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65" windowWidth="20115" windowHeight="8445" tabRatio="595" firstSheet="35" activeTab="39"/>
  </bookViews>
  <sheets>
    <sheet name="Deckblatt" sheetId="44" r:id="rId1"/>
    <sheet name="Hinweise" sheetId="45" r:id="rId2"/>
    <sheet name="KF-KB" sheetId="2" r:id="rId3"/>
    <sheet name="KK" sheetId="19" r:id="rId4"/>
    <sheet name="KSM-e" sheetId="22" r:id="rId5"/>
    <sheet name="KSM-f" sheetId="23" r:id="rId6"/>
    <sheet name="KVB 1. AJ" sheetId="24" r:id="rId7"/>
    <sheet name="KVB 2.&amp;3. AJ" sheetId="50" r:id="rId8"/>
    <sheet name="KVFi" sheetId="20" r:id="rId9"/>
    <sheet name="KVM" sheetId="21" r:id="rId10"/>
    <sheet name="KVP 1.&amp;2. AJ" sheetId="18" r:id="rId11"/>
    <sheet name="KVP 3. AJ" sheetId="49" r:id="rId12"/>
    <sheet name="PPC" sheetId="16" r:id="rId13"/>
    <sheet name="PPS" sheetId="17" r:id="rId14"/>
    <sheet name="SBI.A.3_1.AJ" sheetId="43" r:id="rId15"/>
    <sheet name="SBI.A.3_2. AJ" sheetId="52" r:id="rId16"/>
    <sheet name="SBI.A.4_1. AJ" sheetId="6" r:id="rId17"/>
    <sheet name="SBI.A.4_2.&amp;3. AJ" sheetId="53" r:id="rId18"/>
    <sheet name="SBI.A.7" sheetId="47" r:id="rId19"/>
    <sheet name="TE" sheetId="54" r:id="rId20"/>
    <sheet name="TNBi" sheetId="48" r:id="rId21"/>
    <sheet name="TNPa" sheetId="57" r:id="rId22"/>
    <sheet name="TNSk" sheetId="56" r:id="rId23"/>
    <sheet name="TNSt" sheetId="55" r:id="rId24"/>
    <sheet name="TNWn" sheetId="58" r:id="rId25"/>
    <sheet name="PPCa IK" sheetId="51" r:id="rId26"/>
    <sheet name="Zielbogen" sheetId="9" r:id="rId27"/>
    <sheet name="SOLL" sheetId="3" state="hidden" r:id="rId28"/>
    <sheet name="1. Ausbildungsjahr" sheetId="4" r:id="rId29"/>
    <sheet name="Hilfsblatt 1. AJ" sheetId="27" state="hidden" r:id="rId30"/>
    <sheet name="Grafik 1. AJ" sheetId="61" r:id="rId31"/>
    <sheet name="2. Ausbildungsjahr" sheetId="15" r:id="rId32"/>
    <sheet name="Hilfsblatt 2. AJ" sheetId="28" state="hidden" r:id="rId33"/>
    <sheet name="Grafik 2. AJ" sheetId="62" r:id="rId34"/>
    <sheet name="Grafik Hilfsblatt " sheetId="60" r:id="rId35"/>
    <sheet name="3. Ausbildungsjahr" sheetId="25" r:id="rId36"/>
    <sheet name="Hilfsblatt 3. AJ" sheetId="29" state="hidden" r:id="rId37"/>
    <sheet name="Hilfsblatt 4. AJ" sheetId="30" state="hidden" r:id="rId38"/>
    <sheet name="Grafik 3. AJ" sheetId="63" r:id="rId39"/>
    <sheet name="Gesamtbogen" sheetId="7" r:id="rId40"/>
    <sheet name="Grafik Final" sheetId="64" r:id="rId41"/>
    <sheet name="Zeugnisse und Beurteilungen" sheetId="59" r:id="rId42"/>
  </sheets>
  <externalReferences>
    <externalReference r:id="rId43"/>
  </externalReferences>
  <calcPr calcId="145621"/>
</workbook>
</file>

<file path=xl/calcChain.xml><?xml version="1.0" encoding="utf-8"?>
<calcChain xmlns="http://schemas.openxmlformats.org/spreadsheetml/2006/main">
  <c r="O12" i="7" l="1"/>
  <c r="O13" i="7"/>
  <c r="O14" i="7"/>
  <c r="O15" i="7"/>
  <c r="O16" i="7"/>
  <c r="O17" i="7"/>
  <c r="O18" i="7"/>
  <c r="O19" i="7"/>
  <c r="O11" i="7"/>
  <c r="D15" i="59"/>
  <c r="D4" i="60"/>
  <c r="D5" i="60"/>
  <c r="D6" i="60"/>
  <c r="D7" i="60"/>
  <c r="D8" i="60"/>
  <c r="D12" i="60"/>
  <c r="D13" i="60"/>
  <c r="D14" i="60"/>
  <c r="D15" i="60"/>
  <c r="D16" i="60"/>
  <c r="D19" i="60"/>
  <c r="D20" i="60"/>
  <c r="D21" i="60"/>
  <c r="D22" i="60"/>
  <c r="D23" i="60"/>
  <c r="D27" i="60"/>
  <c r="D28" i="60"/>
  <c r="D29" i="60"/>
  <c r="D30" i="60"/>
  <c r="D31" i="60"/>
  <c r="D36" i="60"/>
  <c r="D37" i="60"/>
  <c r="D38" i="60"/>
  <c r="D39" i="60"/>
  <c r="D42" i="60"/>
  <c r="D43" i="60"/>
  <c r="D44" i="60"/>
  <c r="D45" i="60"/>
  <c r="D49" i="60"/>
  <c r="D50" i="60"/>
  <c r="D51" i="60"/>
  <c r="D52" i="60"/>
  <c r="D53" i="60"/>
  <c r="D57" i="60"/>
  <c r="D58" i="60"/>
  <c r="D59" i="60"/>
  <c r="D60" i="60"/>
  <c r="D61" i="60"/>
  <c r="D66" i="60"/>
  <c r="D67" i="60"/>
  <c r="D68" i="60"/>
  <c r="D69" i="60"/>
  <c r="D70" i="60"/>
  <c r="D73" i="60"/>
  <c r="D74" i="60"/>
  <c r="D75" i="60"/>
  <c r="D76" i="60"/>
  <c r="D77" i="60"/>
  <c r="D80" i="60"/>
  <c r="D81" i="60"/>
  <c r="D82" i="60"/>
  <c r="D83" i="60"/>
  <c r="D84" i="60"/>
  <c r="D88" i="60"/>
  <c r="D89" i="60"/>
  <c r="D90" i="60"/>
  <c r="D91" i="60"/>
  <c r="D92" i="60"/>
  <c r="D93" i="60"/>
  <c r="D3" i="60"/>
  <c r="C4" i="60"/>
  <c r="C5" i="60"/>
  <c r="C6" i="60"/>
  <c r="C7" i="60"/>
  <c r="C8" i="60"/>
  <c r="C12" i="60"/>
  <c r="C13" i="60"/>
  <c r="C14" i="60"/>
  <c r="C15" i="60"/>
  <c r="C16" i="60"/>
  <c r="C19" i="60"/>
  <c r="C20" i="60"/>
  <c r="C21" i="60"/>
  <c r="C22" i="60"/>
  <c r="C23" i="60"/>
  <c r="C27" i="60"/>
  <c r="C28" i="60"/>
  <c r="C29" i="60"/>
  <c r="C30" i="60"/>
  <c r="C31" i="60"/>
  <c r="C36" i="60"/>
  <c r="C37" i="60"/>
  <c r="C38" i="60"/>
  <c r="C39" i="60"/>
  <c r="C42" i="60"/>
  <c r="C43" i="60"/>
  <c r="C44" i="60"/>
  <c r="C45" i="60"/>
  <c r="C49" i="60"/>
  <c r="C50" i="60"/>
  <c r="C51" i="60"/>
  <c r="C52" i="60"/>
  <c r="C53" i="60"/>
  <c r="C57" i="60"/>
  <c r="C58" i="60"/>
  <c r="C59" i="60"/>
  <c r="C60" i="60"/>
  <c r="C61" i="60"/>
  <c r="C66" i="60"/>
  <c r="C67" i="60"/>
  <c r="C68" i="60"/>
  <c r="C69" i="60"/>
  <c r="C70" i="60"/>
  <c r="C73" i="60"/>
  <c r="C74" i="60"/>
  <c r="C75" i="60"/>
  <c r="C76" i="60"/>
  <c r="C77" i="60"/>
  <c r="C80" i="60"/>
  <c r="C81" i="60"/>
  <c r="C82" i="60"/>
  <c r="C83" i="60"/>
  <c r="C84" i="60"/>
  <c r="C88" i="60"/>
  <c r="C89" i="60"/>
  <c r="C90" i="60"/>
  <c r="C91" i="60"/>
  <c r="C92" i="60"/>
  <c r="C93" i="60"/>
  <c r="C3" i="60"/>
  <c r="B4" i="60"/>
  <c r="B5" i="60"/>
  <c r="B6" i="60"/>
  <c r="B7" i="60"/>
  <c r="B8" i="60"/>
  <c r="B12" i="60"/>
  <c r="B13" i="60"/>
  <c r="B14" i="60"/>
  <c r="B15" i="60"/>
  <c r="B16" i="60"/>
  <c r="B19" i="60"/>
  <c r="B20" i="60"/>
  <c r="B21" i="60"/>
  <c r="B22" i="60"/>
  <c r="B23" i="60"/>
  <c r="B27" i="60"/>
  <c r="B28" i="60"/>
  <c r="B29" i="60"/>
  <c r="B30" i="60"/>
  <c r="B31" i="60"/>
  <c r="B36" i="60"/>
  <c r="B37" i="60"/>
  <c r="B38" i="60"/>
  <c r="B39" i="60"/>
  <c r="B42" i="60"/>
  <c r="B43" i="60"/>
  <c r="B44" i="60"/>
  <c r="B45" i="60"/>
  <c r="B49" i="60"/>
  <c r="B50" i="60"/>
  <c r="B51" i="60"/>
  <c r="B52" i="60"/>
  <c r="B53" i="60"/>
  <c r="B57" i="60"/>
  <c r="B58" i="60"/>
  <c r="B59" i="60"/>
  <c r="B60" i="60"/>
  <c r="B61" i="60"/>
  <c r="B66" i="60"/>
  <c r="B67" i="60"/>
  <c r="B68" i="60"/>
  <c r="B69" i="60"/>
  <c r="B70" i="60"/>
  <c r="B73" i="60"/>
  <c r="B74" i="60"/>
  <c r="B75" i="60"/>
  <c r="B76" i="60"/>
  <c r="B77" i="60"/>
  <c r="B80" i="60"/>
  <c r="B81" i="60"/>
  <c r="B82" i="60"/>
  <c r="B83" i="60"/>
  <c r="B84" i="60"/>
  <c r="B88" i="60"/>
  <c r="B89" i="60"/>
  <c r="B90" i="60"/>
  <c r="B91" i="60"/>
  <c r="B92" i="60"/>
  <c r="B93" i="60"/>
  <c r="B3" i="60"/>
  <c r="K3" i="25" l="1"/>
  <c r="C3" i="25"/>
  <c r="D3" i="25"/>
  <c r="E3" i="25"/>
  <c r="F3" i="25"/>
  <c r="G3" i="25"/>
  <c r="H3" i="25"/>
  <c r="I3" i="25"/>
  <c r="J3" i="25"/>
  <c r="B3" i="25"/>
  <c r="C3" i="4" l="1"/>
  <c r="D3" i="4"/>
  <c r="E3" i="4"/>
  <c r="F3" i="4"/>
  <c r="G3" i="4"/>
  <c r="H3" i="4"/>
  <c r="I3" i="4"/>
  <c r="J3" i="4"/>
  <c r="K3" i="4"/>
  <c r="B3" i="4"/>
  <c r="C3" i="15"/>
  <c r="D3" i="15"/>
  <c r="E3" i="15"/>
  <c r="F3" i="15"/>
  <c r="G3" i="15"/>
  <c r="H3" i="15"/>
  <c r="I3" i="15"/>
  <c r="J3" i="15"/>
  <c r="K3" i="15"/>
  <c r="B3" i="15"/>
  <c r="B52" i="25"/>
  <c r="C52" i="25"/>
  <c r="D52" i="25"/>
  <c r="E52" i="25"/>
  <c r="F52" i="25"/>
  <c r="G52" i="25"/>
  <c r="H52" i="25"/>
  <c r="I52" i="25"/>
  <c r="J52" i="25"/>
  <c r="K52" i="25"/>
  <c r="B53" i="25"/>
  <c r="C53" i="25"/>
  <c r="D53" i="25"/>
  <c r="E53" i="25"/>
  <c r="F53" i="25"/>
  <c r="G53" i="25"/>
  <c r="H53" i="25"/>
  <c r="I53" i="25"/>
  <c r="J53" i="25"/>
  <c r="K53" i="25"/>
  <c r="B54" i="25"/>
  <c r="C54" i="25"/>
  <c r="D54" i="25"/>
  <c r="E54" i="25"/>
  <c r="F54" i="25"/>
  <c r="G54" i="25"/>
  <c r="H54" i="25"/>
  <c r="I54" i="25"/>
  <c r="J54" i="25"/>
  <c r="K54" i="25"/>
  <c r="B55" i="25"/>
  <c r="C55" i="25"/>
  <c r="D55" i="25"/>
  <c r="E55" i="25"/>
  <c r="F55" i="25"/>
  <c r="G55" i="25"/>
  <c r="H55" i="25"/>
  <c r="I55" i="25"/>
  <c r="J55" i="25"/>
  <c r="K55" i="25"/>
  <c r="B56" i="25"/>
  <c r="C56" i="25"/>
  <c r="D56" i="25"/>
  <c r="E56" i="25"/>
  <c r="F56" i="25"/>
  <c r="G56" i="25"/>
  <c r="H56" i="25"/>
  <c r="I56" i="25"/>
  <c r="J56" i="25"/>
  <c r="K56" i="25"/>
  <c r="B60" i="25"/>
  <c r="C60" i="25"/>
  <c r="D60" i="25"/>
  <c r="E60" i="25"/>
  <c r="F60" i="25"/>
  <c r="G60" i="25"/>
  <c r="H60" i="25"/>
  <c r="I60" i="25"/>
  <c r="J60" i="25"/>
  <c r="K60" i="25"/>
  <c r="B61" i="25"/>
  <c r="C61" i="25"/>
  <c r="D61" i="25"/>
  <c r="E61" i="25"/>
  <c r="F61" i="25"/>
  <c r="G61" i="25"/>
  <c r="H61" i="25"/>
  <c r="I61" i="25"/>
  <c r="J61" i="25"/>
  <c r="K61" i="25"/>
  <c r="B62" i="25"/>
  <c r="C62" i="25"/>
  <c r="D62" i="25"/>
  <c r="E62" i="25"/>
  <c r="F62" i="25"/>
  <c r="G62" i="25"/>
  <c r="H62" i="25"/>
  <c r="I62" i="25"/>
  <c r="J62" i="25"/>
  <c r="K62" i="25"/>
  <c r="B63" i="25"/>
  <c r="C63" i="25"/>
  <c r="D63" i="25"/>
  <c r="E63" i="25"/>
  <c r="F63" i="25"/>
  <c r="G63" i="25"/>
  <c r="H63" i="25"/>
  <c r="I63" i="25"/>
  <c r="J63" i="25"/>
  <c r="K63" i="25"/>
  <c r="B64" i="25"/>
  <c r="C64" i="25"/>
  <c r="D64" i="25"/>
  <c r="E64" i="25"/>
  <c r="F64" i="25"/>
  <c r="G64" i="25"/>
  <c r="H64" i="25"/>
  <c r="I64" i="25"/>
  <c r="J64" i="25"/>
  <c r="K64" i="25"/>
  <c r="B69" i="25"/>
  <c r="C69" i="25"/>
  <c r="D69" i="25"/>
  <c r="E69" i="25"/>
  <c r="F69" i="25"/>
  <c r="G69" i="25"/>
  <c r="H69" i="25"/>
  <c r="I69" i="25"/>
  <c r="J69" i="25"/>
  <c r="K69" i="25"/>
  <c r="B70" i="25"/>
  <c r="C70" i="25"/>
  <c r="D70" i="25"/>
  <c r="E70" i="25"/>
  <c r="F70" i="25"/>
  <c r="G70" i="25"/>
  <c r="H70" i="25"/>
  <c r="I70" i="25"/>
  <c r="J70" i="25"/>
  <c r="K70" i="25"/>
  <c r="B71" i="25"/>
  <c r="C71" i="25"/>
  <c r="D71" i="25"/>
  <c r="E71" i="25"/>
  <c r="F71" i="25"/>
  <c r="G71" i="25"/>
  <c r="H71" i="25"/>
  <c r="I71" i="25"/>
  <c r="J71" i="25"/>
  <c r="K71" i="25"/>
  <c r="B72" i="25"/>
  <c r="C72" i="25"/>
  <c r="D72" i="25"/>
  <c r="E72" i="25"/>
  <c r="F72" i="25"/>
  <c r="G72" i="25"/>
  <c r="H72" i="25"/>
  <c r="I72" i="25"/>
  <c r="J72" i="25"/>
  <c r="K72" i="25"/>
  <c r="B73" i="25"/>
  <c r="C73" i="25"/>
  <c r="D73" i="25"/>
  <c r="E73" i="25"/>
  <c r="F73" i="25"/>
  <c r="G73" i="25"/>
  <c r="H73" i="25"/>
  <c r="I73" i="25"/>
  <c r="J73" i="25"/>
  <c r="K73" i="25"/>
  <c r="B76" i="25"/>
  <c r="C76" i="25"/>
  <c r="D76" i="25"/>
  <c r="E76" i="25"/>
  <c r="F76" i="25"/>
  <c r="G76" i="25"/>
  <c r="H76" i="25"/>
  <c r="I76" i="25"/>
  <c r="J76" i="25"/>
  <c r="K76" i="25"/>
  <c r="B77" i="25"/>
  <c r="C77" i="25"/>
  <c r="D77" i="25"/>
  <c r="E77" i="25"/>
  <c r="F77" i="25"/>
  <c r="G77" i="25"/>
  <c r="H77" i="25"/>
  <c r="I77" i="25"/>
  <c r="J77" i="25"/>
  <c r="K77" i="25"/>
  <c r="B78" i="25"/>
  <c r="C78" i="25"/>
  <c r="D78" i="25"/>
  <c r="E78" i="25"/>
  <c r="F78" i="25"/>
  <c r="G78" i="25"/>
  <c r="H78" i="25"/>
  <c r="I78" i="25"/>
  <c r="J78" i="25"/>
  <c r="K78" i="25"/>
  <c r="B79" i="25"/>
  <c r="C79" i="25"/>
  <c r="D79" i="25"/>
  <c r="E79" i="25"/>
  <c r="F79" i="25"/>
  <c r="G79" i="25"/>
  <c r="H79" i="25"/>
  <c r="I79" i="25"/>
  <c r="J79" i="25"/>
  <c r="K79" i="25"/>
  <c r="B80" i="25"/>
  <c r="C80" i="25"/>
  <c r="D80" i="25"/>
  <c r="E80" i="25"/>
  <c r="F80" i="25"/>
  <c r="G80" i="25"/>
  <c r="H80" i="25"/>
  <c r="I80" i="25"/>
  <c r="J80" i="25"/>
  <c r="K80" i="25"/>
  <c r="B83" i="25"/>
  <c r="C83" i="25"/>
  <c r="D83" i="25"/>
  <c r="E83" i="25"/>
  <c r="F83" i="25"/>
  <c r="G83" i="25"/>
  <c r="H83" i="25"/>
  <c r="I83" i="25"/>
  <c r="J83" i="25"/>
  <c r="K83" i="25"/>
  <c r="B84" i="25"/>
  <c r="C84" i="25"/>
  <c r="D84" i="25"/>
  <c r="E84" i="25"/>
  <c r="F84" i="25"/>
  <c r="G84" i="25"/>
  <c r="H84" i="25"/>
  <c r="I84" i="25"/>
  <c r="J84" i="25"/>
  <c r="K84" i="25"/>
  <c r="B85" i="25"/>
  <c r="C85" i="25"/>
  <c r="D85" i="25"/>
  <c r="E85" i="25"/>
  <c r="F85" i="25"/>
  <c r="G85" i="25"/>
  <c r="H85" i="25"/>
  <c r="I85" i="25"/>
  <c r="J85" i="25"/>
  <c r="K85" i="25"/>
  <c r="B86" i="25"/>
  <c r="C86" i="25"/>
  <c r="D86" i="25"/>
  <c r="E86" i="25"/>
  <c r="F86" i="25"/>
  <c r="G86" i="25"/>
  <c r="H86" i="25"/>
  <c r="I86" i="25"/>
  <c r="J86" i="25"/>
  <c r="K86" i="25"/>
  <c r="B87" i="25"/>
  <c r="C87" i="25"/>
  <c r="D87" i="25"/>
  <c r="E87" i="25"/>
  <c r="F87" i="25"/>
  <c r="G87" i="25"/>
  <c r="H87" i="25"/>
  <c r="I87" i="25"/>
  <c r="J87" i="25"/>
  <c r="K87" i="25"/>
  <c r="B91" i="25"/>
  <c r="C91" i="25"/>
  <c r="D91" i="25"/>
  <c r="E91" i="25"/>
  <c r="F91" i="25"/>
  <c r="G91" i="25"/>
  <c r="H91" i="25"/>
  <c r="I91" i="25"/>
  <c r="J91" i="25"/>
  <c r="K91" i="25"/>
  <c r="B92" i="25"/>
  <c r="C92" i="25"/>
  <c r="D92" i="25"/>
  <c r="E92" i="25"/>
  <c r="F92" i="25"/>
  <c r="G92" i="25"/>
  <c r="H92" i="25"/>
  <c r="I92" i="25"/>
  <c r="J92" i="25"/>
  <c r="K92" i="25"/>
  <c r="B93" i="25"/>
  <c r="C93" i="25"/>
  <c r="D93" i="25"/>
  <c r="E93" i="25"/>
  <c r="F93" i="25"/>
  <c r="G93" i="25"/>
  <c r="H93" i="25"/>
  <c r="I93" i="25"/>
  <c r="J93" i="25"/>
  <c r="K93" i="25"/>
  <c r="B94" i="25"/>
  <c r="C94" i="25"/>
  <c r="D94" i="25"/>
  <c r="E94" i="25"/>
  <c r="F94" i="25"/>
  <c r="G94" i="25"/>
  <c r="H94" i="25"/>
  <c r="I94" i="25"/>
  <c r="J94" i="25"/>
  <c r="K94" i="25"/>
  <c r="B95" i="25"/>
  <c r="C95" i="25"/>
  <c r="D95" i="25"/>
  <c r="E95" i="25"/>
  <c r="F95" i="25"/>
  <c r="G95" i="25"/>
  <c r="H95" i="25"/>
  <c r="I95" i="25"/>
  <c r="J95" i="25"/>
  <c r="K95" i="25"/>
  <c r="B96" i="25"/>
  <c r="C96" i="25"/>
  <c r="D96" i="25"/>
  <c r="E96" i="25"/>
  <c r="F96" i="25"/>
  <c r="G96" i="25"/>
  <c r="H96" i="25"/>
  <c r="I96" i="25"/>
  <c r="J96" i="25"/>
  <c r="K96" i="25"/>
  <c r="C48" i="25"/>
  <c r="D48" i="25"/>
  <c r="E48" i="25"/>
  <c r="F48" i="25"/>
  <c r="G48" i="25"/>
  <c r="H48" i="25"/>
  <c r="I48" i="25"/>
  <c r="J48" i="25"/>
  <c r="K48" i="25"/>
  <c r="B48" i="25"/>
  <c r="B52" i="15"/>
  <c r="C52" i="15"/>
  <c r="D52" i="15"/>
  <c r="E52" i="15"/>
  <c r="F52" i="15"/>
  <c r="G52" i="15"/>
  <c r="H52" i="15"/>
  <c r="I52" i="15"/>
  <c r="J52" i="15"/>
  <c r="K52" i="15"/>
  <c r="B53" i="15"/>
  <c r="C53" i="15"/>
  <c r="D53" i="15"/>
  <c r="E53" i="15"/>
  <c r="F53" i="15"/>
  <c r="G53" i="15"/>
  <c r="H53" i="15"/>
  <c r="I53" i="15"/>
  <c r="J53" i="15"/>
  <c r="K53" i="15"/>
  <c r="B54" i="15"/>
  <c r="C54" i="15"/>
  <c r="D54" i="15"/>
  <c r="E54" i="15"/>
  <c r="F54" i="15"/>
  <c r="G54" i="15"/>
  <c r="H54" i="15"/>
  <c r="I54" i="15"/>
  <c r="J54" i="15"/>
  <c r="K54" i="15"/>
  <c r="B55" i="15"/>
  <c r="C55" i="15"/>
  <c r="D55" i="15"/>
  <c r="E55" i="15"/>
  <c r="F55" i="15"/>
  <c r="G55" i="15"/>
  <c r="H55" i="15"/>
  <c r="I55" i="15"/>
  <c r="J55" i="15"/>
  <c r="K55" i="15"/>
  <c r="B56" i="15"/>
  <c r="C56" i="15"/>
  <c r="D56" i="15"/>
  <c r="E56" i="15"/>
  <c r="F56" i="15"/>
  <c r="G56" i="15"/>
  <c r="H56" i="15"/>
  <c r="I56" i="15"/>
  <c r="J56" i="15"/>
  <c r="K56" i="15"/>
  <c r="B60" i="15"/>
  <c r="C60" i="15"/>
  <c r="D60" i="15"/>
  <c r="E60" i="15"/>
  <c r="F60" i="15"/>
  <c r="G60" i="15"/>
  <c r="H60" i="15"/>
  <c r="I60" i="15"/>
  <c r="J60" i="15"/>
  <c r="K60" i="15"/>
  <c r="B61" i="15"/>
  <c r="C61" i="15"/>
  <c r="D61" i="15"/>
  <c r="E61" i="15"/>
  <c r="F61" i="15"/>
  <c r="G61" i="15"/>
  <c r="H61" i="15"/>
  <c r="I61" i="15"/>
  <c r="J61" i="15"/>
  <c r="K61" i="15"/>
  <c r="B62" i="15"/>
  <c r="C62" i="15"/>
  <c r="D62" i="15"/>
  <c r="E62" i="15"/>
  <c r="F62" i="15"/>
  <c r="G62" i="15"/>
  <c r="H62" i="15"/>
  <c r="I62" i="15"/>
  <c r="J62" i="15"/>
  <c r="K62" i="15"/>
  <c r="B63" i="15"/>
  <c r="C63" i="15"/>
  <c r="D63" i="15"/>
  <c r="E63" i="15"/>
  <c r="F63" i="15"/>
  <c r="G63" i="15"/>
  <c r="H63" i="15"/>
  <c r="I63" i="15"/>
  <c r="J63" i="15"/>
  <c r="K63" i="15"/>
  <c r="B64" i="15"/>
  <c r="C64" i="15"/>
  <c r="D64" i="15"/>
  <c r="E64" i="15"/>
  <c r="F64" i="15"/>
  <c r="G64" i="15"/>
  <c r="H64" i="15"/>
  <c r="I64" i="15"/>
  <c r="J64" i="15"/>
  <c r="K64" i="15"/>
  <c r="B69" i="15"/>
  <c r="C69" i="15"/>
  <c r="D69" i="15"/>
  <c r="E69" i="15"/>
  <c r="F69" i="15"/>
  <c r="G69" i="15"/>
  <c r="H69" i="15"/>
  <c r="I69" i="15"/>
  <c r="J69" i="15"/>
  <c r="K69" i="15"/>
  <c r="B70" i="15"/>
  <c r="C70" i="15"/>
  <c r="D70" i="15"/>
  <c r="E70" i="15"/>
  <c r="F70" i="15"/>
  <c r="G70" i="15"/>
  <c r="H70" i="15"/>
  <c r="I70" i="15"/>
  <c r="J70" i="15"/>
  <c r="K70" i="15"/>
  <c r="B71" i="15"/>
  <c r="C71" i="15"/>
  <c r="D71" i="15"/>
  <c r="E71" i="15"/>
  <c r="F71" i="15"/>
  <c r="G71" i="15"/>
  <c r="H71" i="15"/>
  <c r="I71" i="15"/>
  <c r="J71" i="15"/>
  <c r="K71" i="15"/>
  <c r="B72" i="15"/>
  <c r="C72" i="15"/>
  <c r="D72" i="15"/>
  <c r="E72" i="15"/>
  <c r="F72" i="15"/>
  <c r="G72" i="15"/>
  <c r="H72" i="15"/>
  <c r="I72" i="15"/>
  <c r="J72" i="15"/>
  <c r="K72" i="15"/>
  <c r="B73" i="15"/>
  <c r="C73" i="15"/>
  <c r="D73" i="15"/>
  <c r="E73" i="15"/>
  <c r="F73" i="15"/>
  <c r="G73" i="15"/>
  <c r="H73" i="15"/>
  <c r="I73" i="15"/>
  <c r="J73" i="15"/>
  <c r="K73" i="15"/>
  <c r="B76" i="15"/>
  <c r="C76" i="15"/>
  <c r="D76" i="15"/>
  <c r="E76" i="15"/>
  <c r="F76" i="15"/>
  <c r="G76" i="15"/>
  <c r="H76" i="15"/>
  <c r="I76" i="15"/>
  <c r="J76" i="15"/>
  <c r="K76" i="15"/>
  <c r="B77" i="15"/>
  <c r="C77" i="15"/>
  <c r="D77" i="15"/>
  <c r="E77" i="15"/>
  <c r="F77" i="15"/>
  <c r="G77" i="15"/>
  <c r="H77" i="15"/>
  <c r="I77" i="15"/>
  <c r="J77" i="15"/>
  <c r="K77" i="15"/>
  <c r="B78" i="15"/>
  <c r="C78" i="15"/>
  <c r="D78" i="15"/>
  <c r="E78" i="15"/>
  <c r="F78" i="15"/>
  <c r="G78" i="15"/>
  <c r="H78" i="15"/>
  <c r="I78" i="15"/>
  <c r="J78" i="15"/>
  <c r="K78" i="15"/>
  <c r="B79" i="15"/>
  <c r="C79" i="15"/>
  <c r="D79" i="15"/>
  <c r="E79" i="15"/>
  <c r="F79" i="15"/>
  <c r="G79" i="15"/>
  <c r="H79" i="15"/>
  <c r="I79" i="15"/>
  <c r="J79" i="15"/>
  <c r="K79" i="15"/>
  <c r="B80" i="15"/>
  <c r="C80" i="15"/>
  <c r="D80" i="15"/>
  <c r="E80" i="15"/>
  <c r="F80" i="15"/>
  <c r="G80" i="15"/>
  <c r="H80" i="15"/>
  <c r="I80" i="15"/>
  <c r="J80" i="15"/>
  <c r="K80" i="15"/>
  <c r="B83" i="15"/>
  <c r="C83" i="15"/>
  <c r="D83" i="15"/>
  <c r="E83" i="15"/>
  <c r="F83" i="15"/>
  <c r="G83" i="15"/>
  <c r="H83" i="15"/>
  <c r="I83" i="15"/>
  <c r="J83" i="15"/>
  <c r="K83" i="15"/>
  <c r="B84" i="15"/>
  <c r="C84" i="15"/>
  <c r="D84" i="15"/>
  <c r="E84" i="15"/>
  <c r="F84" i="15"/>
  <c r="G84" i="15"/>
  <c r="H84" i="15"/>
  <c r="I84" i="15"/>
  <c r="J84" i="15"/>
  <c r="K84" i="15"/>
  <c r="B85" i="15"/>
  <c r="C85" i="15"/>
  <c r="D85" i="15"/>
  <c r="E85" i="15"/>
  <c r="F85" i="15"/>
  <c r="G85" i="15"/>
  <c r="H85" i="15"/>
  <c r="I85" i="15"/>
  <c r="J85" i="15"/>
  <c r="K85" i="15"/>
  <c r="B86" i="15"/>
  <c r="C86" i="15"/>
  <c r="D86" i="15"/>
  <c r="E86" i="15"/>
  <c r="F86" i="15"/>
  <c r="G86" i="15"/>
  <c r="H86" i="15"/>
  <c r="I86" i="15"/>
  <c r="J86" i="15"/>
  <c r="K86" i="15"/>
  <c r="B87" i="15"/>
  <c r="C87" i="15"/>
  <c r="D87" i="15"/>
  <c r="E87" i="15"/>
  <c r="F87" i="15"/>
  <c r="G87" i="15"/>
  <c r="H87" i="15"/>
  <c r="I87" i="15"/>
  <c r="J87" i="15"/>
  <c r="K87" i="15"/>
  <c r="B91" i="15"/>
  <c r="C91" i="15"/>
  <c r="D91" i="15"/>
  <c r="E91" i="15"/>
  <c r="F91" i="15"/>
  <c r="G91" i="15"/>
  <c r="H91" i="15"/>
  <c r="I91" i="15"/>
  <c r="J91" i="15"/>
  <c r="K91" i="15"/>
  <c r="B92" i="15"/>
  <c r="C92" i="15"/>
  <c r="D92" i="15"/>
  <c r="E92" i="15"/>
  <c r="F92" i="15"/>
  <c r="G92" i="15"/>
  <c r="H92" i="15"/>
  <c r="I92" i="15"/>
  <c r="J92" i="15"/>
  <c r="K92" i="15"/>
  <c r="B93" i="15"/>
  <c r="C93" i="15"/>
  <c r="D93" i="15"/>
  <c r="E93" i="15"/>
  <c r="F93" i="15"/>
  <c r="G93" i="15"/>
  <c r="H93" i="15"/>
  <c r="I93" i="15"/>
  <c r="J93" i="15"/>
  <c r="K93" i="15"/>
  <c r="B94" i="15"/>
  <c r="C94" i="15"/>
  <c r="D94" i="15"/>
  <c r="E94" i="15"/>
  <c r="F94" i="15"/>
  <c r="G94" i="15"/>
  <c r="H94" i="15"/>
  <c r="I94" i="15"/>
  <c r="J94" i="15"/>
  <c r="K94" i="15"/>
  <c r="B95" i="15"/>
  <c r="C95" i="15"/>
  <c r="D95" i="15"/>
  <c r="E95" i="15"/>
  <c r="F95" i="15"/>
  <c r="G95" i="15"/>
  <c r="H95" i="15"/>
  <c r="I95" i="15"/>
  <c r="J95" i="15"/>
  <c r="K95" i="15"/>
  <c r="B96" i="15"/>
  <c r="C96" i="15"/>
  <c r="D96" i="15"/>
  <c r="E96" i="15"/>
  <c r="F96" i="15"/>
  <c r="G96" i="15"/>
  <c r="H96" i="15"/>
  <c r="I96" i="15"/>
  <c r="J96" i="15"/>
  <c r="K96" i="15"/>
  <c r="C48" i="15"/>
  <c r="D48" i="15"/>
  <c r="E48" i="15"/>
  <c r="F48" i="15"/>
  <c r="G48" i="15"/>
  <c r="H48" i="15"/>
  <c r="I48" i="15"/>
  <c r="J48" i="15"/>
  <c r="K48" i="15"/>
  <c r="B48" i="15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C48" i="4"/>
  <c r="D48" i="4"/>
  <c r="E48" i="4"/>
  <c r="F48" i="4"/>
  <c r="G48" i="4"/>
  <c r="H48" i="4"/>
  <c r="I48" i="4"/>
  <c r="J48" i="4"/>
  <c r="K48" i="4"/>
  <c r="B48" i="4"/>
  <c r="B46" i="25"/>
  <c r="C46" i="25"/>
  <c r="D46" i="25"/>
  <c r="E46" i="25"/>
  <c r="F46" i="25"/>
  <c r="G46" i="25"/>
  <c r="H46" i="25"/>
  <c r="I46" i="25"/>
  <c r="J46" i="25"/>
  <c r="K46" i="25"/>
  <c r="B47" i="25"/>
  <c r="C47" i="25"/>
  <c r="D47" i="25"/>
  <c r="E47" i="25"/>
  <c r="F47" i="25"/>
  <c r="G47" i="25"/>
  <c r="H47" i="25"/>
  <c r="I47" i="25"/>
  <c r="J47" i="25"/>
  <c r="K47" i="25"/>
  <c r="C45" i="25"/>
  <c r="D45" i="25"/>
  <c r="E45" i="25"/>
  <c r="F45" i="25"/>
  <c r="G45" i="25"/>
  <c r="H45" i="25"/>
  <c r="I45" i="25"/>
  <c r="J45" i="25"/>
  <c r="K45" i="25"/>
  <c r="B45" i="25"/>
  <c r="C42" i="25"/>
  <c r="D42" i="25"/>
  <c r="E42" i="25"/>
  <c r="F42" i="25"/>
  <c r="G42" i="25"/>
  <c r="H42" i="25"/>
  <c r="I42" i="25"/>
  <c r="J42" i="25"/>
  <c r="K42" i="25"/>
  <c r="B42" i="25"/>
  <c r="C41" i="25"/>
  <c r="D41" i="25"/>
  <c r="E41" i="25"/>
  <c r="F41" i="25"/>
  <c r="G41" i="25"/>
  <c r="H41" i="25"/>
  <c r="I41" i="25"/>
  <c r="J41" i="25"/>
  <c r="K41" i="25"/>
  <c r="B41" i="25"/>
  <c r="C39" i="25"/>
  <c r="D39" i="25"/>
  <c r="E39" i="25"/>
  <c r="F39" i="25"/>
  <c r="G39" i="25"/>
  <c r="H39" i="25"/>
  <c r="I39" i="25"/>
  <c r="J39" i="25"/>
  <c r="K39" i="25"/>
  <c r="B39" i="25"/>
  <c r="B46" i="15"/>
  <c r="C46" i="15"/>
  <c r="D46" i="15"/>
  <c r="E46" i="15"/>
  <c r="F46" i="15"/>
  <c r="G46" i="15"/>
  <c r="H46" i="15"/>
  <c r="I46" i="15"/>
  <c r="J46" i="15"/>
  <c r="K46" i="15"/>
  <c r="B47" i="15"/>
  <c r="C47" i="15"/>
  <c r="D47" i="15"/>
  <c r="E47" i="15"/>
  <c r="F47" i="15"/>
  <c r="G47" i="15"/>
  <c r="H47" i="15"/>
  <c r="I47" i="15"/>
  <c r="J47" i="15"/>
  <c r="K47" i="15"/>
  <c r="C45" i="15"/>
  <c r="D45" i="15"/>
  <c r="E45" i="15"/>
  <c r="F45" i="15"/>
  <c r="G45" i="15"/>
  <c r="H45" i="15"/>
  <c r="I45" i="15"/>
  <c r="J45" i="15"/>
  <c r="K45" i="15"/>
  <c r="B45" i="15"/>
  <c r="C42" i="15"/>
  <c r="D42" i="15"/>
  <c r="E42" i="15"/>
  <c r="F42" i="15"/>
  <c r="G42" i="15"/>
  <c r="H42" i="15"/>
  <c r="I42" i="15"/>
  <c r="J42" i="15"/>
  <c r="K42" i="15"/>
  <c r="B42" i="15"/>
  <c r="C41" i="15"/>
  <c r="D41" i="15"/>
  <c r="E41" i="15"/>
  <c r="F41" i="15"/>
  <c r="G41" i="15"/>
  <c r="H41" i="15"/>
  <c r="I41" i="15"/>
  <c r="J41" i="15"/>
  <c r="K41" i="15"/>
  <c r="B41" i="15"/>
  <c r="C39" i="15"/>
  <c r="D39" i="15"/>
  <c r="E39" i="15"/>
  <c r="F39" i="15"/>
  <c r="G39" i="15"/>
  <c r="H39" i="15"/>
  <c r="I39" i="15"/>
  <c r="J39" i="15"/>
  <c r="K39" i="15"/>
  <c r="B39" i="15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C45" i="4"/>
  <c r="D45" i="4"/>
  <c r="E45" i="4"/>
  <c r="F45" i="4"/>
  <c r="G45" i="4"/>
  <c r="H45" i="4"/>
  <c r="I45" i="4"/>
  <c r="J45" i="4"/>
  <c r="K45" i="4"/>
  <c r="B45" i="4"/>
  <c r="B42" i="4"/>
  <c r="C41" i="4"/>
  <c r="D41" i="4"/>
  <c r="E41" i="4"/>
  <c r="F41" i="4"/>
  <c r="G41" i="4"/>
  <c r="H41" i="4"/>
  <c r="I41" i="4"/>
  <c r="J41" i="4"/>
  <c r="K41" i="4"/>
  <c r="B41" i="4"/>
  <c r="C39" i="4"/>
  <c r="D39" i="4"/>
  <c r="E39" i="4"/>
  <c r="F39" i="4"/>
  <c r="G39" i="4"/>
  <c r="H39" i="4"/>
  <c r="I39" i="4"/>
  <c r="J39" i="4"/>
  <c r="K39" i="4"/>
  <c r="B39" i="4"/>
  <c r="B7" i="25"/>
  <c r="C7" i="25"/>
  <c r="D7" i="25"/>
  <c r="E7" i="25"/>
  <c r="F7" i="25"/>
  <c r="G7" i="25"/>
  <c r="H7" i="25"/>
  <c r="I7" i="25"/>
  <c r="J7" i="25"/>
  <c r="K7" i="25"/>
  <c r="B8" i="25"/>
  <c r="C8" i="25"/>
  <c r="D8" i="25"/>
  <c r="E8" i="25"/>
  <c r="F8" i="25"/>
  <c r="G8" i="25"/>
  <c r="H8" i="25"/>
  <c r="I8" i="25"/>
  <c r="J8" i="25"/>
  <c r="K8" i="25"/>
  <c r="B9" i="25"/>
  <c r="C9" i="25"/>
  <c r="D9" i="25"/>
  <c r="E9" i="25"/>
  <c r="F9" i="25"/>
  <c r="G9" i="25"/>
  <c r="H9" i="25"/>
  <c r="I9" i="25"/>
  <c r="J9" i="25"/>
  <c r="K9" i="25"/>
  <c r="B10" i="25"/>
  <c r="C10" i="25"/>
  <c r="D10" i="25"/>
  <c r="E10" i="25"/>
  <c r="F10" i="25"/>
  <c r="G10" i="25"/>
  <c r="H10" i="25"/>
  <c r="I10" i="25"/>
  <c r="J10" i="25"/>
  <c r="K10" i="25"/>
  <c r="B11" i="25"/>
  <c r="C11" i="25"/>
  <c r="D11" i="25"/>
  <c r="E11" i="25"/>
  <c r="F11" i="25"/>
  <c r="G11" i="25"/>
  <c r="H11" i="25"/>
  <c r="I11" i="25"/>
  <c r="J11" i="25"/>
  <c r="K11" i="25"/>
  <c r="B15" i="25"/>
  <c r="C15" i="25"/>
  <c r="D15" i="25"/>
  <c r="E15" i="25"/>
  <c r="F15" i="25"/>
  <c r="G15" i="25"/>
  <c r="H15" i="25"/>
  <c r="I15" i="25"/>
  <c r="J15" i="25"/>
  <c r="K15" i="25"/>
  <c r="B16" i="25"/>
  <c r="C16" i="25"/>
  <c r="D16" i="25"/>
  <c r="E16" i="25"/>
  <c r="F16" i="25"/>
  <c r="G16" i="25"/>
  <c r="H16" i="25"/>
  <c r="I16" i="25"/>
  <c r="J16" i="25"/>
  <c r="K16" i="25"/>
  <c r="B17" i="25"/>
  <c r="C17" i="25"/>
  <c r="D17" i="25"/>
  <c r="E17" i="25"/>
  <c r="F17" i="25"/>
  <c r="G17" i="25"/>
  <c r="H17" i="25"/>
  <c r="I17" i="25"/>
  <c r="J17" i="25"/>
  <c r="K17" i="25"/>
  <c r="B18" i="25"/>
  <c r="C18" i="25"/>
  <c r="D18" i="25"/>
  <c r="E18" i="25"/>
  <c r="F18" i="25"/>
  <c r="G18" i="25"/>
  <c r="H18" i="25"/>
  <c r="I18" i="25"/>
  <c r="J18" i="25"/>
  <c r="K18" i="25"/>
  <c r="B19" i="25"/>
  <c r="C19" i="25"/>
  <c r="D19" i="25"/>
  <c r="E19" i="25"/>
  <c r="F19" i="25"/>
  <c r="G19" i="25"/>
  <c r="H19" i="25"/>
  <c r="I19" i="25"/>
  <c r="J19" i="25"/>
  <c r="K19" i="25"/>
  <c r="B22" i="25"/>
  <c r="C22" i="25"/>
  <c r="D22" i="25"/>
  <c r="E22" i="25"/>
  <c r="F22" i="25"/>
  <c r="G22" i="25"/>
  <c r="H22" i="25"/>
  <c r="I22" i="25"/>
  <c r="J22" i="25"/>
  <c r="K22" i="25"/>
  <c r="B23" i="25"/>
  <c r="C23" i="25"/>
  <c r="D23" i="25"/>
  <c r="E23" i="25"/>
  <c r="F23" i="25"/>
  <c r="G23" i="25"/>
  <c r="H23" i="25"/>
  <c r="I23" i="25"/>
  <c r="J23" i="25"/>
  <c r="K23" i="25"/>
  <c r="B24" i="25"/>
  <c r="C24" i="25"/>
  <c r="D24" i="25"/>
  <c r="E24" i="25"/>
  <c r="F24" i="25"/>
  <c r="G24" i="25"/>
  <c r="H24" i="25"/>
  <c r="I24" i="25"/>
  <c r="J24" i="25"/>
  <c r="K24" i="25"/>
  <c r="B25" i="25"/>
  <c r="C25" i="25"/>
  <c r="D25" i="25"/>
  <c r="E25" i="25"/>
  <c r="F25" i="25"/>
  <c r="G25" i="25"/>
  <c r="H25" i="25"/>
  <c r="I25" i="25"/>
  <c r="J25" i="25"/>
  <c r="K25" i="25"/>
  <c r="B26" i="25"/>
  <c r="C26" i="25"/>
  <c r="D26" i="25"/>
  <c r="E26" i="25"/>
  <c r="F26" i="25"/>
  <c r="G26" i="25"/>
  <c r="H26" i="25"/>
  <c r="I26" i="25"/>
  <c r="J26" i="25"/>
  <c r="K26" i="25"/>
  <c r="B30" i="25"/>
  <c r="C30" i="25"/>
  <c r="D30" i="25"/>
  <c r="E30" i="25"/>
  <c r="F30" i="25"/>
  <c r="G30" i="25"/>
  <c r="H30" i="25"/>
  <c r="I30" i="25"/>
  <c r="J30" i="25"/>
  <c r="K30" i="25"/>
  <c r="B31" i="25"/>
  <c r="C31" i="25"/>
  <c r="D31" i="25"/>
  <c r="E31" i="25"/>
  <c r="F31" i="25"/>
  <c r="G31" i="25"/>
  <c r="H31" i="25"/>
  <c r="I31" i="25"/>
  <c r="J31" i="25"/>
  <c r="K31" i="25"/>
  <c r="B32" i="25"/>
  <c r="C32" i="25"/>
  <c r="D32" i="25"/>
  <c r="E32" i="25"/>
  <c r="F32" i="25"/>
  <c r="G32" i="25"/>
  <c r="H32" i="25"/>
  <c r="I32" i="25"/>
  <c r="J32" i="25"/>
  <c r="K32" i="25"/>
  <c r="B33" i="25"/>
  <c r="C33" i="25"/>
  <c r="D33" i="25"/>
  <c r="E33" i="25"/>
  <c r="F33" i="25"/>
  <c r="G33" i="25"/>
  <c r="H33" i="25"/>
  <c r="I33" i="25"/>
  <c r="J33" i="25"/>
  <c r="K33" i="25"/>
  <c r="B34" i="25"/>
  <c r="C34" i="25"/>
  <c r="D34" i="25"/>
  <c r="E34" i="25"/>
  <c r="F34" i="25"/>
  <c r="G34" i="25"/>
  <c r="H34" i="25"/>
  <c r="I34" i="25"/>
  <c r="J34" i="25"/>
  <c r="K34" i="25"/>
  <c r="B40" i="25"/>
  <c r="C40" i="25"/>
  <c r="D40" i="25"/>
  <c r="E40" i="25"/>
  <c r="F40" i="25"/>
  <c r="G40" i="25"/>
  <c r="H40" i="25"/>
  <c r="I40" i="25"/>
  <c r="J40" i="25"/>
  <c r="K40" i="25"/>
  <c r="C6" i="25"/>
  <c r="D6" i="25"/>
  <c r="E6" i="25"/>
  <c r="F6" i="25"/>
  <c r="G6" i="25"/>
  <c r="H6" i="25"/>
  <c r="I6" i="25"/>
  <c r="J6" i="25"/>
  <c r="K6" i="25"/>
  <c r="B6" i="2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F31" i="15"/>
  <c r="G31" i="15"/>
  <c r="H31" i="15"/>
  <c r="I31" i="15"/>
  <c r="J31" i="15"/>
  <c r="K31" i="15"/>
  <c r="B32" i="15"/>
  <c r="C32" i="15"/>
  <c r="D32" i="15"/>
  <c r="E32" i="15"/>
  <c r="F32" i="15"/>
  <c r="G32" i="15"/>
  <c r="H32" i="15"/>
  <c r="I32" i="15"/>
  <c r="J32" i="15"/>
  <c r="K32" i="15"/>
  <c r="B33" i="15"/>
  <c r="C33" i="15"/>
  <c r="D33" i="15"/>
  <c r="E33" i="15"/>
  <c r="F33" i="15"/>
  <c r="G33" i="15"/>
  <c r="H33" i="15"/>
  <c r="I33" i="15"/>
  <c r="J33" i="15"/>
  <c r="K33" i="15"/>
  <c r="B34" i="15"/>
  <c r="C34" i="15"/>
  <c r="D34" i="15"/>
  <c r="E34" i="15"/>
  <c r="F34" i="15"/>
  <c r="G34" i="15"/>
  <c r="H34" i="15"/>
  <c r="I34" i="15"/>
  <c r="J34" i="15"/>
  <c r="K34" i="15"/>
  <c r="B40" i="15"/>
  <c r="C40" i="15"/>
  <c r="D40" i="15"/>
  <c r="E40" i="15"/>
  <c r="F40" i="15"/>
  <c r="G40" i="15"/>
  <c r="H40" i="15"/>
  <c r="I40" i="15"/>
  <c r="J40" i="15"/>
  <c r="K40" i="15"/>
  <c r="C6" i="15"/>
  <c r="D6" i="15"/>
  <c r="E6" i="15"/>
  <c r="F6" i="15"/>
  <c r="G6" i="15"/>
  <c r="H6" i="15"/>
  <c r="I6" i="15"/>
  <c r="J6" i="15"/>
  <c r="K6" i="15"/>
  <c r="B6" i="15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40" i="4"/>
  <c r="C40" i="4"/>
  <c r="D40" i="4"/>
  <c r="E40" i="4"/>
  <c r="F40" i="4"/>
  <c r="G40" i="4"/>
  <c r="H40" i="4"/>
  <c r="I40" i="4"/>
  <c r="J40" i="4"/>
  <c r="K40" i="4"/>
  <c r="C42" i="4"/>
  <c r="D42" i="4"/>
  <c r="E42" i="4"/>
  <c r="F42" i="4"/>
  <c r="G42" i="4"/>
  <c r="H42" i="4"/>
  <c r="I42" i="4"/>
  <c r="J42" i="4"/>
  <c r="K42" i="4"/>
  <c r="C6" i="4"/>
  <c r="D6" i="4"/>
  <c r="E6" i="4"/>
  <c r="F6" i="4"/>
  <c r="G6" i="4"/>
  <c r="H6" i="4"/>
  <c r="I6" i="4"/>
  <c r="J6" i="4"/>
  <c r="K6" i="4"/>
  <c r="B6" i="4"/>
  <c r="H8" i="58"/>
  <c r="H9" i="58"/>
  <c r="H10" i="58"/>
  <c r="H11" i="58"/>
  <c r="H12" i="58"/>
  <c r="H16" i="58"/>
  <c r="H17" i="58"/>
  <c r="H18" i="58"/>
  <c r="H19" i="58"/>
  <c r="H20" i="58"/>
  <c r="H23" i="58"/>
  <c r="H24" i="58"/>
  <c r="H25" i="58"/>
  <c r="H26" i="58"/>
  <c r="H27" i="58"/>
  <c r="H31" i="58"/>
  <c r="H32" i="58"/>
  <c r="H33" i="58"/>
  <c r="H34" i="58"/>
  <c r="H35" i="58"/>
  <c r="H40" i="58"/>
  <c r="H41" i="58"/>
  <c r="H42" i="58"/>
  <c r="H43" i="58"/>
  <c r="H46" i="58"/>
  <c r="H47" i="58"/>
  <c r="H48" i="58"/>
  <c r="H49" i="58"/>
  <c r="H53" i="58"/>
  <c r="H54" i="58"/>
  <c r="H55" i="58"/>
  <c r="H56" i="58"/>
  <c r="H57" i="58"/>
  <c r="H61" i="58"/>
  <c r="H62" i="58"/>
  <c r="H63" i="58"/>
  <c r="H64" i="58"/>
  <c r="H65" i="58"/>
  <c r="H70" i="58"/>
  <c r="H71" i="58"/>
  <c r="H72" i="58"/>
  <c r="H73" i="58"/>
  <c r="H74" i="58"/>
  <c r="H77" i="58"/>
  <c r="H78" i="58"/>
  <c r="H79" i="58"/>
  <c r="H80" i="58"/>
  <c r="H81" i="58"/>
  <c r="H84" i="58"/>
  <c r="H85" i="58"/>
  <c r="H86" i="58"/>
  <c r="H87" i="58"/>
  <c r="H88" i="58"/>
  <c r="H92" i="58"/>
  <c r="H93" i="58"/>
  <c r="H94" i="58"/>
  <c r="H95" i="58"/>
  <c r="H96" i="58"/>
  <c r="H97" i="58"/>
  <c r="H7" i="58"/>
  <c r="H8" i="57" l="1"/>
  <c r="H9" i="57"/>
  <c r="H10" i="57"/>
  <c r="H11" i="57"/>
  <c r="H12" i="57"/>
  <c r="H16" i="57"/>
  <c r="H17" i="57"/>
  <c r="H18" i="57"/>
  <c r="H19" i="57"/>
  <c r="H20" i="57"/>
  <c r="H23" i="57"/>
  <c r="H24" i="57"/>
  <c r="H25" i="57"/>
  <c r="H26" i="57"/>
  <c r="H27" i="57"/>
  <c r="H31" i="57"/>
  <c r="H32" i="57"/>
  <c r="H33" i="57"/>
  <c r="H34" i="57"/>
  <c r="H35" i="57"/>
  <c r="H49" i="57"/>
  <c r="H50" i="57"/>
  <c r="H51" i="57"/>
  <c r="H52" i="57"/>
  <c r="H55" i="57"/>
  <c r="H56" i="57"/>
  <c r="H57" i="57"/>
  <c r="H58" i="57"/>
  <c r="H62" i="57"/>
  <c r="H63" i="57"/>
  <c r="H64" i="57"/>
  <c r="H65" i="57"/>
  <c r="H66" i="57"/>
  <c r="H70" i="57"/>
  <c r="H71" i="57"/>
  <c r="H72" i="57"/>
  <c r="H73" i="57"/>
  <c r="H74" i="57"/>
  <c r="H79" i="57"/>
  <c r="H80" i="57"/>
  <c r="H81" i="57"/>
  <c r="H82" i="57"/>
  <c r="H83" i="57"/>
  <c r="H86" i="57"/>
  <c r="H87" i="57"/>
  <c r="H88" i="57"/>
  <c r="H89" i="57"/>
  <c r="H90" i="57"/>
  <c r="H93" i="57"/>
  <c r="H94" i="57"/>
  <c r="H95" i="57"/>
  <c r="H96" i="57"/>
  <c r="H97" i="57"/>
  <c r="H101" i="57"/>
  <c r="H102" i="57"/>
  <c r="H103" i="57"/>
  <c r="H104" i="57"/>
  <c r="H105" i="57"/>
  <c r="H106" i="57"/>
  <c r="H7" i="57"/>
  <c r="H7" i="9"/>
  <c r="H52" i="55" l="1"/>
  <c r="H53" i="55"/>
  <c r="H54" i="55"/>
  <c r="H55" i="55"/>
  <c r="H58" i="55"/>
  <c r="H59" i="55"/>
  <c r="H60" i="55"/>
  <c r="H61" i="55"/>
  <c r="H65" i="55"/>
  <c r="H66" i="55"/>
  <c r="H67" i="55"/>
  <c r="H68" i="55"/>
  <c r="H69" i="55"/>
  <c r="H73" i="55"/>
  <c r="H74" i="55"/>
  <c r="H75" i="55"/>
  <c r="H76" i="55"/>
  <c r="H77" i="55"/>
  <c r="H82" i="55"/>
  <c r="H83" i="55"/>
  <c r="H84" i="55"/>
  <c r="H85" i="55"/>
  <c r="H86" i="55"/>
  <c r="H89" i="55"/>
  <c r="H90" i="55"/>
  <c r="H91" i="55"/>
  <c r="H92" i="55"/>
  <c r="H93" i="55"/>
  <c r="H96" i="55"/>
  <c r="H97" i="55"/>
  <c r="H98" i="55"/>
  <c r="H99" i="55"/>
  <c r="H100" i="55"/>
  <c r="H104" i="55"/>
  <c r="H105" i="55"/>
  <c r="H106" i="55"/>
  <c r="H107" i="55"/>
  <c r="H108" i="55"/>
  <c r="H109" i="55"/>
  <c r="H8" i="55"/>
  <c r="H9" i="55"/>
  <c r="H10" i="55"/>
  <c r="H11" i="55"/>
  <c r="H12" i="55"/>
  <c r="H16" i="55"/>
  <c r="H17" i="55"/>
  <c r="H18" i="55"/>
  <c r="H19" i="55"/>
  <c r="H20" i="55"/>
  <c r="H23" i="55"/>
  <c r="H24" i="55"/>
  <c r="H25" i="55"/>
  <c r="H26" i="55"/>
  <c r="H27" i="55"/>
  <c r="H31" i="55"/>
  <c r="H32" i="55"/>
  <c r="H33" i="55"/>
  <c r="H34" i="55"/>
  <c r="H35" i="55"/>
  <c r="H51" i="55"/>
  <c r="H7" i="55"/>
  <c r="H8" i="56" l="1"/>
  <c r="H9" i="56"/>
  <c r="H10" i="56"/>
  <c r="H11" i="56"/>
  <c r="H12" i="56"/>
  <c r="H16" i="56"/>
  <c r="H17" i="56"/>
  <c r="H18" i="56"/>
  <c r="H19" i="56"/>
  <c r="H20" i="56"/>
  <c r="H23" i="56"/>
  <c r="H24" i="56"/>
  <c r="H25" i="56"/>
  <c r="H26" i="56"/>
  <c r="H27" i="56"/>
  <c r="H31" i="56"/>
  <c r="H32" i="56"/>
  <c r="H33" i="56"/>
  <c r="H34" i="56"/>
  <c r="H35" i="56"/>
  <c r="H55" i="56"/>
  <c r="H56" i="56"/>
  <c r="H57" i="56"/>
  <c r="H58" i="56"/>
  <c r="H61" i="56"/>
  <c r="H62" i="56"/>
  <c r="H63" i="56"/>
  <c r="H64" i="56"/>
  <c r="H68" i="56"/>
  <c r="H69" i="56"/>
  <c r="H70" i="56"/>
  <c r="H71" i="56"/>
  <c r="H72" i="56"/>
  <c r="H76" i="56"/>
  <c r="H77" i="56"/>
  <c r="H78" i="56"/>
  <c r="H79" i="56"/>
  <c r="H80" i="56"/>
  <c r="H85" i="56"/>
  <c r="H86" i="56"/>
  <c r="H87" i="56"/>
  <c r="H88" i="56"/>
  <c r="H89" i="56"/>
  <c r="H92" i="56"/>
  <c r="H93" i="56"/>
  <c r="H94" i="56"/>
  <c r="H95" i="56"/>
  <c r="H96" i="56"/>
  <c r="H99" i="56"/>
  <c r="H100" i="56"/>
  <c r="H101" i="56"/>
  <c r="H102" i="56"/>
  <c r="H103" i="56"/>
  <c r="H107" i="56"/>
  <c r="H108" i="56"/>
  <c r="H109" i="56"/>
  <c r="H110" i="56"/>
  <c r="H111" i="56"/>
  <c r="H112" i="56"/>
  <c r="H7" i="56"/>
  <c r="H8" i="54" l="1"/>
  <c r="H9" i="54"/>
  <c r="H10" i="54"/>
  <c r="H11" i="54"/>
  <c r="H12" i="54"/>
  <c r="H16" i="54"/>
  <c r="H17" i="54"/>
  <c r="H18" i="54"/>
  <c r="H19" i="54"/>
  <c r="H20" i="54"/>
  <c r="H23" i="54"/>
  <c r="H24" i="54"/>
  <c r="H25" i="54"/>
  <c r="H26" i="54"/>
  <c r="H27" i="54"/>
  <c r="H31" i="54"/>
  <c r="H32" i="54"/>
  <c r="H33" i="54"/>
  <c r="H34" i="54"/>
  <c r="H35" i="54"/>
  <c r="H64" i="54"/>
  <c r="H65" i="54"/>
  <c r="H66" i="54"/>
  <c r="H67" i="54"/>
  <c r="H70" i="54"/>
  <c r="H71" i="54"/>
  <c r="H72" i="54"/>
  <c r="H73" i="54"/>
  <c r="H77" i="54"/>
  <c r="H78" i="54"/>
  <c r="H79" i="54"/>
  <c r="H80" i="54"/>
  <c r="H81" i="54"/>
  <c r="H85" i="54"/>
  <c r="H86" i="54"/>
  <c r="H87" i="54"/>
  <c r="H88" i="54"/>
  <c r="H89" i="54"/>
  <c r="H94" i="54"/>
  <c r="H95" i="54"/>
  <c r="H96" i="54"/>
  <c r="H97" i="54"/>
  <c r="H98" i="54"/>
  <c r="H101" i="54"/>
  <c r="H102" i="54"/>
  <c r="H103" i="54"/>
  <c r="H104" i="54"/>
  <c r="H105" i="54"/>
  <c r="H108" i="54"/>
  <c r="H109" i="54"/>
  <c r="H110" i="54"/>
  <c r="H111" i="54"/>
  <c r="H112" i="54"/>
  <c r="H116" i="54"/>
  <c r="H117" i="54"/>
  <c r="H118" i="54"/>
  <c r="H119" i="54"/>
  <c r="H120" i="54"/>
  <c r="H121" i="54"/>
  <c r="H7" i="54"/>
  <c r="H18" i="53" l="1"/>
  <c r="H19" i="53"/>
  <c r="H20" i="53"/>
  <c r="H21" i="53"/>
  <c r="H22" i="53"/>
  <c r="H26" i="53"/>
  <c r="H27" i="53"/>
  <c r="H28" i="53"/>
  <c r="H29" i="53"/>
  <c r="H30" i="53"/>
  <c r="H33" i="53"/>
  <c r="H34" i="53"/>
  <c r="H35" i="53"/>
  <c r="H36" i="53"/>
  <c r="H37" i="53"/>
  <c r="H41" i="53"/>
  <c r="H42" i="53"/>
  <c r="H43" i="53"/>
  <c r="H44" i="53"/>
  <c r="H45" i="53"/>
  <c r="H66" i="53"/>
  <c r="H67" i="53"/>
  <c r="H68" i="53"/>
  <c r="H69" i="53"/>
  <c r="H72" i="53"/>
  <c r="H73" i="53"/>
  <c r="H74" i="53"/>
  <c r="H75" i="53"/>
  <c r="H79" i="53"/>
  <c r="H80" i="53"/>
  <c r="H81" i="53"/>
  <c r="H82" i="53"/>
  <c r="H83" i="53"/>
  <c r="H87" i="53"/>
  <c r="H88" i="53"/>
  <c r="H89" i="53"/>
  <c r="H90" i="53"/>
  <c r="H91" i="53"/>
  <c r="H96" i="53"/>
  <c r="H97" i="53"/>
  <c r="H98" i="53"/>
  <c r="H99" i="53"/>
  <c r="H100" i="53"/>
  <c r="H103" i="53"/>
  <c r="H104" i="53"/>
  <c r="H105" i="53"/>
  <c r="H106" i="53"/>
  <c r="H107" i="53"/>
  <c r="H110" i="53"/>
  <c r="H111" i="53"/>
  <c r="H112" i="53"/>
  <c r="H113" i="53"/>
  <c r="H114" i="53"/>
  <c r="H118" i="53"/>
  <c r="H119" i="53"/>
  <c r="H120" i="53"/>
  <c r="H121" i="53"/>
  <c r="H122" i="53"/>
  <c r="H123" i="53"/>
  <c r="H17" i="53"/>
  <c r="H8" i="52" l="1"/>
  <c r="H9" i="52"/>
  <c r="H10" i="52"/>
  <c r="H11" i="52"/>
  <c r="H12" i="52"/>
  <c r="H16" i="52"/>
  <c r="H17" i="52"/>
  <c r="H18" i="52"/>
  <c r="H19" i="52"/>
  <c r="H20" i="52"/>
  <c r="H23" i="52"/>
  <c r="H24" i="52"/>
  <c r="H25" i="52"/>
  <c r="H26" i="52"/>
  <c r="H27" i="52"/>
  <c r="H31" i="52"/>
  <c r="H32" i="52"/>
  <c r="H33" i="52"/>
  <c r="H34" i="52"/>
  <c r="H35" i="52"/>
  <c r="H40" i="52"/>
  <c r="H41" i="52"/>
  <c r="H42" i="52"/>
  <c r="H43" i="52"/>
  <c r="H46" i="52"/>
  <c r="H47" i="52"/>
  <c r="H48" i="52"/>
  <c r="H49" i="52"/>
  <c r="H53" i="52"/>
  <c r="H54" i="52"/>
  <c r="H55" i="52"/>
  <c r="H56" i="52"/>
  <c r="H57" i="52"/>
  <c r="H61" i="52"/>
  <c r="H62" i="52"/>
  <c r="H63" i="52"/>
  <c r="H64" i="52"/>
  <c r="H65" i="52"/>
  <c r="H70" i="52"/>
  <c r="H71" i="52"/>
  <c r="H72" i="52"/>
  <c r="H73" i="52"/>
  <c r="H74" i="52"/>
  <c r="H77" i="52"/>
  <c r="H78" i="52"/>
  <c r="H79" i="52"/>
  <c r="H80" i="52"/>
  <c r="H81" i="52"/>
  <c r="H84" i="52"/>
  <c r="H85" i="52"/>
  <c r="H86" i="52"/>
  <c r="H87" i="52"/>
  <c r="H88" i="52"/>
  <c r="H92" i="52"/>
  <c r="H93" i="52"/>
  <c r="H94" i="52"/>
  <c r="H95" i="52"/>
  <c r="H96" i="52"/>
  <c r="H97" i="52"/>
  <c r="H7" i="52"/>
  <c r="H8" i="51" l="1"/>
  <c r="H9" i="51"/>
  <c r="H10" i="51"/>
  <c r="H11" i="51"/>
  <c r="H12" i="51"/>
  <c r="H16" i="51"/>
  <c r="H17" i="51"/>
  <c r="H18" i="51"/>
  <c r="H19" i="51"/>
  <c r="H20" i="51"/>
  <c r="H23" i="51"/>
  <c r="H24" i="51"/>
  <c r="H25" i="51"/>
  <c r="H26" i="51"/>
  <c r="H27" i="51"/>
  <c r="H31" i="51"/>
  <c r="H32" i="51"/>
  <c r="H33" i="51"/>
  <c r="H34" i="51"/>
  <c r="H35" i="51"/>
  <c r="H40" i="51"/>
  <c r="H41" i="51"/>
  <c r="H42" i="51"/>
  <c r="H43" i="51"/>
  <c r="H46" i="51"/>
  <c r="H47" i="51"/>
  <c r="H48" i="51"/>
  <c r="H49" i="51"/>
  <c r="H53" i="51"/>
  <c r="H54" i="51"/>
  <c r="H55" i="51"/>
  <c r="H56" i="51"/>
  <c r="H57" i="51"/>
  <c r="H61" i="51"/>
  <c r="H62" i="51"/>
  <c r="H63" i="51"/>
  <c r="H64" i="51"/>
  <c r="H65" i="51"/>
  <c r="H70" i="51"/>
  <c r="H71" i="51"/>
  <c r="H72" i="51"/>
  <c r="H73" i="51"/>
  <c r="H74" i="51"/>
  <c r="H77" i="51"/>
  <c r="H78" i="51"/>
  <c r="H79" i="51"/>
  <c r="H80" i="51"/>
  <c r="H81" i="51"/>
  <c r="H84" i="51"/>
  <c r="H85" i="51"/>
  <c r="H86" i="51"/>
  <c r="H87" i="51"/>
  <c r="H88" i="51"/>
  <c r="H92" i="51"/>
  <c r="H93" i="51"/>
  <c r="H94" i="51"/>
  <c r="H95" i="51"/>
  <c r="H96" i="51"/>
  <c r="H97" i="51"/>
  <c r="H7" i="51"/>
  <c r="H8" i="50"/>
  <c r="H9" i="50"/>
  <c r="H10" i="50"/>
  <c r="H11" i="50"/>
  <c r="H12" i="50"/>
  <c r="H16" i="50"/>
  <c r="H17" i="50"/>
  <c r="H18" i="50"/>
  <c r="H19" i="50"/>
  <c r="H20" i="50"/>
  <c r="H23" i="50"/>
  <c r="H24" i="50"/>
  <c r="H25" i="50"/>
  <c r="H26" i="50"/>
  <c r="H27" i="50"/>
  <c r="H31" i="50"/>
  <c r="H32" i="50"/>
  <c r="H33" i="50"/>
  <c r="H34" i="50"/>
  <c r="H35" i="50"/>
  <c r="H59" i="50"/>
  <c r="H60" i="50"/>
  <c r="H61" i="50"/>
  <c r="H62" i="50"/>
  <c r="H65" i="50"/>
  <c r="H66" i="50"/>
  <c r="H67" i="50"/>
  <c r="H68" i="50"/>
  <c r="H81" i="50"/>
  <c r="H82" i="50"/>
  <c r="H83" i="50"/>
  <c r="H84" i="50"/>
  <c r="H85" i="50"/>
  <c r="H89" i="50"/>
  <c r="H90" i="50"/>
  <c r="H91" i="50"/>
  <c r="H92" i="50"/>
  <c r="H93" i="50"/>
  <c r="H98" i="50"/>
  <c r="H99" i="50"/>
  <c r="H100" i="50"/>
  <c r="H101" i="50"/>
  <c r="H102" i="50"/>
  <c r="H105" i="50"/>
  <c r="H106" i="50"/>
  <c r="H107" i="50"/>
  <c r="H108" i="50"/>
  <c r="H109" i="50"/>
  <c r="H112" i="50"/>
  <c r="H113" i="50"/>
  <c r="H114" i="50"/>
  <c r="H115" i="50"/>
  <c r="H116" i="50"/>
  <c r="H120" i="50"/>
  <c r="H121" i="50"/>
  <c r="H122" i="50"/>
  <c r="H123" i="50"/>
  <c r="H124" i="50"/>
  <c r="H125" i="50"/>
  <c r="H7" i="50"/>
  <c r="H16" i="49" l="1"/>
  <c r="H17" i="49"/>
  <c r="H18" i="49"/>
  <c r="H19" i="49"/>
  <c r="H20" i="49"/>
  <c r="H30" i="49"/>
  <c r="H31" i="49"/>
  <c r="H32" i="49"/>
  <c r="H33" i="49"/>
  <c r="H34" i="49"/>
  <c r="H37" i="49"/>
  <c r="H38" i="49"/>
  <c r="H39" i="49"/>
  <c r="H40" i="49"/>
  <c r="H41" i="49"/>
  <c r="H45" i="49"/>
  <c r="H46" i="49"/>
  <c r="H47" i="49"/>
  <c r="H48" i="49"/>
  <c r="H49" i="49"/>
  <c r="H80" i="49"/>
  <c r="H81" i="49"/>
  <c r="H82" i="49"/>
  <c r="H83" i="49"/>
  <c r="H86" i="49"/>
  <c r="H87" i="49"/>
  <c r="H88" i="49"/>
  <c r="H89" i="49"/>
  <c r="H105" i="49"/>
  <c r="H106" i="49"/>
  <c r="H107" i="49"/>
  <c r="H108" i="49"/>
  <c r="H109" i="49"/>
  <c r="H113" i="49"/>
  <c r="H114" i="49"/>
  <c r="H115" i="49"/>
  <c r="H116" i="49"/>
  <c r="H117" i="49"/>
  <c r="H122" i="49"/>
  <c r="H123" i="49"/>
  <c r="H124" i="49"/>
  <c r="H125" i="49"/>
  <c r="H126" i="49"/>
  <c r="H129" i="49"/>
  <c r="H130" i="49"/>
  <c r="H131" i="49"/>
  <c r="H132" i="49"/>
  <c r="H133" i="49"/>
  <c r="H136" i="49"/>
  <c r="H137" i="49"/>
  <c r="H138" i="49"/>
  <c r="H139" i="49"/>
  <c r="H140" i="49"/>
  <c r="H144" i="49"/>
  <c r="H145" i="49"/>
  <c r="H146" i="49"/>
  <c r="H147" i="49"/>
  <c r="H148" i="49"/>
  <c r="H149" i="49"/>
  <c r="H15" i="49"/>
  <c r="H151" i="18" l="1"/>
  <c r="H8" i="47" l="1"/>
  <c r="H9" i="47"/>
  <c r="H10" i="47"/>
  <c r="H11" i="47"/>
  <c r="H12" i="47"/>
  <c r="H16" i="47"/>
  <c r="H17" i="47"/>
  <c r="H18" i="47"/>
  <c r="H19" i="47"/>
  <c r="H20" i="47"/>
  <c r="H23" i="47"/>
  <c r="H24" i="47"/>
  <c r="H25" i="47"/>
  <c r="H26" i="47"/>
  <c r="H27" i="47"/>
  <c r="H31" i="47"/>
  <c r="H32" i="47"/>
  <c r="H33" i="47"/>
  <c r="H34" i="47"/>
  <c r="H35" i="47"/>
  <c r="H57" i="47"/>
  <c r="H58" i="47"/>
  <c r="H59" i="47"/>
  <c r="H60" i="47"/>
  <c r="H63" i="47"/>
  <c r="H64" i="47"/>
  <c r="H65" i="47"/>
  <c r="H66" i="47"/>
  <c r="H70" i="47"/>
  <c r="H71" i="47"/>
  <c r="H72" i="47"/>
  <c r="H73" i="47"/>
  <c r="H74" i="47"/>
  <c r="H78" i="47"/>
  <c r="H79" i="47"/>
  <c r="H80" i="47"/>
  <c r="H81" i="47"/>
  <c r="H82" i="47"/>
  <c r="H87" i="47"/>
  <c r="H88" i="47"/>
  <c r="H89" i="47"/>
  <c r="H90" i="47"/>
  <c r="H91" i="47"/>
  <c r="H94" i="47"/>
  <c r="H95" i="47"/>
  <c r="H96" i="47"/>
  <c r="H97" i="47"/>
  <c r="H98" i="47"/>
  <c r="H101" i="47"/>
  <c r="H102" i="47"/>
  <c r="H103" i="47"/>
  <c r="H104" i="47"/>
  <c r="H105" i="47"/>
  <c r="H109" i="47"/>
  <c r="H110" i="47"/>
  <c r="H111" i="47"/>
  <c r="H112" i="47"/>
  <c r="H113" i="47"/>
  <c r="H114" i="47"/>
  <c r="H7" i="47"/>
  <c r="H8" i="48" l="1"/>
  <c r="H9" i="48"/>
  <c r="H10" i="48"/>
  <c r="H11" i="48"/>
  <c r="H12" i="48"/>
  <c r="H16" i="48"/>
  <c r="H17" i="48"/>
  <c r="H18" i="48"/>
  <c r="H19" i="48"/>
  <c r="H20" i="48"/>
  <c r="H23" i="48"/>
  <c r="H24" i="48"/>
  <c r="H25" i="48"/>
  <c r="H26" i="48"/>
  <c r="H27" i="48"/>
  <c r="H31" i="48"/>
  <c r="H32" i="48"/>
  <c r="H33" i="48"/>
  <c r="H34" i="48"/>
  <c r="H35" i="48"/>
  <c r="H48" i="48"/>
  <c r="H49" i="48"/>
  <c r="H50" i="48"/>
  <c r="H51" i="48"/>
  <c r="H54" i="48"/>
  <c r="H55" i="48"/>
  <c r="H56" i="48"/>
  <c r="H57" i="48"/>
  <c r="H61" i="48"/>
  <c r="H62" i="48"/>
  <c r="H63" i="48"/>
  <c r="H64" i="48"/>
  <c r="H65" i="48"/>
  <c r="H69" i="48"/>
  <c r="H70" i="48"/>
  <c r="H71" i="48"/>
  <c r="H72" i="48"/>
  <c r="H73" i="48"/>
  <c r="H78" i="48"/>
  <c r="H79" i="48"/>
  <c r="H80" i="48"/>
  <c r="H81" i="48"/>
  <c r="H82" i="48"/>
  <c r="H85" i="48"/>
  <c r="H86" i="48"/>
  <c r="H87" i="48"/>
  <c r="H88" i="48"/>
  <c r="H89" i="48"/>
  <c r="H92" i="48"/>
  <c r="H93" i="48"/>
  <c r="H94" i="48"/>
  <c r="H95" i="48"/>
  <c r="H96" i="48"/>
  <c r="H100" i="48"/>
  <c r="H101" i="48"/>
  <c r="H102" i="48"/>
  <c r="H103" i="48"/>
  <c r="H104" i="48"/>
  <c r="H105" i="48"/>
  <c r="H7" i="48"/>
  <c r="H81" i="20" l="1"/>
  <c r="H80" i="20"/>
  <c r="H11" i="19" l="1"/>
  <c r="H12" i="19"/>
  <c r="H13" i="19"/>
  <c r="H14" i="19"/>
  <c r="H15" i="19"/>
  <c r="H24" i="19"/>
  <c r="H25" i="19"/>
  <c r="H26" i="19"/>
  <c r="H27" i="19"/>
  <c r="H28" i="19"/>
  <c r="H31" i="19"/>
  <c r="H32" i="19"/>
  <c r="H33" i="19"/>
  <c r="H34" i="19"/>
  <c r="H35" i="19"/>
  <c r="H39" i="19"/>
  <c r="H40" i="19"/>
  <c r="H41" i="19"/>
  <c r="H42" i="19"/>
  <c r="H43" i="19"/>
  <c r="H81" i="19"/>
  <c r="H82" i="19"/>
  <c r="H83" i="19"/>
  <c r="H84" i="19"/>
  <c r="H87" i="19"/>
  <c r="H88" i="19"/>
  <c r="H89" i="19"/>
  <c r="H90" i="19"/>
  <c r="H102" i="19"/>
  <c r="H103" i="19"/>
  <c r="H104" i="19"/>
  <c r="H105" i="19"/>
  <c r="H106" i="19"/>
  <c r="H110" i="19"/>
  <c r="H111" i="19"/>
  <c r="H112" i="19"/>
  <c r="H113" i="19"/>
  <c r="H114" i="19"/>
  <c r="H119" i="19"/>
  <c r="H120" i="19"/>
  <c r="H121" i="19"/>
  <c r="H122" i="19"/>
  <c r="H123" i="19"/>
  <c r="H126" i="19"/>
  <c r="H127" i="19"/>
  <c r="H128" i="19"/>
  <c r="H129" i="19"/>
  <c r="H130" i="19"/>
  <c r="H133" i="19"/>
  <c r="H134" i="19"/>
  <c r="H135" i="19"/>
  <c r="H136" i="19"/>
  <c r="H137" i="19"/>
  <c r="H141" i="19"/>
  <c r="H142" i="19"/>
  <c r="H143" i="19"/>
  <c r="H144" i="19"/>
  <c r="H145" i="19"/>
  <c r="H146" i="19"/>
  <c r="H10" i="19"/>
  <c r="H8" i="43" l="1"/>
  <c r="H9" i="43"/>
  <c r="H10" i="43"/>
  <c r="H11" i="43"/>
  <c r="H12" i="43"/>
  <c r="H16" i="43"/>
  <c r="H17" i="43"/>
  <c r="H18" i="43"/>
  <c r="H19" i="43"/>
  <c r="H20" i="43"/>
  <c r="H23" i="43"/>
  <c r="H24" i="43"/>
  <c r="H25" i="43"/>
  <c r="H26" i="43"/>
  <c r="H27" i="43"/>
  <c r="H31" i="43"/>
  <c r="H32" i="43"/>
  <c r="H33" i="43"/>
  <c r="H34" i="43"/>
  <c r="H35" i="43"/>
  <c r="H40" i="43"/>
  <c r="H41" i="43"/>
  <c r="H42" i="43"/>
  <c r="H43" i="43"/>
  <c r="H46" i="43"/>
  <c r="H47" i="43"/>
  <c r="H48" i="43"/>
  <c r="H49" i="43"/>
  <c r="H53" i="43"/>
  <c r="H54" i="43"/>
  <c r="H55" i="43"/>
  <c r="H56" i="43"/>
  <c r="H57" i="43"/>
  <c r="H61" i="43"/>
  <c r="H62" i="43"/>
  <c r="H63" i="43"/>
  <c r="H64" i="43"/>
  <c r="H65" i="43"/>
  <c r="H70" i="43"/>
  <c r="H71" i="43"/>
  <c r="H72" i="43"/>
  <c r="H73" i="43"/>
  <c r="H74" i="43"/>
  <c r="H77" i="43"/>
  <c r="H78" i="43"/>
  <c r="H79" i="43"/>
  <c r="H80" i="43"/>
  <c r="H81" i="43"/>
  <c r="H84" i="43"/>
  <c r="H85" i="43"/>
  <c r="H86" i="43"/>
  <c r="H87" i="43"/>
  <c r="H88" i="43"/>
  <c r="H92" i="43"/>
  <c r="H93" i="43"/>
  <c r="H94" i="43"/>
  <c r="H95" i="43"/>
  <c r="H96" i="43"/>
  <c r="H97" i="43"/>
  <c r="H7" i="43"/>
  <c r="B4" i="30" l="1"/>
  <c r="D4" i="30"/>
  <c r="F4" i="30"/>
  <c r="H4" i="30"/>
  <c r="J4" i="30"/>
  <c r="L4" i="30"/>
  <c r="N4" i="30"/>
  <c r="P4" i="30"/>
  <c r="R4" i="30"/>
  <c r="T4" i="30"/>
  <c r="T3" i="30"/>
  <c r="H3" i="30"/>
  <c r="D3" i="30"/>
  <c r="N3" i="30"/>
  <c r="F3" i="30" l="1"/>
  <c r="R3" i="30"/>
  <c r="J3" i="30"/>
  <c r="B3" i="30"/>
  <c r="L3" i="30"/>
  <c r="P3" i="30"/>
  <c r="P7" i="29"/>
  <c r="Q7" i="29"/>
  <c r="P8" i="29"/>
  <c r="Q8" i="29"/>
  <c r="P9" i="29"/>
  <c r="Q9" i="29"/>
  <c r="P10" i="29"/>
  <c r="Q10" i="29"/>
  <c r="P11" i="29"/>
  <c r="Q11" i="29"/>
  <c r="P15" i="29"/>
  <c r="Q15" i="29"/>
  <c r="P17" i="29"/>
  <c r="P26" i="29"/>
  <c r="P33" i="29"/>
  <c r="P52" i="29"/>
  <c r="Q52" i="29"/>
  <c r="P53" i="29"/>
  <c r="Q53" i="29"/>
  <c r="P54" i="29"/>
  <c r="P55" i="29"/>
  <c r="P56" i="29"/>
  <c r="P60" i="29"/>
  <c r="Q60" i="29"/>
  <c r="P61" i="29"/>
  <c r="P62" i="29"/>
  <c r="P63" i="29"/>
  <c r="P64" i="29"/>
  <c r="P69" i="29"/>
  <c r="P70" i="29"/>
  <c r="P71" i="29"/>
  <c r="P72" i="29"/>
  <c r="P73" i="29"/>
  <c r="P76" i="29"/>
  <c r="P77" i="29"/>
  <c r="P78" i="29"/>
  <c r="Q78" i="29"/>
  <c r="P79" i="29"/>
  <c r="Q79" i="29"/>
  <c r="P80" i="29"/>
  <c r="P83" i="29"/>
  <c r="P84" i="29"/>
  <c r="P85" i="29"/>
  <c r="Q85" i="29"/>
  <c r="P86" i="29"/>
  <c r="Q86" i="29"/>
  <c r="P87" i="29"/>
  <c r="P91" i="29"/>
  <c r="P92" i="29"/>
  <c r="P93" i="29"/>
  <c r="P94" i="29"/>
  <c r="P95" i="29"/>
  <c r="P96" i="29"/>
  <c r="Q96" i="29"/>
  <c r="Q6" i="29"/>
  <c r="P6" i="29"/>
  <c r="H7" i="29"/>
  <c r="I7" i="29"/>
  <c r="H8" i="29"/>
  <c r="H9" i="29"/>
  <c r="H10" i="29"/>
  <c r="H11" i="29"/>
  <c r="I15" i="29"/>
  <c r="H24" i="29"/>
  <c r="H33" i="29"/>
  <c r="H46" i="29"/>
  <c r="H48" i="29"/>
  <c r="H52" i="29"/>
  <c r="I52" i="29"/>
  <c r="H53" i="29"/>
  <c r="I53" i="29"/>
  <c r="H54" i="29"/>
  <c r="I54" i="29"/>
  <c r="H55" i="29"/>
  <c r="I55" i="29"/>
  <c r="H56" i="29"/>
  <c r="I56" i="29"/>
  <c r="H60" i="29"/>
  <c r="I60" i="29"/>
  <c r="H61" i="29"/>
  <c r="I61" i="29"/>
  <c r="H62" i="29"/>
  <c r="I62" i="29"/>
  <c r="H63" i="29"/>
  <c r="I63" i="29"/>
  <c r="H64" i="29"/>
  <c r="I64" i="29"/>
  <c r="H69" i="29"/>
  <c r="I69" i="29"/>
  <c r="H70" i="29"/>
  <c r="I70" i="29"/>
  <c r="H71" i="29"/>
  <c r="I71" i="29"/>
  <c r="H72" i="29"/>
  <c r="I72" i="29"/>
  <c r="H73" i="29"/>
  <c r="I73" i="29"/>
  <c r="H76" i="29"/>
  <c r="I76" i="29"/>
  <c r="H77" i="29"/>
  <c r="I77" i="29"/>
  <c r="H78" i="29"/>
  <c r="I78" i="29"/>
  <c r="H79" i="29"/>
  <c r="I79" i="29"/>
  <c r="H80" i="29"/>
  <c r="I80" i="29"/>
  <c r="H83" i="29"/>
  <c r="I83" i="29"/>
  <c r="H84" i="29"/>
  <c r="I84" i="29"/>
  <c r="H85" i="29"/>
  <c r="I85" i="29"/>
  <c r="H86" i="29"/>
  <c r="I86" i="29"/>
  <c r="H87" i="29"/>
  <c r="I87" i="29"/>
  <c r="H91" i="29"/>
  <c r="I91" i="29"/>
  <c r="H92" i="29"/>
  <c r="I92" i="29"/>
  <c r="H93" i="29"/>
  <c r="I93" i="29"/>
  <c r="H94" i="29"/>
  <c r="I94" i="29"/>
  <c r="H95" i="29"/>
  <c r="I95" i="29"/>
  <c r="H96" i="29"/>
  <c r="I96" i="29"/>
  <c r="H6" i="29"/>
  <c r="D7" i="29"/>
  <c r="E7" i="29"/>
  <c r="D8" i="29"/>
  <c r="D9" i="29"/>
  <c r="D10" i="29"/>
  <c r="D11" i="29"/>
  <c r="D24" i="29"/>
  <c r="E25" i="29"/>
  <c r="E33" i="29"/>
  <c r="E47" i="29"/>
  <c r="D52" i="29"/>
  <c r="E52" i="29"/>
  <c r="D53" i="29"/>
  <c r="E53" i="29"/>
  <c r="D54" i="29"/>
  <c r="E54" i="29"/>
  <c r="D55" i="29"/>
  <c r="E55" i="29"/>
  <c r="D56" i="29"/>
  <c r="E56" i="29"/>
  <c r="D60" i="29"/>
  <c r="E60" i="29"/>
  <c r="D61" i="29"/>
  <c r="E61" i="29"/>
  <c r="D62" i="29"/>
  <c r="E62" i="29"/>
  <c r="D63" i="29"/>
  <c r="E63" i="29"/>
  <c r="D64" i="29"/>
  <c r="E64" i="29"/>
  <c r="D69" i="29"/>
  <c r="E69" i="29"/>
  <c r="D70" i="29"/>
  <c r="E70" i="29"/>
  <c r="D71" i="29"/>
  <c r="E71" i="29"/>
  <c r="D72" i="29"/>
  <c r="E72" i="29"/>
  <c r="D73" i="29"/>
  <c r="E73" i="29"/>
  <c r="D76" i="29"/>
  <c r="E76" i="29"/>
  <c r="D77" i="29"/>
  <c r="E77" i="29"/>
  <c r="D78" i="29"/>
  <c r="E78" i="29"/>
  <c r="D79" i="29"/>
  <c r="E79" i="29"/>
  <c r="D80" i="29"/>
  <c r="E80" i="29"/>
  <c r="D83" i="29"/>
  <c r="E83" i="29"/>
  <c r="D84" i="29"/>
  <c r="E84" i="29"/>
  <c r="D85" i="29"/>
  <c r="E85" i="29"/>
  <c r="D86" i="29"/>
  <c r="E86" i="29"/>
  <c r="D87" i="29"/>
  <c r="E87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6" i="29"/>
  <c r="B4" i="29"/>
  <c r="D4" i="29"/>
  <c r="F4" i="29"/>
  <c r="H4" i="29"/>
  <c r="J4" i="29"/>
  <c r="L4" i="29"/>
  <c r="N4" i="29"/>
  <c r="P4" i="29"/>
  <c r="R4" i="29"/>
  <c r="T4" i="29"/>
  <c r="T3" i="29"/>
  <c r="P3" i="29"/>
  <c r="L3" i="29"/>
  <c r="H3" i="29"/>
  <c r="D3" i="29"/>
  <c r="D15" i="29"/>
  <c r="H15" i="29"/>
  <c r="E16" i="29"/>
  <c r="H16" i="29"/>
  <c r="Q16" i="29"/>
  <c r="D17" i="29"/>
  <c r="I17" i="29"/>
  <c r="Q17" i="29"/>
  <c r="E18" i="29"/>
  <c r="H18" i="29"/>
  <c r="Q18" i="29"/>
  <c r="D19" i="29"/>
  <c r="I19" i="29"/>
  <c r="Q19" i="29"/>
  <c r="D22" i="29"/>
  <c r="I22" i="29"/>
  <c r="P22" i="29"/>
  <c r="E23" i="29"/>
  <c r="H23" i="29"/>
  <c r="P23" i="29"/>
  <c r="I24" i="29"/>
  <c r="P24" i="29"/>
  <c r="D25" i="29"/>
  <c r="I25" i="29"/>
  <c r="Q25" i="29"/>
  <c r="D26" i="29"/>
  <c r="H26" i="29"/>
  <c r="E30" i="29"/>
  <c r="H30" i="29"/>
  <c r="Q30" i="29"/>
  <c r="E31" i="29"/>
  <c r="H31" i="29"/>
  <c r="Q31" i="29"/>
  <c r="D32" i="29"/>
  <c r="H32" i="29"/>
  <c r="P32" i="29"/>
  <c r="D33" i="29"/>
  <c r="Q33" i="29"/>
  <c r="D34" i="29"/>
  <c r="H34" i="29"/>
  <c r="P34" i="29"/>
  <c r="D39" i="29"/>
  <c r="H39" i="29"/>
  <c r="P39" i="29"/>
  <c r="D40" i="29"/>
  <c r="H40" i="29"/>
  <c r="Q40" i="29"/>
  <c r="E41" i="29"/>
  <c r="H41" i="29"/>
  <c r="P41" i="29"/>
  <c r="D42" i="29"/>
  <c r="I42" i="29"/>
  <c r="Q42" i="29"/>
  <c r="D45" i="29"/>
  <c r="H45" i="29"/>
  <c r="P45" i="29"/>
  <c r="D46" i="29"/>
  <c r="Q46" i="29"/>
  <c r="D47" i="29"/>
  <c r="H47" i="29"/>
  <c r="P47" i="29"/>
  <c r="E48" i="29"/>
  <c r="I48" i="29"/>
  <c r="Q48" i="29"/>
  <c r="E8" i="29"/>
  <c r="I8" i="29"/>
  <c r="Q47" i="29"/>
  <c r="J3" i="29" l="1"/>
  <c r="R3" i="29"/>
  <c r="B3" i="29"/>
  <c r="N3" i="29"/>
  <c r="F3" i="29"/>
  <c r="E32" i="29"/>
  <c r="E11" i="29"/>
  <c r="E9" i="29"/>
  <c r="I6" i="29"/>
  <c r="I46" i="29"/>
  <c r="I26" i="29"/>
  <c r="I11" i="29"/>
  <c r="I9" i="29"/>
  <c r="Q94" i="29"/>
  <c r="Q92" i="29"/>
  <c r="Q87" i="29"/>
  <c r="Q83" i="29"/>
  <c r="Q77" i="29"/>
  <c r="Q73" i="29"/>
  <c r="Q71" i="29"/>
  <c r="Q69" i="29"/>
  <c r="Q63" i="29"/>
  <c r="Q61" i="29"/>
  <c r="Q56" i="29"/>
  <c r="Q54" i="29"/>
  <c r="Q26" i="29"/>
  <c r="E6" i="29"/>
  <c r="E45" i="29"/>
  <c r="E24" i="29"/>
  <c r="E10" i="29"/>
  <c r="I33" i="29"/>
  <c r="I23" i="29"/>
  <c r="I10" i="29"/>
  <c r="Q95" i="29"/>
  <c r="Q93" i="29"/>
  <c r="Q91" i="29"/>
  <c r="Q84" i="29"/>
  <c r="Q80" i="29"/>
  <c r="Q76" i="29"/>
  <c r="Q72" i="29"/>
  <c r="Q70" i="29"/>
  <c r="Q64" i="29"/>
  <c r="Q62" i="29"/>
  <c r="Q55" i="29"/>
  <c r="I47" i="29"/>
  <c r="P48" i="29"/>
  <c r="E40" i="29"/>
  <c r="I39" i="29"/>
  <c r="P42" i="29"/>
  <c r="Q39" i="29"/>
  <c r="E34" i="29"/>
  <c r="D31" i="29"/>
  <c r="I31" i="29"/>
  <c r="P31" i="29"/>
  <c r="I32" i="29"/>
  <c r="Q32" i="29"/>
  <c r="D48" i="29"/>
  <c r="E46" i="29"/>
  <c r="P46" i="29"/>
  <c r="Q45" i="29"/>
  <c r="I45" i="29"/>
  <c r="E42" i="29"/>
  <c r="H42" i="29"/>
  <c r="D41" i="29"/>
  <c r="I41" i="29"/>
  <c r="Q41" i="29"/>
  <c r="I40" i="29"/>
  <c r="P40" i="29"/>
  <c r="E39" i="29"/>
  <c r="I34" i="29"/>
  <c r="Q34" i="29"/>
  <c r="I30" i="29"/>
  <c r="D30" i="29"/>
  <c r="P30" i="29"/>
  <c r="E26" i="29"/>
  <c r="P25" i="29"/>
  <c r="H25" i="29"/>
  <c r="Q24" i="29"/>
  <c r="D23" i="29"/>
  <c r="Q23" i="29"/>
  <c r="H22" i="29"/>
  <c r="E22" i="29"/>
  <c r="Q22" i="29"/>
  <c r="E19" i="29"/>
  <c r="E17" i="29"/>
  <c r="I18" i="29"/>
  <c r="I16" i="29"/>
  <c r="D18" i="29"/>
  <c r="D16" i="29"/>
  <c r="H17" i="29"/>
  <c r="P18" i="29"/>
  <c r="P16" i="29"/>
  <c r="E15" i="29"/>
  <c r="H19" i="29"/>
  <c r="P19" i="29"/>
  <c r="T7" i="28"/>
  <c r="U7" i="28"/>
  <c r="T8" i="28"/>
  <c r="U8" i="28"/>
  <c r="T9" i="28"/>
  <c r="U9" i="28"/>
  <c r="T10" i="28"/>
  <c r="U10" i="28"/>
  <c r="T11" i="28"/>
  <c r="U11" i="28"/>
  <c r="T22" i="28"/>
  <c r="U25" i="28"/>
  <c r="U30" i="28"/>
  <c r="U39" i="28"/>
  <c r="U40" i="28"/>
  <c r="U46" i="28"/>
  <c r="T52" i="28"/>
  <c r="U52" i="28"/>
  <c r="T53" i="28"/>
  <c r="U53" i="28"/>
  <c r="T54" i="28"/>
  <c r="U54" i="28"/>
  <c r="T55" i="28"/>
  <c r="U55" i="28"/>
  <c r="T56" i="28"/>
  <c r="U56" i="28"/>
  <c r="T60" i="28"/>
  <c r="U60" i="28"/>
  <c r="T61" i="28"/>
  <c r="U61" i="28"/>
  <c r="T62" i="28"/>
  <c r="U62" i="28"/>
  <c r="T63" i="28"/>
  <c r="U63" i="28"/>
  <c r="T64" i="28"/>
  <c r="U64" i="28"/>
  <c r="T69" i="28"/>
  <c r="U69" i="28"/>
  <c r="T70" i="28"/>
  <c r="U70" i="28"/>
  <c r="T71" i="28"/>
  <c r="U71" i="28"/>
  <c r="T72" i="28"/>
  <c r="U72" i="28"/>
  <c r="T73" i="28"/>
  <c r="U73" i="28"/>
  <c r="T76" i="28"/>
  <c r="U76" i="28"/>
  <c r="T77" i="28"/>
  <c r="U77" i="28"/>
  <c r="T78" i="28"/>
  <c r="U78" i="28"/>
  <c r="T79" i="28"/>
  <c r="U79" i="28"/>
  <c r="T80" i="28"/>
  <c r="U80" i="28"/>
  <c r="T83" i="28"/>
  <c r="U83" i="28"/>
  <c r="T84" i="28"/>
  <c r="U84" i="28"/>
  <c r="T85" i="28"/>
  <c r="U85" i="28"/>
  <c r="T86" i="28"/>
  <c r="U86" i="28"/>
  <c r="T87" i="28"/>
  <c r="U87" i="28"/>
  <c r="T91" i="28"/>
  <c r="U91" i="28"/>
  <c r="T92" i="28"/>
  <c r="U92" i="28"/>
  <c r="T93" i="28"/>
  <c r="U93" i="28"/>
  <c r="T94" i="28"/>
  <c r="U94" i="28"/>
  <c r="T95" i="28"/>
  <c r="U95" i="28"/>
  <c r="T96" i="28"/>
  <c r="U96" i="28"/>
  <c r="U6" i="28"/>
  <c r="T6" i="28"/>
  <c r="R7" i="28"/>
  <c r="S7" i="28"/>
  <c r="R8" i="28"/>
  <c r="S8" i="28"/>
  <c r="R9" i="28"/>
  <c r="S9" i="28"/>
  <c r="R10" i="28"/>
  <c r="S10" i="28"/>
  <c r="R11" i="28"/>
  <c r="S11" i="28"/>
  <c r="R15" i="28"/>
  <c r="S15" i="28"/>
  <c r="S19" i="28"/>
  <c r="R23" i="28"/>
  <c r="R24" i="28"/>
  <c r="S24" i="28"/>
  <c r="S31" i="28"/>
  <c r="S41" i="28"/>
  <c r="R48" i="28"/>
  <c r="S48" i="28"/>
  <c r="R52" i="28"/>
  <c r="S52" i="28"/>
  <c r="R53" i="28"/>
  <c r="S53" i="28"/>
  <c r="R54" i="28"/>
  <c r="S54" i="28"/>
  <c r="R55" i="28"/>
  <c r="S55" i="28"/>
  <c r="R56" i="28"/>
  <c r="S56" i="28"/>
  <c r="R60" i="28"/>
  <c r="S60" i="28"/>
  <c r="R61" i="28"/>
  <c r="S61" i="28"/>
  <c r="R62" i="28"/>
  <c r="S62" i="28"/>
  <c r="R63" i="28"/>
  <c r="S63" i="28"/>
  <c r="R64" i="28"/>
  <c r="S64" i="28"/>
  <c r="R69" i="28"/>
  <c r="S69" i="28"/>
  <c r="R70" i="28"/>
  <c r="S70" i="28"/>
  <c r="R71" i="28"/>
  <c r="S71" i="28"/>
  <c r="R72" i="28"/>
  <c r="S72" i="28"/>
  <c r="R73" i="28"/>
  <c r="S73" i="28"/>
  <c r="R76" i="28"/>
  <c r="S76" i="28"/>
  <c r="R77" i="28"/>
  <c r="S77" i="28"/>
  <c r="R78" i="28"/>
  <c r="S78" i="28"/>
  <c r="R79" i="28"/>
  <c r="S79" i="28"/>
  <c r="R80" i="28"/>
  <c r="S80" i="28"/>
  <c r="R83" i="28"/>
  <c r="S83" i="28"/>
  <c r="R84" i="28"/>
  <c r="S84" i="28"/>
  <c r="R85" i="28"/>
  <c r="S85" i="28"/>
  <c r="R86" i="28"/>
  <c r="S86" i="28"/>
  <c r="R87" i="28"/>
  <c r="S87" i="28"/>
  <c r="R91" i="28"/>
  <c r="S91" i="28"/>
  <c r="R92" i="28"/>
  <c r="S92" i="28"/>
  <c r="R93" i="28"/>
  <c r="S93" i="28"/>
  <c r="R94" i="28"/>
  <c r="S94" i="28"/>
  <c r="R95" i="28"/>
  <c r="S95" i="28"/>
  <c r="R96" i="28"/>
  <c r="S96" i="28"/>
  <c r="S6" i="28"/>
  <c r="R6" i="28"/>
  <c r="P7" i="28"/>
  <c r="Q7" i="28"/>
  <c r="P8" i="28"/>
  <c r="Q8" i="28"/>
  <c r="P9" i="28"/>
  <c r="Q9" i="28"/>
  <c r="P10" i="28"/>
  <c r="Q10" i="28"/>
  <c r="P11" i="28"/>
  <c r="Q11" i="28"/>
  <c r="Q22" i="28"/>
  <c r="P24" i="28"/>
  <c r="Q24" i="28"/>
  <c r="Q25" i="28"/>
  <c r="Q26" i="28"/>
  <c r="P34" i="28"/>
  <c r="Q41" i="28"/>
  <c r="P42" i="28"/>
  <c r="P52" i="28"/>
  <c r="Q52" i="28"/>
  <c r="P53" i="28"/>
  <c r="Q53" i="28"/>
  <c r="P54" i="28"/>
  <c r="Q54" i="28"/>
  <c r="P55" i="28"/>
  <c r="Q55" i="28"/>
  <c r="P56" i="28"/>
  <c r="Q56" i="28"/>
  <c r="P60" i="28"/>
  <c r="Q60" i="28"/>
  <c r="P61" i="28"/>
  <c r="Q61" i="28"/>
  <c r="P62" i="28"/>
  <c r="Q62" i="28"/>
  <c r="P63" i="28"/>
  <c r="Q63" i="28"/>
  <c r="P64" i="28"/>
  <c r="Q64" i="28"/>
  <c r="P69" i="28"/>
  <c r="Q69" i="28"/>
  <c r="P70" i="28"/>
  <c r="Q70" i="28"/>
  <c r="P71" i="28"/>
  <c r="Q71" i="28"/>
  <c r="P72" i="28"/>
  <c r="Q72" i="28"/>
  <c r="P73" i="28"/>
  <c r="Q73" i="28"/>
  <c r="P76" i="28"/>
  <c r="Q76" i="28"/>
  <c r="P77" i="28"/>
  <c r="Q77" i="28"/>
  <c r="P78" i="28"/>
  <c r="Q78" i="28"/>
  <c r="P79" i="28"/>
  <c r="Q79" i="28"/>
  <c r="P80" i="28"/>
  <c r="Q80" i="28"/>
  <c r="P83" i="28"/>
  <c r="Q83" i="28"/>
  <c r="P84" i="28"/>
  <c r="Q84" i="28"/>
  <c r="P85" i="28"/>
  <c r="Q85" i="28"/>
  <c r="P86" i="28"/>
  <c r="Q86" i="28"/>
  <c r="P87" i="28"/>
  <c r="Q87" i="28"/>
  <c r="P91" i="28"/>
  <c r="Q91" i="28"/>
  <c r="P92" i="28"/>
  <c r="Q92" i="28"/>
  <c r="P93" i="28"/>
  <c r="Q93" i="28"/>
  <c r="P94" i="28"/>
  <c r="Q94" i="28"/>
  <c r="P95" i="28"/>
  <c r="Q95" i="28"/>
  <c r="P96" i="28"/>
  <c r="Q96" i="28"/>
  <c r="Q6" i="28"/>
  <c r="P6" i="28"/>
  <c r="N7" i="28"/>
  <c r="O7" i="28"/>
  <c r="N8" i="28"/>
  <c r="O8" i="28"/>
  <c r="N9" i="28"/>
  <c r="O9" i="28"/>
  <c r="N10" i="28"/>
  <c r="O10" i="28"/>
  <c r="N11" i="28"/>
  <c r="O11" i="28"/>
  <c r="N25" i="28"/>
  <c r="O25" i="28"/>
  <c r="N26" i="28"/>
  <c r="O26" i="28"/>
  <c r="O39" i="28"/>
  <c r="N45" i="28"/>
  <c r="N47" i="28"/>
  <c r="N52" i="28"/>
  <c r="O52" i="28"/>
  <c r="N53" i="28"/>
  <c r="O53" i="28"/>
  <c r="N54" i="28"/>
  <c r="O54" i="28"/>
  <c r="N55" i="28"/>
  <c r="O55" i="28"/>
  <c r="N56" i="28"/>
  <c r="O56" i="28"/>
  <c r="N60" i="28"/>
  <c r="O60" i="28"/>
  <c r="N61" i="28"/>
  <c r="O61" i="28"/>
  <c r="N62" i="28"/>
  <c r="O62" i="28"/>
  <c r="N63" i="28"/>
  <c r="O63" i="28"/>
  <c r="N64" i="28"/>
  <c r="O64" i="28"/>
  <c r="N69" i="28"/>
  <c r="O69" i="28"/>
  <c r="N70" i="28"/>
  <c r="O70" i="28"/>
  <c r="N71" i="28"/>
  <c r="O71" i="28"/>
  <c r="N72" i="28"/>
  <c r="O72" i="28"/>
  <c r="N73" i="28"/>
  <c r="O73" i="28"/>
  <c r="N76" i="28"/>
  <c r="O76" i="28"/>
  <c r="N77" i="28"/>
  <c r="O77" i="28"/>
  <c r="N78" i="28"/>
  <c r="O78" i="28"/>
  <c r="N79" i="28"/>
  <c r="O79" i="28"/>
  <c r="N80" i="28"/>
  <c r="O80" i="28"/>
  <c r="N83" i="28"/>
  <c r="O83" i="28"/>
  <c r="N84" i="28"/>
  <c r="O84" i="28"/>
  <c r="N85" i="28"/>
  <c r="O85" i="28"/>
  <c r="N86" i="28"/>
  <c r="O86" i="28"/>
  <c r="N87" i="28"/>
  <c r="O87" i="28"/>
  <c r="N91" i="28"/>
  <c r="O91" i="28"/>
  <c r="N92" i="28"/>
  <c r="O92" i="28"/>
  <c r="N93" i="28"/>
  <c r="O93" i="28"/>
  <c r="N94" i="28"/>
  <c r="O94" i="28"/>
  <c r="N95" i="28"/>
  <c r="O95" i="28"/>
  <c r="N96" i="28"/>
  <c r="O96" i="28"/>
  <c r="O6" i="28"/>
  <c r="N6" i="28"/>
  <c r="L7" i="28"/>
  <c r="M7" i="28"/>
  <c r="L8" i="28"/>
  <c r="M8" i="28"/>
  <c r="L9" i="28"/>
  <c r="M9" i="28"/>
  <c r="L10" i="28"/>
  <c r="M10" i="28"/>
  <c r="L11" i="28"/>
  <c r="M11" i="28"/>
  <c r="L15" i="28"/>
  <c r="M15" i="28"/>
  <c r="M23" i="28"/>
  <c r="M25" i="28"/>
  <c r="L32" i="28"/>
  <c r="L33" i="28"/>
  <c r="L52" i="28"/>
  <c r="M52" i="28"/>
  <c r="L53" i="28"/>
  <c r="M53" i="28"/>
  <c r="L54" i="28"/>
  <c r="M54" i="28"/>
  <c r="L55" i="28"/>
  <c r="M55" i="28"/>
  <c r="L56" i="28"/>
  <c r="M56" i="28"/>
  <c r="L60" i="28"/>
  <c r="M60" i="28"/>
  <c r="L61" i="28"/>
  <c r="M61" i="28"/>
  <c r="L62" i="28"/>
  <c r="M62" i="28"/>
  <c r="L63" i="28"/>
  <c r="M63" i="28"/>
  <c r="L64" i="28"/>
  <c r="M64" i="28"/>
  <c r="L69" i="28"/>
  <c r="M69" i="28"/>
  <c r="L70" i="28"/>
  <c r="M70" i="28"/>
  <c r="L71" i="28"/>
  <c r="M71" i="28"/>
  <c r="L72" i="28"/>
  <c r="M72" i="28"/>
  <c r="L73" i="28"/>
  <c r="M73" i="28"/>
  <c r="L76" i="28"/>
  <c r="M76" i="28"/>
  <c r="L77" i="28"/>
  <c r="M77" i="28"/>
  <c r="L78" i="28"/>
  <c r="M78" i="28"/>
  <c r="L79" i="28"/>
  <c r="M79" i="28"/>
  <c r="L80" i="28"/>
  <c r="M80" i="28"/>
  <c r="L83" i="28"/>
  <c r="M83" i="28"/>
  <c r="L84" i="28"/>
  <c r="M84" i="28"/>
  <c r="L85" i="28"/>
  <c r="M85" i="28"/>
  <c r="L86" i="28"/>
  <c r="M86" i="28"/>
  <c r="L87" i="28"/>
  <c r="M87" i="28"/>
  <c r="L91" i="28"/>
  <c r="M91" i="28"/>
  <c r="L92" i="28"/>
  <c r="M92" i="28"/>
  <c r="L93" i="28"/>
  <c r="M93" i="28"/>
  <c r="L94" i="28"/>
  <c r="M94" i="28"/>
  <c r="L95" i="28"/>
  <c r="M95" i="28"/>
  <c r="L96" i="28"/>
  <c r="M96" i="28"/>
  <c r="M6" i="28"/>
  <c r="L6" i="28"/>
  <c r="F7" i="28"/>
  <c r="G7" i="28"/>
  <c r="F8" i="28"/>
  <c r="G8" i="28"/>
  <c r="F9" i="28"/>
  <c r="G9" i="28"/>
  <c r="F10" i="28"/>
  <c r="G10" i="28"/>
  <c r="F11" i="28"/>
  <c r="G11" i="28"/>
  <c r="F52" i="28"/>
  <c r="G52" i="28"/>
  <c r="F53" i="28"/>
  <c r="G53" i="28"/>
  <c r="F54" i="28"/>
  <c r="G54" i="28"/>
  <c r="F55" i="28"/>
  <c r="G55" i="28"/>
  <c r="F56" i="28"/>
  <c r="G56" i="28"/>
  <c r="F60" i="28"/>
  <c r="G60" i="28"/>
  <c r="F61" i="28"/>
  <c r="G61" i="28"/>
  <c r="F62" i="28"/>
  <c r="G62" i="28"/>
  <c r="F63" i="28"/>
  <c r="G63" i="28"/>
  <c r="F64" i="28"/>
  <c r="G64" i="28"/>
  <c r="F69" i="28"/>
  <c r="G69" i="28"/>
  <c r="F70" i="28"/>
  <c r="G70" i="28"/>
  <c r="F71" i="28"/>
  <c r="G71" i="28"/>
  <c r="F72" i="28"/>
  <c r="G72" i="28"/>
  <c r="F73" i="28"/>
  <c r="G73" i="28"/>
  <c r="F76" i="28"/>
  <c r="G76" i="28"/>
  <c r="F77" i="28"/>
  <c r="G77" i="28"/>
  <c r="F78" i="28"/>
  <c r="G78" i="28"/>
  <c r="F79" i="28"/>
  <c r="G79" i="28"/>
  <c r="F80" i="28"/>
  <c r="G80" i="28"/>
  <c r="F83" i="28"/>
  <c r="G83" i="28"/>
  <c r="F84" i="28"/>
  <c r="G84" i="28"/>
  <c r="F85" i="28"/>
  <c r="G85" i="28"/>
  <c r="F86" i="28"/>
  <c r="G86" i="28"/>
  <c r="F87" i="28"/>
  <c r="G87" i="28"/>
  <c r="F91" i="28"/>
  <c r="G91" i="28"/>
  <c r="F92" i="28"/>
  <c r="G92" i="28"/>
  <c r="F93" i="28"/>
  <c r="G93" i="28"/>
  <c r="F94" i="28"/>
  <c r="G94" i="28"/>
  <c r="F95" i="28"/>
  <c r="G95" i="28"/>
  <c r="F96" i="28"/>
  <c r="G96" i="28"/>
  <c r="G6" i="28"/>
  <c r="F6" i="28"/>
  <c r="C62" i="28"/>
  <c r="C83" i="28"/>
  <c r="T3" i="28"/>
  <c r="R3" i="28"/>
  <c r="P3" i="28"/>
  <c r="N3" i="28"/>
  <c r="L3" i="28"/>
  <c r="J3" i="28"/>
  <c r="H3" i="28"/>
  <c r="F3" i="28"/>
  <c r="B3" i="28"/>
  <c r="T4" i="28"/>
  <c r="R4" i="28"/>
  <c r="P4" i="28"/>
  <c r="N4" i="28"/>
  <c r="L4" i="28"/>
  <c r="J4" i="28"/>
  <c r="H4" i="28"/>
  <c r="F4" i="28"/>
  <c r="D4" i="28"/>
  <c r="B4" i="28"/>
  <c r="B7" i="28"/>
  <c r="B15" i="28"/>
  <c r="N15" i="28"/>
  <c r="Q15" i="28"/>
  <c r="T15" i="28"/>
  <c r="B16" i="28"/>
  <c r="L16" i="28"/>
  <c r="N16" i="28"/>
  <c r="P16" i="28"/>
  <c r="R16" i="28"/>
  <c r="T16" i="28"/>
  <c r="B17" i="28"/>
  <c r="M17" i="28"/>
  <c r="N17" i="28"/>
  <c r="Q17" i="28"/>
  <c r="R17" i="28"/>
  <c r="T17" i="28"/>
  <c r="B18" i="28"/>
  <c r="L18" i="28"/>
  <c r="N18" i="28"/>
  <c r="Q18" i="28"/>
  <c r="R18" i="28"/>
  <c r="U18" i="28"/>
  <c r="B19" i="28"/>
  <c r="L19" i="28"/>
  <c r="N19" i="28"/>
  <c r="P19" i="28"/>
  <c r="R19" i="28"/>
  <c r="T19" i="28"/>
  <c r="B22" i="28"/>
  <c r="L22" i="28"/>
  <c r="N22" i="28"/>
  <c r="P22" i="28"/>
  <c r="R22" i="28"/>
  <c r="U22" i="28"/>
  <c r="B23" i="28"/>
  <c r="L23" i="28"/>
  <c r="N23" i="28"/>
  <c r="P23" i="28"/>
  <c r="S23" i="28"/>
  <c r="T23" i="28"/>
  <c r="B24" i="28"/>
  <c r="L24" i="28"/>
  <c r="N24" i="28"/>
  <c r="T24" i="28"/>
  <c r="B25" i="28"/>
  <c r="L25" i="28"/>
  <c r="P25" i="28"/>
  <c r="S25" i="28"/>
  <c r="T25" i="28"/>
  <c r="B26" i="28"/>
  <c r="L26" i="28"/>
  <c r="P26" i="28"/>
  <c r="R26" i="28"/>
  <c r="T26" i="28"/>
  <c r="B30" i="28"/>
  <c r="M30" i="28"/>
  <c r="O30" i="28"/>
  <c r="Q30" i="28"/>
  <c r="S30" i="28"/>
  <c r="T30" i="28"/>
  <c r="B31" i="28"/>
  <c r="L31" i="28"/>
  <c r="O31" i="28"/>
  <c r="P31" i="28"/>
  <c r="R31" i="28"/>
  <c r="U31" i="28"/>
  <c r="B32" i="28"/>
  <c r="M32" i="28"/>
  <c r="O32" i="28"/>
  <c r="Q32" i="28"/>
  <c r="R32" i="28"/>
  <c r="T32" i="28"/>
  <c r="B33" i="28"/>
  <c r="M33" i="28"/>
  <c r="O33" i="28"/>
  <c r="Q33" i="28"/>
  <c r="S33" i="28"/>
  <c r="U33" i="28"/>
  <c r="B34" i="28"/>
  <c r="L34" i="28"/>
  <c r="O34" i="28"/>
  <c r="Q34" i="28"/>
  <c r="S34" i="28"/>
  <c r="T34" i="28"/>
  <c r="B39" i="28"/>
  <c r="L39" i="28"/>
  <c r="N39" i="28"/>
  <c r="P39" i="28"/>
  <c r="R39" i="28"/>
  <c r="T39" i="28"/>
  <c r="B40" i="28"/>
  <c r="M40" i="28"/>
  <c r="N40" i="28"/>
  <c r="P40" i="28"/>
  <c r="R40" i="28"/>
  <c r="T40" i="28"/>
  <c r="B41" i="28"/>
  <c r="M41" i="28"/>
  <c r="O41" i="28"/>
  <c r="P41" i="28"/>
  <c r="R41" i="28"/>
  <c r="T41" i="28"/>
  <c r="B42" i="28"/>
  <c r="M42" i="28"/>
  <c r="O42" i="28"/>
  <c r="Q42" i="28"/>
  <c r="S42" i="28"/>
  <c r="T42" i="28"/>
  <c r="B45" i="28"/>
  <c r="L45" i="28"/>
  <c r="O45" i="28"/>
  <c r="P45" i="28"/>
  <c r="R45" i="28"/>
  <c r="U45" i="28"/>
  <c r="B46" i="28"/>
  <c r="M46" i="28"/>
  <c r="O46" i="28"/>
  <c r="P46" i="28"/>
  <c r="R46" i="28"/>
  <c r="T46" i="28"/>
  <c r="B47" i="28"/>
  <c r="L47" i="28"/>
  <c r="O47" i="28"/>
  <c r="P47" i="28"/>
  <c r="S47" i="28"/>
  <c r="T47" i="28"/>
  <c r="B48" i="28"/>
  <c r="M48" i="28"/>
  <c r="O48" i="28"/>
  <c r="Q48" i="28"/>
  <c r="T48" i="28"/>
  <c r="B52" i="28"/>
  <c r="B53" i="28"/>
  <c r="B54" i="28"/>
  <c r="B55" i="28"/>
  <c r="B56" i="28"/>
  <c r="B60" i="28"/>
  <c r="B61" i="28"/>
  <c r="B62" i="28"/>
  <c r="B63" i="28"/>
  <c r="B64" i="28"/>
  <c r="B69" i="28"/>
  <c r="B70" i="28"/>
  <c r="B71" i="28"/>
  <c r="B72" i="28"/>
  <c r="B73" i="28"/>
  <c r="B76" i="28"/>
  <c r="B77" i="28"/>
  <c r="B78" i="28"/>
  <c r="B79" i="28"/>
  <c r="B80" i="28"/>
  <c r="B83" i="28"/>
  <c r="B84" i="28"/>
  <c r="B85" i="28"/>
  <c r="B86" i="28"/>
  <c r="B87" i="28"/>
  <c r="B91" i="28"/>
  <c r="B92" i="28"/>
  <c r="B93" i="28"/>
  <c r="B94" i="28"/>
  <c r="B95" i="28"/>
  <c r="B96" i="28"/>
  <c r="C6" i="28"/>
  <c r="S7" i="27"/>
  <c r="S8" i="27"/>
  <c r="S9" i="27"/>
  <c r="S10" i="27"/>
  <c r="S11" i="27"/>
  <c r="S52" i="27"/>
  <c r="S53" i="27"/>
  <c r="S54" i="27"/>
  <c r="S55" i="27"/>
  <c r="S56" i="27"/>
  <c r="S60" i="27"/>
  <c r="S61" i="27"/>
  <c r="S62" i="27"/>
  <c r="S63" i="27"/>
  <c r="S64" i="27"/>
  <c r="S69" i="27"/>
  <c r="S70" i="27"/>
  <c r="S71" i="27"/>
  <c r="S72" i="27"/>
  <c r="S73" i="27"/>
  <c r="S76" i="27"/>
  <c r="S77" i="27"/>
  <c r="S78" i="27"/>
  <c r="S79" i="27"/>
  <c r="S80" i="27"/>
  <c r="S83" i="27"/>
  <c r="S84" i="27"/>
  <c r="S85" i="27"/>
  <c r="S86" i="27"/>
  <c r="S87" i="27"/>
  <c r="S91" i="27"/>
  <c r="S92" i="27"/>
  <c r="S93" i="27"/>
  <c r="S94" i="27"/>
  <c r="S95" i="27"/>
  <c r="S96" i="27"/>
  <c r="S6" i="27"/>
  <c r="Q7" i="27"/>
  <c r="Q8" i="27"/>
  <c r="Q9" i="27"/>
  <c r="Q10" i="27"/>
  <c r="Q11" i="27"/>
  <c r="Q52" i="27"/>
  <c r="Q53" i="27"/>
  <c r="Q54" i="27"/>
  <c r="Q55" i="27"/>
  <c r="Q56" i="27"/>
  <c r="Q60" i="27"/>
  <c r="Q61" i="27"/>
  <c r="Q62" i="27"/>
  <c r="Q63" i="27"/>
  <c r="Q64" i="27"/>
  <c r="Q69" i="27"/>
  <c r="Q70" i="27"/>
  <c r="Q71" i="27"/>
  <c r="Q72" i="27"/>
  <c r="Q73" i="27"/>
  <c r="Q76" i="27"/>
  <c r="Q77" i="27"/>
  <c r="Q78" i="27"/>
  <c r="Q79" i="27"/>
  <c r="Q80" i="27"/>
  <c r="Q83" i="27"/>
  <c r="Q84" i="27"/>
  <c r="Q85" i="27"/>
  <c r="Q86" i="27"/>
  <c r="Q87" i="27"/>
  <c r="Q91" i="27"/>
  <c r="Q92" i="27"/>
  <c r="Q93" i="27"/>
  <c r="Q94" i="27"/>
  <c r="Q95" i="27"/>
  <c r="Q96" i="27"/>
  <c r="Q6" i="27"/>
  <c r="O7" i="27"/>
  <c r="O8" i="27"/>
  <c r="O9" i="27"/>
  <c r="O10" i="27"/>
  <c r="O11" i="27"/>
  <c r="O52" i="27"/>
  <c r="O53" i="27"/>
  <c r="O54" i="27"/>
  <c r="O55" i="27"/>
  <c r="O56" i="27"/>
  <c r="O60" i="27"/>
  <c r="O61" i="27"/>
  <c r="O62" i="27"/>
  <c r="O63" i="27"/>
  <c r="O64" i="27"/>
  <c r="O69" i="27"/>
  <c r="O70" i="27"/>
  <c r="O71" i="27"/>
  <c r="O72" i="27"/>
  <c r="O73" i="27"/>
  <c r="O76" i="27"/>
  <c r="O77" i="27"/>
  <c r="O78" i="27"/>
  <c r="O79" i="27"/>
  <c r="O80" i="27"/>
  <c r="O83" i="27"/>
  <c r="O84" i="27"/>
  <c r="O85" i="27"/>
  <c r="O86" i="27"/>
  <c r="O87" i="27"/>
  <c r="O91" i="27"/>
  <c r="O92" i="27"/>
  <c r="O93" i="27"/>
  <c r="O94" i="27"/>
  <c r="O95" i="27"/>
  <c r="O96" i="27"/>
  <c r="O6" i="27"/>
  <c r="M7" i="27"/>
  <c r="M8" i="27"/>
  <c r="M9" i="27"/>
  <c r="M10" i="27"/>
  <c r="M11" i="27"/>
  <c r="M52" i="27"/>
  <c r="M53" i="27"/>
  <c r="M54" i="27"/>
  <c r="M55" i="27"/>
  <c r="M56" i="27"/>
  <c r="M60" i="27"/>
  <c r="M61" i="27"/>
  <c r="M62" i="27"/>
  <c r="M63" i="27"/>
  <c r="M64" i="27"/>
  <c r="M69" i="27"/>
  <c r="M70" i="27"/>
  <c r="M71" i="27"/>
  <c r="M72" i="27"/>
  <c r="M73" i="27"/>
  <c r="M76" i="27"/>
  <c r="M77" i="27"/>
  <c r="M78" i="27"/>
  <c r="M79" i="27"/>
  <c r="M80" i="27"/>
  <c r="M83" i="27"/>
  <c r="M84" i="27"/>
  <c r="M85" i="27"/>
  <c r="M86" i="27"/>
  <c r="M87" i="27"/>
  <c r="M91" i="27"/>
  <c r="M92" i="27"/>
  <c r="M93" i="27"/>
  <c r="M94" i="27"/>
  <c r="M95" i="27"/>
  <c r="M96" i="27"/>
  <c r="M6" i="27"/>
  <c r="L7" i="27"/>
  <c r="N7" i="27"/>
  <c r="P7" i="27"/>
  <c r="R7" i="27"/>
  <c r="L8" i="27"/>
  <c r="N8" i="27"/>
  <c r="P8" i="27"/>
  <c r="R8" i="27"/>
  <c r="L9" i="27"/>
  <c r="N9" i="27"/>
  <c r="P9" i="27"/>
  <c r="R9" i="27"/>
  <c r="L10" i="27"/>
  <c r="N10" i="27"/>
  <c r="P10" i="27"/>
  <c r="R10" i="27"/>
  <c r="L11" i="27"/>
  <c r="N11" i="27"/>
  <c r="P11" i="27"/>
  <c r="R11" i="27"/>
  <c r="L52" i="27"/>
  <c r="N52" i="27"/>
  <c r="P52" i="27"/>
  <c r="R52" i="27"/>
  <c r="L53" i="27"/>
  <c r="N53" i="27"/>
  <c r="P53" i="27"/>
  <c r="R53" i="27"/>
  <c r="L54" i="27"/>
  <c r="N54" i="27"/>
  <c r="P54" i="27"/>
  <c r="R54" i="27"/>
  <c r="L55" i="27"/>
  <c r="N55" i="27"/>
  <c r="P55" i="27"/>
  <c r="R55" i="27"/>
  <c r="L56" i="27"/>
  <c r="N56" i="27"/>
  <c r="P56" i="27"/>
  <c r="R56" i="27"/>
  <c r="L60" i="27"/>
  <c r="N60" i="27"/>
  <c r="P60" i="27"/>
  <c r="R60" i="27"/>
  <c r="L61" i="27"/>
  <c r="N61" i="27"/>
  <c r="P61" i="27"/>
  <c r="R61" i="27"/>
  <c r="L62" i="27"/>
  <c r="N62" i="27"/>
  <c r="P62" i="27"/>
  <c r="R62" i="27"/>
  <c r="L63" i="27"/>
  <c r="N63" i="27"/>
  <c r="P63" i="27"/>
  <c r="R63" i="27"/>
  <c r="L64" i="27"/>
  <c r="N64" i="27"/>
  <c r="P64" i="27"/>
  <c r="R64" i="27"/>
  <c r="L69" i="27"/>
  <c r="N69" i="27"/>
  <c r="P69" i="27"/>
  <c r="R69" i="27"/>
  <c r="L70" i="27"/>
  <c r="N70" i="27"/>
  <c r="P70" i="27"/>
  <c r="R70" i="27"/>
  <c r="L71" i="27"/>
  <c r="N71" i="27"/>
  <c r="P71" i="27"/>
  <c r="R71" i="27"/>
  <c r="L72" i="27"/>
  <c r="N72" i="27"/>
  <c r="P72" i="27"/>
  <c r="R72" i="27"/>
  <c r="L73" i="27"/>
  <c r="N73" i="27"/>
  <c r="P73" i="27"/>
  <c r="R73" i="27"/>
  <c r="L76" i="27"/>
  <c r="N76" i="27"/>
  <c r="P76" i="27"/>
  <c r="R76" i="27"/>
  <c r="L77" i="27"/>
  <c r="N77" i="27"/>
  <c r="P77" i="27"/>
  <c r="R77" i="27"/>
  <c r="L78" i="27"/>
  <c r="N78" i="27"/>
  <c r="P78" i="27"/>
  <c r="R78" i="27"/>
  <c r="L79" i="27"/>
  <c r="N79" i="27"/>
  <c r="P79" i="27"/>
  <c r="R79" i="27"/>
  <c r="L80" i="27"/>
  <c r="N80" i="27"/>
  <c r="P80" i="27"/>
  <c r="R80" i="27"/>
  <c r="L83" i="27"/>
  <c r="N83" i="27"/>
  <c r="P83" i="27"/>
  <c r="R83" i="27"/>
  <c r="L84" i="27"/>
  <c r="N84" i="27"/>
  <c r="P84" i="27"/>
  <c r="R84" i="27"/>
  <c r="L85" i="27"/>
  <c r="N85" i="27"/>
  <c r="P85" i="27"/>
  <c r="R85" i="27"/>
  <c r="L86" i="27"/>
  <c r="N86" i="27"/>
  <c r="P86" i="27"/>
  <c r="R86" i="27"/>
  <c r="L87" i="27"/>
  <c r="N87" i="27"/>
  <c r="P87" i="27"/>
  <c r="R87" i="27"/>
  <c r="L91" i="27"/>
  <c r="N91" i="27"/>
  <c r="P91" i="27"/>
  <c r="R91" i="27"/>
  <c r="L92" i="27"/>
  <c r="N92" i="27"/>
  <c r="P92" i="27"/>
  <c r="R92" i="27"/>
  <c r="L93" i="27"/>
  <c r="N93" i="27"/>
  <c r="P93" i="27"/>
  <c r="R93" i="27"/>
  <c r="L94" i="27"/>
  <c r="N94" i="27"/>
  <c r="P94" i="27"/>
  <c r="R94" i="27"/>
  <c r="L95" i="27"/>
  <c r="N95" i="27"/>
  <c r="P95" i="27"/>
  <c r="R95" i="27"/>
  <c r="L96" i="27"/>
  <c r="N96" i="27"/>
  <c r="P96" i="27"/>
  <c r="R96" i="27"/>
  <c r="L6" i="27"/>
  <c r="N6" i="27"/>
  <c r="P6" i="27"/>
  <c r="R6" i="27"/>
  <c r="C52" i="28" l="1"/>
  <c r="C23" i="28"/>
  <c r="C63" i="28"/>
  <c r="C77" i="28"/>
  <c r="C94" i="28"/>
  <c r="C71" i="28"/>
  <c r="C56" i="28"/>
  <c r="C87" i="28"/>
  <c r="C70" i="28"/>
  <c r="C55" i="28"/>
  <c r="C93" i="28"/>
  <c r="C86" i="28"/>
  <c r="C80" i="28"/>
  <c r="C76" i="28"/>
  <c r="C46" i="28"/>
  <c r="C15" i="28"/>
  <c r="C96" i="28"/>
  <c r="C92" i="28"/>
  <c r="C85" i="28"/>
  <c r="C79" i="28"/>
  <c r="C73" i="28"/>
  <c r="C69" i="28"/>
  <c r="C61" i="28"/>
  <c r="C54" i="28"/>
  <c r="C42" i="28"/>
  <c r="C7" i="28"/>
  <c r="C95" i="28"/>
  <c r="C91" i="28"/>
  <c r="C84" i="28"/>
  <c r="C78" i="28"/>
  <c r="C72" i="28"/>
  <c r="C64" i="28"/>
  <c r="C60" i="28"/>
  <c r="C53" i="28"/>
  <c r="C24" i="28"/>
  <c r="C45" i="28"/>
  <c r="Q47" i="28"/>
  <c r="U48" i="28"/>
  <c r="S46" i="28"/>
  <c r="C40" i="28"/>
  <c r="M39" i="28"/>
  <c r="N42" i="28"/>
  <c r="C41" i="28"/>
  <c r="L40" i="28"/>
  <c r="N41" i="28"/>
  <c r="Q40" i="28"/>
  <c r="R42" i="28"/>
  <c r="P32" i="28"/>
  <c r="N32" i="28"/>
  <c r="R34" i="28"/>
  <c r="C34" i="28"/>
  <c r="C31" i="28"/>
  <c r="Q31" i="28"/>
  <c r="R30" i="28"/>
  <c r="L48" i="28"/>
  <c r="N48" i="28"/>
  <c r="P48" i="28"/>
  <c r="C48" i="28"/>
  <c r="M47" i="28"/>
  <c r="U47" i="28"/>
  <c r="R47" i="28"/>
  <c r="C47" i="28"/>
  <c r="Q46" i="28"/>
  <c r="L46" i="28"/>
  <c r="N46" i="28"/>
  <c r="T45" i="28"/>
  <c r="M45" i="28"/>
  <c r="S45" i="28"/>
  <c r="Q45" i="28"/>
  <c r="U42" i="28"/>
  <c r="L42" i="28"/>
  <c r="U41" i="28"/>
  <c r="L41" i="28"/>
  <c r="O40" i="28"/>
  <c r="S40" i="28"/>
  <c r="Q39" i="28"/>
  <c r="C39" i="28"/>
  <c r="S39" i="28"/>
  <c r="N34" i="28"/>
  <c r="M34" i="28"/>
  <c r="U34" i="28"/>
  <c r="R33" i="28"/>
  <c r="C33" i="28"/>
  <c r="N33" i="28"/>
  <c r="P33" i="28"/>
  <c r="T33" i="28"/>
  <c r="S32" i="28"/>
  <c r="U32" i="28"/>
  <c r="C32" i="28"/>
  <c r="N31" i="28"/>
  <c r="M31" i="28"/>
  <c r="T31" i="28"/>
  <c r="L30" i="28"/>
  <c r="N30" i="28"/>
  <c r="P30" i="28"/>
  <c r="C30" i="28"/>
  <c r="M26" i="28"/>
  <c r="S26" i="28"/>
  <c r="U26" i="28"/>
  <c r="C26" i="28"/>
  <c r="R25" i="28"/>
  <c r="C25" i="28"/>
  <c r="M24" i="28"/>
  <c r="U24" i="28"/>
  <c r="O24" i="28"/>
  <c r="O23" i="28"/>
  <c r="Q23" i="28"/>
  <c r="U23" i="28"/>
  <c r="M22" i="28"/>
  <c r="O22" i="28"/>
  <c r="S22" i="28"/>
  <c r="C22" i="28"/>
  <c r="T18" i="28"/>
  <c r="O18" i="28"/>
  <c r="C18" i="28"/>
  <c r="Q19" i="28"/>
  <c r="U16" i="28"/>
  <c r="O16" i="28"/>
  <c r="P17" i="28"/>
  <c r="S17" i="28"/>
  <c r="C17" i="28"/>
  <c r="L17" i="28"/>
  <c r="Q16" i="28"/>
  <c r="C16" i="28"/>
  <c r="M18" i="28"/>
  <c r="M16" i="28"/>
  <c r="O17" i="28"/>
  <c r="P18" i="28"/>
  <c r="S18" i="28"/>
  <c r="S16" i="28"/>
  <c r="U17" i="28"/>
  <c r="C19" i="28"/>
  <c r="O15" i="28"/>
  <c r="P15" i="28"/>
  <c r="U15" i="28"/>
  <c r="M19" i="28"/>
  <c r="O19" i="28"/>
  <c r="U19" i="28"/>
  <c r="D3" i="28"/>
  <c r="B6" i="28"/>
  <c r="D4" i="27"/>
  <c r="F4" i="27"/>
  <c r="H4" i="27"/>
  <c r="J4" i="27"/>
  <c r="P4" i="27"/>
  <c r="R4" i="27"/>
  <c r="T4" i="27"/>
  <c r="B4" i="27" l="1"/>
  <c r="T3" i="27"/>
  <c r="P3" i="27"/>
  <c r="R3" i="27"/>
  <c r="J3" i="27" l="1"/>
  <c r="B3" i="27"/>
  <c r="H3" i="27"/>
  <c r="F3" i="27"/>
  <c r="D3" i="27"/>
  <c r="H177" i="17" l="1"/>
  <c r="H8" i="17"/>
  <c r="H9" i="17"/>
  <c r="H10" i="17"/>
  <c r="H11" i="17"/>
  <c r="H12" i="17"/>
  <c r="H16" i="17"/>
  <c r="H17" i="17"/>
  <c r="H18" i="17"/>
  <c r="H19" i="17"/>
  <c r="H20" i="17"/>
  <c r="H23" i="17"/>
  <c r="H24" i="17"/>
  <c r="H25" i="17"/>
  <c r="H26" i="17"/>
  <c r="H27" i="17"/>
  <c r="H31" i="17"/>
  <c r="H32" i="17"/>
  <c r="H33" i="17"/>
  <c r="H34" i="17"/>
  <c r="H35" i="17"/>
  <c r="H119" i="17"/>
  <c r="H120" i="17"/>
  <c r="H121" i="17"/>
  <c r="H122" i="17"/>
  <c r="H125" i="17"/>
  <c r="H126" i="17"/>
  <c r="H127" i="17"/>
  <c r="H128" i="17"/>
  <c r="H132" i="17"/>
  <c r="H133" i="17"/>
  <c r="H134" i="17"/>
  <c r="H135" i="17"/>
  <c r="H136" i="17"/>
  <c r="H140" i="17"/>
  <c r="H141" i="17"/>
  <c r="H142" i="17"/>
  <c r="H143" i="17"/>
  <c r="H144" i="17"/>
  <c r="H149" i="17"/>
  <c r="H150" i="17"/>
  <c r="H151" i="17"/>
  <c r="H152" i="17"/>
  <c r="H153" i="17"/>
  <c r="H156" i="17"/>
  <c r="H157" i="17"/>
  <c r="H158" i="17"/>
  <c r="H159" i="17"/>
  <c r="H160" i="17"/>
  <c r="H163" i="17"/>
  <c r="H164" i="17"/>
  <c r="H165" i="17"/>
  <c r="H166" i="17"/>
  <c r="H167" i="17"/>
  <c r="H171" i="17"/>
  <c r="H172" i="17"/>
  <c r="H173" i="17"/>
  <c r="H174" i="17"/>
  <c r="H175" i="17"/>
  <c r="H176" i="17"/>
  <c r="H7" i="17"/>
  <c r="H143" i="16"/>
  <c r="H8" i="16"/>
  <c r="H9" i="16"/>
  <c r="H10" i="16"/>
  <c r="H11" i="16"/>
  <c r="H12" i="16"/>
  <c r="H16" i="16"/>
  <c r="H17" i="16"/>
  <c r="H18" i="16"/>
  <c r="H19" i="16"/>
  <c r="H20" i="16"/>
  <c r="H23" i="16"/>
  <c r="H24" i="16"/>
  <c r="H25" i="16"/>
  <c r="H26" i="16"/>
  <c r="H27" i="16"/>
  <c r="H31" i="16"/>
  <c r="H32" i="16"/>
  <c r="H33" i="16"/>
  <c r="H34" i="16"/>
  <c r="H35" i="16"/>
  <c r="H80" i="16"/>
  <c r="H81" i="16"/>
  <c r="H82" i="16"/>
  <c r="H83" i="16"/>
  <c r="H86" i="16"/>
  <c r="H87" i="16"/>
  <c r="H88" i="16"/>
  <c r="H89" i="16"/>
  <c r="H98" i="16"/>
  <c r="H99" i="16"/>
  <c r="H100" i="16"/>
  <c r="H101" i="16"/>
  <c r="H102" i="16"/>
  <c r="H106" i="16"/>
  <c r="H107" i="16"/>
  <c r="H108" i="16"/>
  <c r="H109" i="16"/>
  <c r="H110" i="16"/>
  <c r="H115" i="16"/>
  <c r="H116" i="16"/>
  <c r="H117" i="16"/>
  <c r="H118" i="16"/>
  <c r="H119" i="16"/>
  <c r="H122" i="16"/>
  <c r="H123" i="16"/>
  <c r="H124" i="16"/>
  <c r="H125" i="16"/>
  <c r="H126" i="16"/>
  <c r="H129" i="16"/>
  <c r="H130" i="16"/>
  <c r="H131" i="16"/>
  <c r="H132" i="16"/>
  <c r="H133" i="16"/>
  <c r="H137" i="16"/>
  <c r="H138" i="16"/>
  <c r="H139" i="16"/>
  <c r="H140" i="16"/>
  <c r="H141" i="16"/>
  <c r="H142" i="16"/>
  <c r="H7" i="16"/>
  <c r="F85" i="27" l="1"/>
  <c r="G85" i="27"/>
  <c r="F73" i="27"/>
  <c r="G73" i="27"/>
  <c r="F61" i="27"/>
  <c r="G61" i="27"/>
  <c r="F9" i="27"/>
  <c r="G9" i="27"/>
  <c r="F95" i="27"/>
  <c r="G95" i="27"/>
  <c r="F84" i="27"/>
  <c r="G84" i="27"/>
  <c r="F72" i="27"/>
  <c r="G72" i="27"/>
  <c r="F60" i="27"/>
  <c r="G60" i="27"/>
  <c r="G8" i="27"/>
  <c r="F8" i="27"/>
  <c r="F87" i="27"/>
  <c r="G87" i="27"/>
  <c r="F83" i="27"/>
  <c r="G83" i="27"/>
  <c r="F77" i="27"/>
  <c r="G77" i="27"/>
  <c r="F71" i="27"/>
  <c r="G71" i="27"/>
  <c r="F63" i="27"/>
  <c r="G63" i="27"/>
  <c r="F56" i="27"/>
  <c r="G56" i="27"/>
  <c r="F52" i="27"/>
  <c r="G52" i="27"/>
  <c r="F11" i="27"/>
  <c r="G11" i="27"/>
  <c r="F7" i="27"/>
  <c r="G7" i="27"/>
  <c r="F96" i="27"/>
  <c r="G96" i="27"/>
  <c r="F92" i="27"/>
  <c r="G92" i="27"/>
  <c r="F79" i="27"/>
  <c r="G79" i="27"/>
  <c r="F69" i="27"/>
  <c r="G69" i="27"/>
  <c r="F54" i="27"/>
  <c r="G54" i="27"/>
  <c r="F91" i="27"/>
  <c r="G91" i="27"/>
  <c r="F78" i="27"/>
  <c r="G78" i="27"/>
  <c r="F64" i="27"/>
  <c r="G64" i="27"/>
  <c r="F53" i="27"/>
  <c r="G53" i="27"/>
  <c r="G6" i="27"/>
  <c r="F6" i="27"/>
  <c r="F93" i="27"/>
  <c r="G93" i="27"/>
  <c r="F86" i="27"/>
  <c r="G86" i="27"/>
  <c r="F80" i="27"/>
  <c r="G80" i="27"/>
  <c r="F76" i="27"/>
  <c r="G76" i="27"/>
  <c r="F70" i="27"/>
  <c r="G70" i="27"/>
  <c r="F62" i="27"/>
  <c r="G62" i="27"/>
  <c r="F55" i="27"/>
  <c r="G55" i="27"/>
  <c r="G10" i="27"/>
  <c r="F10" i="27"/>
  <c r="B11" i="28"/>
  <c r="C11" i="28"/>
  <c r="B10" i="28"/>
  <c r="C10" i="28"/>
  <c r="B9" i="28"/>
  <c r="C9" i="28"/>
  <c r="B8" i="28"/>
  <c r="C8" i="28"/>
  <c r="D95" i="28"/>
  <c r="E95" i="28"/>
  <c r="D84" i="28"/>
  <c r="E84" i="28"/>
  <c r="D72" i="28"/>
  <c r="E72" i="28"/>
  <c r="D60" i="28"/>
  <c r="E60" i="28"/>
  <c r="D46" i="28"/>
  <c r="E46" i="28"/>
  <c r="E32" i="28"/>
  <c r="D32" i="28"/>
  <c r="D19" i="28"/>
  <c r="E19" i="28"/>
  <c r="E8" i="28"/>
  <c r="D8" i="28"/>
  <c r="E94" i="28"/>
  <c r="D94" i="28"/>
  <c r="D83" i="28"/>
  <c r="E83" i="28"/>
  <c r="D77" i="28"/>
  <c r="E77" i="28"/>
  <c r="D56" i="28"/>
  <c r="E56" i="28"/>
  <c r="D45" i="28"/>
  <c r="E45" i="28"/>
  <c r="E39" i="28"/>
  <c r="D39" i="28"/>
  <c r="D18" i="28"/>
  <c r="E18" i="28"/>
  <c r="D11" i="28"/>
  <c r="E11" i="28"/>
  <c r="E96" i="28"/>
  <c r="D96" i="28"/>
  <c r="D92" i="28"/>
  <c r="E92" i="28"/>
  <c r="E85" i="28"/>
  <c r="D85" i="28"/>
  <c r="E79" i="28"/>
  <c r="D79" i="28"/>
  <c r="D73" i="28"/>
  <c r="E73" i="28"/>
  <c r="D69" i="28"/>
  <c r="E69" i="28"/>
  <c r="D61" i="28"/>
  <c r="E61" i="28"/>
  <c r="D54" i="28"/>
  <c r="E54" i="28"/>
  <c r="D47" i="28"/>
  <c r="E47" i="28"/>
  <c r="E41" i="28"/>
  <c r="D41" i="28"/>
  <c r="E33" i="28"/>
  <c r="D33" i="28"/>
  <c r="D26" i="28"/>
  <c r="E26" i="28"/>
  <c r="E22" i="28"/>
  <c r="D22" i="28"/>
  <c r="D16" i="28"/>
  <c r="E16" i="28"/>
  <c r="D9" i="28"/>
  <c r="E9" i="28"/>
  <c r="D91" i="28"/>
  <c r="E91" i="28"/>
  <c r="D78" i="28"/>
  <c r="E78" i="28"/>
  <c r="D64" i="28"/>
  <c r="E64" i="28"/>
  <c r="D53" i="28"/>
  <c r="E53" i="28"/>
  <c r="E40" i="28"/>
  <c r="D40" i="28"/>
  <c r="D25" i="28"/>
  <c r="E25" i="28"/>
  <c r="D15" i="28"/>
  <c r="E15" i="28"/>
  <c r="D87" i="28"/>
  <c r="E87" i="28"/>
  <c r="D71" i="28"/>
  <c r="E71" i="28"/>
  <c r="D63" i="28"/>
  <c r="E63" i="28"/>
  <c r="D52" i="28"/>
  <c r="E52" i="28"/>
  <c r="E31" i="28"/>
  <c r="D31" i="28"/>
  <c r="E24" i="28"/>
  <c r="D24" i="28"/>
  <c r="D7" i="28"/>
  <c r="E7" i="28"/>
  <c r="D6" i="28"/>
  <c r="E6" i="28"/>
  <c r="D93" i="28"/>
  <c r="E93" i="28"/>
  <c r="D86" i="28"/>
  <c r="E86" i="28"/>
  <c r="D80" i="28"/>
  <c r="E80" i="28"/>
  <c r="D76" i="28"/>
  <c r="E76" i="28"/>
  <c r="E70" i="28"/>
  <c r="D70" i="28"/>
  <c r="E62" i="28"/>
  <c r="D62" i="28"/>
  <c r="E55" i="28"/>
  <c r="D55" i="28"/>
  <c r="D48" i="28"/>
  <c r="E48" i="28"/>
  <c r="E42" i="28"/>
  <c r="D42" i="28"/>
  <c r="E34" i="28"/>
  <c r="D34" i="28"/>
  <c r="E30" i="28"/>
  <c r="D30" i="28"/>
  <c r="E23" i="28"/>
  <c r="D23" i="28"/>
  <c r="D17" i="28"/>
  <c r="E17" i="28"/>
  <c r="D10" i="28"/>
  <c r="E10" i="28"/>
  <c r="H17" i="18"/>
  <c r="H18" i="18"/>
  <c r="H19" i="18"/>
  <c r="H20" i="18"/>
  <c r="H21" i="18"/>
  <c r="H31" i="18"/>
  <c r="H32" i="18"/>
  <c r="H33" i="18"/>
  <c r="H34" i="18"/>
  <c r="H35" i="18"/>
  <c r="H38" i="18"/>
  <c r="H39" i="18"/>
  <c r="H40" i="18"/>
  <c r="H41" i="18"/>
  <c r="H42" i="18"/>
  <c r="H46" i="18"/>
  <c r="H47" i="18"/>
  <c r="H48" i="18"/>
  <c r="H49" i="18"/>
  <c r="H50" i="18"/>
  <c r="H82" i="18"/>
  <c r="H83" i="18"/>
  <c r="H84" i="18"/>
  <c r="H85" i="18"/>
  <c r="H88" i="18"/>
  <c r="H89" i="18"/>
  <c r="H90" i="18"/>
  <c r="H91" i="18"/>
  <c r="H107" i="18"/>
  <c r="H108" i="18"/>
  <c r="H109" i="18"/>
  <c r="H110" i="18"/>
  <c r="H111" i="18"/>
  <c r="H115" i="18"/>
  <c r="H116" i="18"/>
  <c r="H117" i="18"/>
  <c r="H118" i="18"/>
  <c r="H119" i="18"/>
  <c r="H124" i="18"/>
  <c r="H125" i="18"/>
  <c r="H126" i="18"/>
  <c r="H127" i="18"/>
  <c r="H128" i="18"/>
  <c r="H131" i="18"/>
  <c r="H132" i="18"/>
  <c r="H133" i="18"/>
  <c r="H134" i="18"/>
  <c r="H135" i="18"/>
  <c r="H138" i="18"/>
  <c r="H139" i="18"/>
  <c r="H140" i="18"/>
  <c r="H141" i="18"/>
  <c r="H142" i="18"/>
  <c r="H146" i="18"/>
  <c r="H147" i="18"/>
  <c r="H148" i="18"/>
  <c r="H149" i="18"/>
  <c r="H150" i="18"/>
  <c r="H16" i="18"/>
  <c r="F94" i="27" l="1"/>
  <c r="G94" i="27"/>
  <c r="J15" i="29"/>
  <c r="K15" i="29"/>
  <c r="B32" i="29"/>
  <c r="C32" i="29"/>
  <c r="J46" i="29"/>
  <c r="K46" i="29"/>
  <c r="H60" i="27"/>
  <c r="I60" i="27"/>
  <c r="B71" i="29"/>
  <c r="C71" i="29"/>
  <c r="J87" i="29"/>
  <c r="K87" i="29"/>
  <c r="B9" i="29"/>
  <c r="C9" i="29"/>
  <c r="H47" i="27"/>
  <c r="I47" i="27"/>
  <c r="J72" i="29"/>
  <c r="K72" i="29"/>
  <c r="J34" i="29"/>
  <c r="K34" i="29"/>
  <c r="H73" i="27"/>
  <c r="I73" i="27"/>
  <c r="H85" i="27"/>
  <c r="I85" i="27"/>
  <c r="J11" i="29"/>
  <c r="K11" i="29"/>
  <c r="B31" i="29"/>
  <c r="C31" i="29"/>
  <c r="H52" i="27"/>
  <c r="I52" i="27"/>
  <c r="J63" i="29"/>
  <c r="K63" i="29"/>
  <c r="J80" i="29"/>
  <c r="K80" i="29"/>
  <c r="H6" i="27"/>
  <c r="I6" i="27"/>
  <c r="B41" i="29"/>
  <c r="C41" i="29"/>
  <c r="H91" i="27"/>
  <c r="I91" i="27"/>
  <c r="J30" i="29"/>
  <c r="K30" i="29"/>
  <c r="B69" i="29"/>
  <c r="C69" i="29"/>
  <c r="H15" i="27"/>
  <c r="I15" i="27"/>
  <c r="I32" i="27"/>
  <c r="H32" i="27"/>
  <c r="B53" i="29"/>
  <c r="C53" i="29"/>
  <c r="B64" i="29"/>
  <c r="C64" i="29"/>
  <c r="H83" i="27"/>
  <c r="I83" i="27"/>
  <c r="J9" i="29"/>
  <c r="K9" i="29"/>
  <c r="J47" i="29"/>
  <c r="K47" i="29"/>
  <c r="H78" i="27"/>
  <c r="I78" i="27"/>
  <c r="H10" i="27"/>
  <c r="I10" i="27"/>
  <c r="C34" i="29"/>
  <c r="B34" i="29"/>
  <c r="C73" i="29"/>
  <c r="B73" i="29"/>
  <c r="J7" i="29"/>
  <c r="K7" i="29"/>
  <c r="K24" i="29"/>
  <c r="J24" i="29"/>
  <c r="H45" i="27"/>
  <c r="I45" i="27"/>
  <c r="B56" i="29"/>
  <c r="C56" i="29"/>
  <c r="B80" i="29"/>
  <c r="C80" i="29"/>
  <c r="J6" i="29"/>
  <c r="K6" i="29"/>
  <c r="K16" i="29"/>
  <c r="J16" i="29"/>
  <c r="K41" i="29"/>
  <c r="J41" i="29"/>
  <c r="B91" i="29"/>
  <c r="C91" i="29"/>
  <c r="J17" i="29"/>
  <c r="K17" i="29"/>
  <c r="I42" i="27"/>
  <c r="H42" i="27"/>
  <c r="B55" i="29"/>
  <c r="C55" i="29"/>
  <c r="J69" i="29"/>
  <c r="K69" i="29"/>
  <c r="H92" i="27"/>
  <c r="I92" i="27"/>
  <c r="B8" i="29"/>
  <c r="C8" i="29"/>
  <c r="H19" i="27"/>
  <c r="I19" i="27"/>
  <c r="H25" i="27"/>
  <c r="I25" i="27"/>
  <c r="J32" i="29"/>
  <c r="K32" i="29"/>
  <c r="H46" i="27"/>
  <c r="I46" i="27"/>
  <c r="H53" i="27"/>
  <c r="I53" i="27"/>
  <c r="C60" i="29"/>
  <c r="B60" i="29"/>
  <c r="H71" i="27"/>
  <c r="I71" i="27"/>
  <c r="J77" i="29"/>
  <c r="K77" i="29"/>
  <c r="J83" i="29"/>
  <c r="K83" i="29"/>
  <c r="H94" i="27"/>
  <c r="I94" i="27"/>
  <c r="H22" i="27"/>
  <c r="I22" i="27"/>
  <c r="J33" i="29"/>
  <c r="K33" i="29"/>
  <c r="B47" i="29"/>
  <c r="C47" i="29"/>
  <c r="H72" i="27"/>
  <c r="I72" i="27"/>
  <c r="B78" i="29"/>
  <c r="C78" i="29"/>
  <c r="J95" i="29"/>
  <c r="K95" i="29"/>
  <c r="C10" i="29"/>
  <c r="B10" i="29"/>
  <c r="J23" i="29"/>
  <c r="K23" i="29"/>
  <c r="H48" i="27"/>
  <c r="I48" i="27"/>
  <c r="B62" i="29"/>
  <c r="C62" i="29"/>
  <c r="K73" i="29"/>
  <c r="J73" i="29"/>
  <c r="H96" i="27"/>
  <c r="I96" i="27"/>
  <c r="H11" i="27"/>
  <c r="I11" i="27"/>
  <c r="B18" i="29"/>
  <c r="C18" i="29"/>
  <c r="B24" i="29"/>
  <c r="C24" i="29"/>
  <c r="H39" i="27"/>
  <c r="I39" i="27"/>
  <c r="B45" i="29"/>
  <c r="C45" i="29"/>
  <c r="B52" i="29"/>
  <c r="C52" i="29"/>
  <c r="H63" i="27"/>
  <c r="I63" i="27"/>
  <c r="B70" i="29"/>
  <c r="C70" i="29"/>
  <c r="J76" i="29"/>
  <c r="K76" i="29"/>
  <c r="H86" i="27"/>
  <c r="I86" i="27"/>
  <c r="B93" i="29"/>
  <c r="C93" i="29"/>
  <c r="B6" i="29"/>
  <c r="C6" i="29"/>
  <c r="B16" i="29"/>
  <c r="C16" i="29"/>
  <c r="C26" i="29"/>
  <c r="B26" i="29"/>
  <c r="H54" i="27"/>
  <c r="I54" i="27"/>
  <c r="H84" i="27"/>
  <c r="I84" i="27"/>
  <c r="J91" i="29"/>
  <c r="K91" i="29"/>
  <c r="H30" i="27"/>
  <c r="I30" i="27"/>
  <c r="B42" i="29"/>
  <c r="C42" i="29"/>
  <c r="J55" i="29"/>
  <c r="K55" i="29"/>
  <c r="H79" i="27"/>
  <c r="I79" i="27"/>
  <c r="J92" i="29"/>
  <c r="K92" i="29"/>
  <c r="H8" i="27"/>
  <c r="I8" i="27"/>
  <c r="B19" i="29"/>
  <c r="C19" i="29"/>
  <c r="B40" i="29"/>
  <c r="C40" i="29"/>
  <c r="J64" i="29"/>
  <c r="K64" i="29"/>
  <c r="B83" i="29"/>
  <c r="C83" i="29"/>
  <c r="J94" i="29"/>
  <c r="K94" i="29"/>
  <c r="J22" i="29"/>
  <c r="K22" i="29"/>
  <c r="B61" i="29"/>
  <c r="C61" i="29"/>
  <c r="B95" i="29"/>
  <c r="C95" i="29"/>
  <c r="B23" i="29"/>
  <c r="C23" i="29"/>
  <c r="C48" i="29"/>
  <c r="B48" i="29"/>
  <c r="C96" i="29"/>
  <c r="B96" i="29"/>
  <c r="C7" i="29"/>
  <c r="B7" i="29"/>
  <c r="H24" i="27"/>
  <c r="I24" i="27"/>
  <c r="J39" i="29"/>
  <c r="K39" i="29"/>
  <c r="J56" i="29"/>
  <c r="K56" i="29"/>
  <c r="B76" i="29"/>
  <c r="C76" i="29"/>
  <c r="J86" i="29"/>
  <c r="K86" i="29"/>
  <c r="H26" i="27"/>
  <c r="I26" i="27"/>
  <c r="J54" i="29"/>
  <c r="K54" i="29"/>
  <c r="B17" i="29"/>
  <c r="C17" i="29"/>
  <c r="H55" i="27"/>
  <c r="I55" i="27"/>
  <c r="J79" i="29"/>
  <c r="K79" i="29"/>
  <c r="J8" i="29"/>
  <c r="K8" i="29"/>
  <c r="B25" i="29"/>
  <c r="C25" i="29"/>
  <c r="J40" i="29"/>
  <c r="K40" i="29"/>
  <c r="K60" i="29"/>
  <c r="J60" i="29"/>
  <c r="H77" i="27"/>
  <c r="I77" i="27"/>
  <c r="B87" i="29"/>
  <c r="C87" i="29"/>
  <c r="H33" i="27"/>
  <c r="I33" i="27"/>
  <c r="J61" i="29"/>
  <c r="K61" i="29"/>
  <c r="H95" i="27"/>
  <c r="I95" i="27"/>
  <c r="H23" i="27"/>
  <c r="I23" i="27"/>
  <c r="H62" i="27"/>
  <c r="I62" i="27"/>
  <c r="K85" i="29"/>
  <c r="J85" i="29"/>
  <c r="H18" i="27"/>
  <c r="I18" i="27"/>
  <c r="J31" i="29"/>
  <c r="K31" i="29"/>
  <c r="J52" i="29"/>
  <c r="K52" i="29"/>
  <c r="H70" i="27"/>
  <c r="I70" i="27"/>
  <c r="H76" i="27"/>
  <c r="I76" i="27"/>
  <c r="H93" i="27"/>
  <c r="I93" i="27"/>
  <c r="J26" i="29"/>
  <c r="K26" i="29"/>
  <c r="B84" i="29"/>
  <c r="C84" i="29"/>
  <c r="B15" i="29"/>
  <c r="C15" i="29"/>
  <c r="J19" i="29"/>
  <c r="K19" i="29"/>
  <c r="J25" i="29"/>
  <c r="K25" i="29"/>
  <c r="H40" i="27"/>
  <c r="I40" i="27"/>
  <c r="C46" i="29"/>
  <c r="B46" i="29"/>
  <c r="J53" i="29"/>
  <c r="K53" i="29"/>
  <c r="H64" i="27"/>
  <c r="I64" i="27"/>
  <c r="J71" i="29"/>
  <c r="K71" i="29"/>
  <c r="B77" i="29"/>
  <c r="C77" i="29"/>
  <c r="H87" i="27"/>
  <c r="I87" i="27"/>
  <c r="B94" i="29"/>
  <c r="C94" i="29"/>
  <c r="I9" i="27"/>
  <c r="H9" i="27"/>
  <c r="B22" i="29"/>
  <c r="C22" i="29"/>
  <c r="B33" i="29"/>
  <c r="C33" i="29"/>
  <c r="H61" i="27"/>
  <c r="I61" i="27"/>
  <c r="B72" i="29"/>
  <c r="C72" i="29"/>
  <c r="J78" i="29"/>
  <c r="K78" i="29"/>
  <c r="J10" i="29"/>
  <c r="K10" i="29"/>
  <c r="H34" i="27"/>
  <c r="I34" i="27"/>
  <c r="J48" i="29"/>
  <c r="K48" i="29"/>
  <c r="J62" i="29"/>
  <c r="K62" i="29"/>
  <c r="B85" i="29"/>
  <c r="C85" i="29"/>
  <c r="K96" i="29"/>
  <c r="J96" i="29"/>
  <c r="H7" i="27"/>
  <c r="I7" i="27"/>
  <c r="B11" i="29"/>
  <c r="C11" i="29"/>
  <c r="K18" i="29"/>
  <c r="J18" i="29"/>
  <c r="H31" i="27"/>
  <c r="I31" i="27"/>
  <c r="B39" i="29"/>
  <c r="C39" i="29"/>
  <c r="J45" i="29"/>
  <c r="K45" i="29"/>
  <c r="I56" i="27"/>
  <c r="H56" i="27"/>
  <c r="B63" i="29"/>
  <c r="C63" i="29"/>
  <c r="J70" i="29"/>
  <c r="K70" i="29"/>
  <c r="H80" i="27"/>
  <c r="I80" i="27"/>
  <c r="B86" i="29"/>
  <c r="C86" i="29"/>
  <c r="J93" i="29"/>
  <c r="K93" i="29"/>
  <c r="H16" i="27"/>
  <c r="I16" i="27"/>
  <c r="H41" i="27"/>
  <c r="I41" i="27"/>
  <c r="B54" i="29"/>
  <c r="C54" i="29"/>
  <c r="J84" i="29"/>
  <c r="K84" i="29"/>
  <c r="H17" i="27"/>
  <c r="I17" i="27"/>
  <c r="C30" i="29"/>
  <c r="B30" i="29"/>
  <c r="K42" i="29"/>
  <c r="J42" i="29"/>
  <c r="H69" i="27"/>
  <c r="I69" i="27"/>
  <c r="B79" i="29"/>
  <c r="C79" i="29"/>
  <c r="B92" i="29"/>
  <c r="C92" i="29"/>
  <c r="H8" i="9"/>
  <c r="H9" i="9"/>
  <c r="H10" i="9"/>
  <c r="H11" i="9"/>
  <c r="H12" i="9"/>
  <c r="H16" i="9"/>
  <c r="H17" i="9"/>
  <c r="H18" i="9"/>
  <c r="H19" i="9"/>
  <c r="H20" i="9"/>
  <c r="H23" i="9"/>
  <c r="H24" i="9"/>
  <c r="H25" i="9"/>
  <c r="H26" i="9"/>
  <c r="H27" i="9"/>
  <c r="H31" i="9"/>
  <c r="H32" i="9"/>
  <c r="H33" i="9"/>
  <c r="H34" i="9"/>
  <c r="H35" i="9"/>
  <c r="H40" i="9"/>
  <c r="H41" i="9"/>
  <c r="H42" i="9"/>
  <c r="H43" i="9"/>
  <c r="H46" i="9"/>
  <c r="H47" i="9"/>
  <c r="H48" i="9"/>
  <c r="H49" i="9"/>
  <c r="H53" i="9"/>
  <c r="H54" i="9"/>
  <c r="H55" i="9"/>
  <c r="H56" i="9"/>
  <c r="H57" i="9"/>
  <c r="H61" i="9"/>
  <c r="H62" i="9"/>
  <c r="H63" i="9"/>
  <c r="H64" i="9"/>
  <c r="H65" i="9"/>
  <c r="H70" i="9"/>
  <c r="H71" i="9"/>
  <c r="H72" i="9"/>
  <c r="H73" i="9"/>
  <c r="H74" i="9"/>
  <c r="H77" i="9"/>
  <c r="H78" i="9"/>
  <c r="H79" i="9"/>
  <c r="H80" i="9"/>
  <c r="H81" i="9"/>
  <c r="H84" i="9"/>
  <c r="H85" i="9"/>
  <c r="H86" i="9"/>
  <c r="H87" i="9"/>
  <c r="H88" i="9"/>
  <c r="H92" i="9"/>
  <c r="H93" i="9"/>
  <c r="H94" i="9"/>
  <c r="H95" i="9"/>
  <c r="H96" i="9"/>
  <c r="H97" i="9"/>
  <c r="D18" i="30" l="1"/>
  <c r="E18" i="30"/>
  <c r="D45" i="30"/>
  <c r="E45" i="30"/>
  <c r="D71" i="30"/>
  <c r="E71" i="30"/>
  <c r="D94" i="30"/>
  <c r="E94" i="30"/>
  <c r="J33" i="28"/>
  <c r="K33" i="28"/>
  <c r="J79" i="28"/>
  <c r="K79" i="28"/>
  <c r="J62" i="28"/>
  <c r="K62" i="28"/>
  <c r="D15" i="30"/>
  <c r="E15" i="30"/>
  <c r="J40" i="28"/>
  <c r="K40" i="28"/>
  <c r="J64" i="28"/>
  <c r="K64" i="28"/>
  <c r="D91" i="30"/>
  <c r="E91" i="30"/>
  <c r="K47" i="28"/>
  <c r="J47" i="28"/>
  <c r="J73" i="28"/>
  <c r="K73" i="28"/>
  <c r="D48" i="30"/>
  <c r="E48" i="30"/>
  <c r="D86" i="30"/>
  <c r="E86" i="30"/>
  <c r="J18" i="28"/>
  <c r="K18" i="28"/>
  <c r="J45" i="28"/>
  <c r="K45" i="28"/>
  <c r="J71" i="28"/>
  <c r="K71" i="28"/>
  <c r="J94" i="28"/>
  <c r="K94" i="28"/>
  <c r="E16" i="30"/>
  <c r="D16" i="30"/>
  <c r="D54" i="30"/>
  <c r="E54" i="30"/>
  <c r="K42" i="28"/>
  <c r="J42" i="28"/>
  <c r="J19" i="28"/>
  <c r="K19" i="28"/>
  <c r="D46" i="30"/>
  <c r="E46" i="30"/>
  <c r="J72" i="28"/>
  <c r="K72" i="28"/>
  <c r="J95" i="28"/>
  <c r="K95" i="28"/>
  <c r="D47" i="30"/>
  <c r="E47" i="30"/>
  <c r="K96" i="28"/>
  <c r="J96" i="28"/>
  <c r="D17" i="30"/>
  <c r="E17" i="30"/>
  <c r="E6" i="30"/>
  <c r="D6" i="30"/>
  <c r="D11" i="30"/>
  <c r="E11" i="30"/>
  <c r="E24" i="30"/>
  <c r="D24" i="30"/>
  <c r="J39" i="28"/>
  <c r="K39" i="28"/>
  <c r="D52" i="30"/>
  <c r="E52" i="30"/>
  <c r="D63" i="30"/>
  <c r="E63" i="30"/>
  <c r="J77" i="28"/>
  <c r="K77" i="28"/>
  <c r="D87" i="30"/>
  <c r="E87" i="30"/>
  <c r="J22" i="28"/>
  <c r="K22" i="28"/>
  <c r="J41" i="28"/>
  <c r="K41" i="28"/>
  <c r="D69" i="30"/>
  <c r="E69" i="30"/>
  <c r="J92" i="28"/>
  <c r="K92" i="28"/>
  <c r="J23" i="28"/>
  <c r="K23" i="28"/>
  <c r="E62" i="30"/>
  <c r="D62" i="30"/>
  <c r="D93" i="30"/>
  <c r="E93" i="30"/>
  <c r="J15" i="28"/>
  <c r="K15" i="28"/>
  <c r="K25" i="28"/>
  <c r="J25" i="28"/>
  <c r="D40" i="30"/>
  <c r="E40" i="30"/>
  <c r="D53" i="30"/>
  <c r="E53" i="30"/>
  <c r="D64" i="30"/>
  <c r="E64" i="30"/>
  <c r="J78" i="28"/>
  <c r="K78" i="28"/>
  <c r="J91" i="28"/>
  <c r="K91" i="28"/>
  <c r="E26" i="30"/>
  <c r="D26" i="30"/>
  <c r="K61" i="28"/>
  <c r="J61" i="28"/>
  <c r="J85" i="28"/>
  <c r="K85" i="28"/>
  <c r="J30" i="28"/>
  <c r="K30" i="28"/>
  <c r="K48" i="28"/>
  <c r="J48" i="28"/>
  <c r="J70" i="28"/>
  <c r="K70" i="28"/>
  <c r="J86" i="28"/>
  <c r="K86" i="28"/>
  <c r="D7" i="30"/>
  <c r="E7" i="30"/>
  <c r="D31" i="30"/>
  <c r="E31" i="30"/>
  <c r="J56" i="28"/>
  <c r="K56" i="28"/>
  <c r="J83" i="28"/>
  <c r="K83" i="28"/>
  <c r="J16" i="28"/>
  <c r="K16" i="28"/>
  <c r="K54" i="28"/>
  <c r="J54" i="28"/>
  <c r="E23" i="30"/>
  <c r="D23" i="30"/>
  <c r="J93" i="28"/>
  <c r="K93" i="28"/>
  <c r="D25" i="30"/>
  <c r="E25" i="30"/>
  <c r="J53" i="28"/>
  <c r="K53" i="28"/>
  <c r="D78" i="30"/>
  <c r="E78" i="30"/>
  <c r="D9" i="30"/>
  <c r="E9" i="30"/>
  <c r="E96" i="30"/>
  <c r="D96" i="30"/>
  <c r="E30" i="30"/>
  <c r="D30" i="30"/>
  <c r="D70" i="30"/>
  <c r="E70" i="30"/>
  <c r="J7" i="28"/>
  <c r="K7" i="28"/>
  <c r="K31" i="28"/>
  <c r="J31" i="28"/>
  <c r="E56" i="30"/>
  <c r="D56" i="30"/>
  <c r="D83" i="30"/>
  <c r="E83" i="30"/>
  <c r="D33" i="30"/>
  <c r="E33" i="30"/>
  <c r="D79" i="30"/>
  <c r="E79" i="30"/>
  <c r="J10" i="28"/>
  <c r="K10" i="28"/>
  <c r="J76" i="28"/>
  <c r="K76" i="28"/>
  <c r="K8" i="28"/>
  <c r="J8" i="28"/>
  <c r="J32" i="28"/>
  <c r="K32" i="28"/>
  <c r="D60" i="30"/>
  <c r="E60" i="30"/>
  <c r="J84" i="28"/>
  <c r="K84" i="28"/>
  <c r="J9" i="28"/>
  <c r="K9" i="28"/>
  <c r="D73" i="30"/>
  <c r="E73" i="30"/>
  <c r="E34" i="30"/>
  <c r="D34" i="30"/>
  <c r="J55" i="28"/>
  <c r="K55" i="28"/>
  <c r="J80" i="28"/>
  <c r="K80" i="28"/>
  <c r="J11" i="28"/>
  <c r="K11" i="28"/>
  <c r="K24" i="28"/>
  <c r="J24" i="28"/>
  <c r="E39" i="30"/>
  <c r="D39" i="30"/>
  <c r="J52" i="28"/>
  <c r="K52" i="28"/>
  <c r="J63" i="28"/>
  <c r="K63" i="28"/>
  <c r="D77" i="30"/>
  <c r="E77" i="30"/>
  <c r="J87" i="28"/>
  <c r="K87" i="28"/>
  <c r="D22" i="30"/>
  <c r="E22" i="30"/>
  <c r="E41" i="30"/>
  <c r="D41" i="30"/>
  <c r="J69" i="28"/>
  <c r="K69" i="28"/>
  <c r="D92" i="30"/>
  <c r="E92" i="30"/>
  <c r="D10" i="30"/>
  <c r="E10" i="30"/>
  <c r="D42" i="30"/>
  <c r="E42" i="30"/>
  <c r="D76" i="30"/>
  <c r="E76" i="30"/>
  <c r="E8" i="30"/>
  <c r="D8" i="30"/>
  <c r="E19" i="30"/>
  <c r="D19" i="30"/>
  <c r="D32" i="30"/>
  <c r="E32" i="30"/>
  <c r="K46" i="28"/>
  <c r="J46" i="28"/>
  <c r="J60" i="28"/>
  <c r="K60" i="28"/>
  <c r="D72" i="30"/>
  <c r="E72" i="30"/>
  <c r="D84" i="30"/>
  <c r="E84" i="30"/>
  <c r="D95" i="30"/>
  <c r="E95" i="30"/>
  <c r="J26" i="28"/>
  <c r="K26" i="28"/>
  <c r="D61" i="30"/>
  <c r="E61" i="30"/>
  <c r="D85" i="30"/>
  <c r="E85" i="30"/>
  <c r="K17" i="28"/>
  <c r="J17" i="28"/>
  <c r="K34" i="28"/>
  <c r="J34" i="28"/>
  <c r="D55" i="30"/>
  <c r="E55" i="30"/>
  <c r="D80" i="30"/>
  <c r="E80" i="30"/>
  <c r="K6" i="28"/>
  <c r="J6" i="28"/>
  <c r="H8" i="21"/>
  <c r="H9" i="21"/>
  <c r="H10" i="21"/>
  <c r="H11" i="21"/>
  <c r="H12" i="21"/>
  <c r="H16" i="21"/>
  <c r="H17" i="21"/>
  <c r="H18" i="21"/>
  <c r="H19" i="21"/>
  <c r="H20" i="21"/>
  <c r="H23" i="21"/>
  <c r="H24" i="21"/>
  <c r="H25" i="21"/>
  <c r="H26" i="21"/>
  <c r="H27" i="21"/>
  <c r="H31" i="21"/>
  <c r="H32" i="21"/>
  <c r="H33" i="21"/>
  <c r="H34" i="21"/>
  <c r="H35" i="21"/>
  <c r="H56" i="21"/>
  <c r="H57" i="21"/>
  <c r="H58" i="21"/>
  <c r="H59" i="21"/>
  <c r="H62" i="21"/>
  <c r="H63" i="21"/>
  <c r="H64" i="21"/>
  <c r="H65" i="21"/>
  <c r="H69" i="21"/>
  <c r="H70" i="21"/>
  <c r="H71" i="21"/>
  <c r="H72" i="21"/>
  <c r="H73" i="21"/>
  <c r="H77" i="21"/>
  <c r="H78" i="21"/>
  <c r="H79" i="21"/>
  <c r="H80" i="21"/>
  <c r="H81" i="21"/>
  <c r="H86" i="21"/>
  <c r="H87" i="21"/>
  <c r="H88" i="21"/>
  <c r="H89" i="21"/>
  <c r="H90" i="21"/>
  <c r="H93" i="21"/>
  <c r="H94" i="21"/>
  <c r="H95" i="21"/>
  <c r="H96" i="21"/>
  <c r="H97" i="21"/>
  <c r="H100" i="21"/>
  <c r="H101" i="21"/>
  <c r="H102" i="21"/>
  <c r="H103" i="21"/>
  <c r="H104" i="21"/>
  <c r="H108" i="21"/>
  <c r="H109" i="21"/>
  <c r="H110" i="21"/>
  <c r="H111" i="21"/>
  <c r="H112" i="21"/>
  <c r="H113" i="21"/>
  <c r="H7" i="21"/>
  <c r="H8" i="20"/>
  <c r="H9" i="20"/>
  <c r="H10" i="20"/>
  <c r="H11" i="20"/>
  <c r="H12" i="20"/>
  <c r="H16" i="20"/>
  <c r="H17" i="20"/>
  <c r="H18" i="20"/>
  <c r="H19" i="20"/>
  <c r="H20" i="20"/>
  <c r="H23" i="20"/>
  <c r="H24" i="20"/>
  <c r="H25" i="20"/>
  <c r="H26" i="20"/>
  <c r="H27" i="20"/>
  <c r="H31" i="20"/>
  <c r="H32" i="20"/>
  <c r="H33" i="20"/>
  <c r="H34" i="20"/>
  <c r="H35" i="20"/>
  <c r="H72" i="20"/>
  <c r="H73" i="20"/>
  <c r="H74" i="20"/>
  <c r="H75" i="20"/>
  <c r="H78" i="20"/>
  <c r="H79" i="20"/>
  <c r="H82" i="20"/>
  <c r="H86" i="20"/>
  <c r="H87" i="20"/>
  <c r="H88" i="20"/>
  <c r="H89" i="20"/>
  <c r="H90" i="20"/>
  <c r="H94" i="20"/>
  <c r="H95" i="20"/>
  <c r="H96" i="20"/>
  <c r="H97" i="20"/>
  <c r="H98" i="20"/>
  <c r="H103" i="20"/>
  <c r="H104" i="20"/>
  <c r="H105" i="20"/>
  <c r="H106" i="20"/>
  <c r="H107" i="20"/>
  <c r="H110" i="20"/>
  <c r="H111" i="20"/>
  <c r="H112" i="20"/>
  <c r="H113" i="20"/>
  <c r="H114" i="20"/>
  <c r="H117" i="20"/>
  <c r="H118" i="20"/>
  <c r="H119" i="20"/>
  <c r="H120" i="20"/>
  <c r="H121" i="20"/>
  <c r="H125" i="20"/>
  <c r="H126" i="20"/>
  <c r="H127" i="20"/>
  <c r="H128" i="20"/>
  <c r="H129" i="20"/>
  <c r="H130" i="20"/>
  <c r="H7" i="20"/>
  <c r="H8" i="24" l="1"/>
  <c r="H9" i="24"/>
  <c r="H10" i="24"/>
  <c r="H11" i="24"/>
  <c r="H12" i="24"/>
  <c r="H16" i="24"/>
  <c r="H17" i="24"/>
  <c r="H18" i="24"/>
  <c r="H19" i="24"/>
  <c r="H20" i="24"/>
  <c r="H23" i="24"/>
  <c r="H24" i="24"/>
  <c r="H25" i="24"/>
  <c r="H26" i="24"/>
  <c r="H27" i="24"/>
  <c r="H31" i="24"/>
  <c r="H32" i="24"/>
  <c r="H33" i="24"/>
  <c r="H34" i="24"/>
  <c r="H35" i="24"/>
  <c r="H59" i="24"/>
  <c r="H60" i="24"/>
  <c r="H61" i="24"/>
  <c r="H62" i="24"/>
  <c r="H65" i="24"/>
  <c r="H66" i="24"/>
  <c r="H67" i="24"/>
  <c r="H68" i="24"/>
  <c r="H81" i="24"/>
  <c r="H82" i="24"/>
  <c r="H83" i="24"/>
  <c r="H84" i="24"/>
  <c r="H85" i="24"/>
  <c r="H89" i="24"/>
  <c r="H90" i="24"/>
  <c r="H91" i="24"/>
  <c r="H92" i="24"/>
  <c r="H93" i="24"/>
  <c r="H98" i="24"/>
  <c r="H99" i="24"/>
  <c r="H100" i="24"/>
  <c r="H101" i="24"/>
  <c r="H102" i="24"/>
  <c r="H105" i="24"/>
  <c r="H106" i="24"/>
  <c r="H107" i="24"/>
  <c r="H108" i="24"/>
  <c r="H109" i="24"/>
  <c r="H112" i="24"/>
  <c r="H113" i="24"/>
  <c r="H114" i="24"/>
  <c r="H115" i="24"/>
  <c r="H116" i="24"/>
  <c r="H120" i="24"/>
  <c r="H121" i="24"/>
  <c r="H122" i="24"/>
  <c r="H123" i="24"/>
  <c r="H124" i="24"/>
  <c r="H125" i="24"/>
  <c r="H7" i="24"/>
  <c r="H8" i="23"/>
  <c r="H9" i="23"/>
  <c r="H10" i="23"/>
  <c r="H11" i="23"/>
  <c r="H12" i="23"/>
  <c r="H16" i="23"/>
  <c r="H17" i="23"/>
  <c r="H18" i="23"/>
  <c r="H19" i="23"/>
  <c r="H20" i="23"/>
  <c r="H23" i="23"/>
  <c r="H24" i="23"/>
  <c r="H25" i="23"/>
  <c r="H26" i="23"/>
  <c r="H27" i="23"/>
  <c r="H31" i="23"/>
  <c r="H32" i="23"/>
  <c r="H33" i="23"/>
  <c r="H34" i="23"/>
  <c r="H35" i="23"/>
  <c r="H64" i="23"/>
  <c r="H65" i="23"/>
  <c r="H66" i="23"/>
  <c r="H67" i="23"/>
  <c r="H70" i="23"/>
  <c r="H71" i="23"/>
  <c r="H72" i="23"/>
  <c r="H73" i="23"/>
  <c r="H77" i="23"/>
  <c r="H78" i="23"/>
  <c r="H79" i="23"/>
  <c r="H80" i="23"/>
  <c r="H81" i="23"/>
  <c r="H85" i="23"/>
  <c r="H86" i="23"/>
  <c r="H87" i="23"/>
  <c r="H88" i="23"/>
  <c r="H89" i="23"/>
  <c r="H94" i="23"/>
  <c r="H95" i="23"/>
  <c r="H96" i="23"/>
  <c r="H97" i="23"/>
  <c r="H98" i="23"/>
  <c r="H101" i="23"/>
  <c r="H102" i="23"/>
  <c r="H103" i="23"/>
  <c r="H104" i="23"/>
  <c r="H105" i="23"/>
  <c r="H108" i="23"/>
  <c r="H109" i="23"/>
  <c r="H110" i="23"/>
  <c r="H111" i="23"/>
  <c r="H112" i="23"/>
  <c r="H116" i="23"/>
  <c r="H117" i="23"/>
  <c r="H118" i="23"/>
  <c r="H119" i="23"/>
  <c r="H120" i="23"/>
  <c r="H121" i="23"/>
  <c r="H7" i="23"/>
  <c r="Q86" i="30" l="1"/>
  <c r="K86" i="27"/>
  <c r="P70" i="30"/>
  <c r="J70" i="27"/>
  <c r="P55" i="30"/>
  <c r="J55" i="27"/>
  <c r="P42" i="30"/>
  <c r="J42" i="27"/>
  <c r="Q30" i="30"/>
  <c r="J30" i="27"/>
  <c r="P23" i="30"/>
  <c r="J23" i="27"/>
  <c r="Q92" i="30"/>
  <c r="K92" i="27"/>
  <c r="P79" i="30"/>
  <c r="K79" i="27"/>
  <c r="P26" i="30"/>
  <c r="K26" i="27"/>
  <c r="Q95" i="30"/>
  <c r="K95" i="27"/>
  <c r="P84" i="30"/>
  <c r="J84" i="27"/>
  <c r="P72" i="30"/>
  <c r="J72" i="27"/>
  <c r="P64" i="30"/>
  <c r="K64" i="27"/>
  <c r="P46" i="30"/>
  <c r="K46" i="27"/>
  <c r="P32" i="30"/>
  <c r="K32" i="27"/>
  <c r="P93" i="30"/>
  <c r="J93" i="27"/>
  <c r="Q80" i="30"/>
  <c r="K80" i="27"/>
  <c r="P76" i="30"/>
  <c r="J76" i="27"/>
  <c r="P62" i="30"/>
  <c r="K62" i="27"/>
  <c r="Q48" i="30"/>
  <c r="K48" i="27"/>
  <c r="P34" i="30"/>
  <c r="K34" i="27"/>
  <c r="P96" i="30"/>
  <c r="J96" i="27"/>
  <c r="Q85" i="30"/>
  <c r="J85" i="27"/>
  <c r="P73" i="30"/>
  <c r="J73" i="27"/>
  <c r="P69" i="30"/>
  <c r="K69" i="27"/>
  <c r="Q61" i="30"/>
  <c r="J61" i="27"/>
  <c r="Q54" i="30"/>
  <c r="K54" i="27"/>
  <c r="Q47" i="30"/>
  <c r="J47" i="27"/>
  <c r="P41" i="30"/>
  <c r="K41" i="27"/>
  <c r="P33" i="30"/>
  <c r="J33" i="27"/>
  <c r="P91" i="30"/>
  <c r="J91" i="27"/>
  <c r="Q78" i="30"/>
  <c r="J78" i="27"/>
  <c r="P60" i="30"/>
  <c r="J60" i="27"/>
  <c r="Q53" i="30"/>
  <c r="J53" i="27"/>
  <c r="Q40" i="30"/>
  <c r="J40" i="27"/>
  <c r="Q25" i="30"/>
  <c r="K25" i="27"/>
  <c r="Q94" i="30"/>
  <c r="K94" i="27"/>
  <c r="Q87" i="30"/>
  <c r="J87" i="27"/>
  <c r="P83" i="30"/>
  <c r="K83" i="27"/>
  <c r="Q77" i="30"/>
  <c r="J77" i="27"/>
  <c r="Q71" i="30"/>
  <c r="J71" i="27"/>
  <c r="Q63" i="30"/>
  <c r="J63" i="27"/>
  <c r="P56" i="30"/>
  <c r="K56" i="27"/>
  <c r="Q52" i="30"/>
  <c r="J52" i="27"/>
  <c r="P45" i="30"/>
  <c r="J45" i="27"/>
  <c r="Q39" i="30"/>
  <c r="K39" i="27"/>
  <c r="P31" i="30"/>
  <c r="K31" i="27"/>
  <c r="Q24" i="30"/>
  <c r="J24" i="27"/>
  <c r="Q6" i="30"/>
  <c r="K6" i="27"/>
  <c r="P17" i="30"/>
  <c r="J17" i="27"/>
  <c r="Q10" i="30"/>
  <c r="K10" i="27"/>
  <c r="P22" i="30"/>
  <c r="J22" i="27"/>
  <c r="Q19" i="30"/>
  <c r="K19" i="27"/>
  <c r="P15" i="30"/>
  <c r="J15" i="27"/>
  <c r="P8" i="30"/>
  <c r="K8" i="27"/>
  <c r="P16" i="30"/>
  <c r="J16" i="27"/>
  <c r="P9" i="30"/>
  <c r="J9" i="27"/>
  <c r="Q18" i="30"/>
  <c r="J18" i="27"/>
  <c r="P11" i="30"/>
  <c r="K11" i="27"/>
  <c r="P7" i="30"/>
  <c r="J7" i="27"/>
  <c r="P92" i="30"/>
  <c r="H25" i="30"/>
  <c r="I25" i="30"/>
  <c r="H40" i="30"/>
  <c r="I40" i="30"/>
  <c r="F53" i="29"/>
  <c r="G53" i="29"/>
  <c r="R64" i="30"/>
  <c r="S64" i="30"/>
  <c r="R78" i="30"/>
  <c r="S78" i="30"/>
  <c r="H91" i="30"/>
  <c r="I91" i="30"/>
  <c r="M15" i="29"/>
  <c r="L15" i="29"/>
  <c r="N40" i="30"/>
  <c r="O40" i="30"/>
  <c r="F53" i="30"/>
  <c r="G53" i="30"/>
  <c r="N72" i="30"/>
  <c r="O72" i="30"/>
  <c r="L91" i="29"/>
  <c r="M91" i="29"/>
  <c r="R10" i="30"/>
  <c r="S10" i="30"/>
  <c r="F23" i="29"/>
  <c r="G23" i="29"/>
  <c r="F62" i="29"/>
  <c r="G62" i="29"/>
  <c r="R86" i="30"/>
  <c r="S86" i="30"/>
  <c r="M17" i="29"/>
  <c r="L17" i="29"/>
  <c r="L55" i="29"/>
  <c r="M55" i="29"/>
  <c r="N93" i="30"/>
  <c r="O93" i="30"/>
  <c r="R24" i="30"/>
  <c r="S24" i="30"/>
  <c r="I52" i="30"/>
  <c r="H52" i="30"/>
  <c r="I71" i="30"/>
  <c r="H71" i="30"/>
  <c r="I94" i="30"/>
  <c r="H94" i="30"/>
  <c r="O31" i="30"/>
  <c r="N31" i="30"/>
  <c r="L63" i="29"/>
  <c r="M63" i="29"/>
  <c r="L87" i="29"/>
  <c r="M87" i="29"/>
  <c r="L16" i="29"/>
  <c r="M16" i="29"/>
  <c r="L33" i="29"/>
  <c r="M33" i="29"/>
  <c r="F61" i="30"/>
  <c r="G61" i="30"/>
  <c r="F73" i="30"/>
  <c r="G73" i="30"/>
  <c r="L92" i="29"/>
  <c r="M92" i="29"/>
  <c r="F17" i="29"/>
  <c r="G17" i="29"/>
  <c r="I42" i="30"/>
  <c r="H42" i="30"/>
  <c r="F70" i="29"/>
  <c r="G70" i="29"/>
  <c r="F93" i="29"/>
  <c r="G93" i="29"/>
  <c r="F23" i="30"/>
  <c r="G23" i="30"/>
  <c r="N62" i="30"/>
  <c r="O62" i="30"/>
  <c r="F6" i="30"/>
  <c r="G6" i="30"/>
  <c r="H18" i="30"/>
  <c r="I18" i="30"/>
  <c r="H45" i="30"/>
  <c r="I45" i="30"/>
  <c r="R77" i="30"/>
  <c r="S77" i="30"/>
  <c r="F7" i="30"/>
  <c r="G7" i="30"/>
  <c r="N71" i="30"/>
  <c r="O71" i="30"/>
  <c r="F8" i="30"/>
  <c r="G8" i="30"/>
  <c r="F19" i="30"/>
  <c r="G19" i="30"/>
  <c r="F40" i="30"/>
  <c r="G40" i="30"/>
  <c r="F60" i="30"/>
  <c r="G60" i="30"/>
  <c r="F72" i="30"/>
  <c r="G72" i="30"/>
  <c r="N91" i="30"/>
  <c r="O91" i="30"/>
  <c r="F10" i="29"/>
  <c r="G10" i="29"/>
  <c r="I34" i="30"/>
  <c r="H34" i="30"/>
  <c r="H62" i="30"/>
  <c r="I62" i="30"/>
  <c r="F86" i="29"/>
  <c r="G86" i="29"/>
  <c r="L30" i="29"/>
  <c r="M30" i="29"/>
  <c r="N55" i="30"/>
  <c r="O55" i="30"/>
  <c r="F93" i="30"/>
  <c r="G93" i="30"/>
  <c r="N18" i="30"/>
  <c r="O18" i="30"/>
  <c r="L56" i="29"/>
  <c r="M56" i="29"/>
  <c r="F77" i="30"/>
  <c r="G77" i="30"/>
  <c r="F16" i="29"/>
  <c r="G16" i="29"/>
  <c r="G26" i="29"/>
  <c r="F26" i="29"/>
  <c r="H41" i="30"/>
  <c r="I41" i="30"/>
  <c r="F54" i="29"/>
  <c r="G54" i="29"/>
  <c r="F69" i="29"/>
  <c r="G69" i="29"/>
  <c r="I79" i="30"/>
  <c r="H79" i="30"/>
  <c r="I92" i="30"/>
  <c r="H92" i="30"/>
  <c r="N9" i="30"/>
  <c r="O9" i="30"/>
  <c r="F26" i="30"/>
  <c r="G26" i="30"/>
  <c r="F41" i="30"/>
  <c r="G41" i="30"/>
  <c r="N61" i="30"/>
  <c r="O61" i="30"/>
  <c r="F79" i="30"/>
  <c r="G79" i="30"/>
  <c r="F92" i="30"/>
  <c r="G92" i="30"/>
  <c r="F30" i="29"/>
  <c r="G30" i="29"/>
  <c r="R55" i="30"/>
  <c r="S55" i="30"/>
  <c r="F80" i="29"/>
  <c r="G80" i="29"/>
  <c r="L10" i="29"/>
  <c r="M10" i="29"/>
  <c r="F48" i="30"/>
  <c r="G48" i="30"/>
  <c r="L86" i="29"/>
  <c r="M86" i="29"/>
  <c r="H7" i="30"/>
  <c r="I7" i="30"/>
  <c r="R31" i="30"/>
  <c r="S31" i="30"/>
  <c r="F56" i="29"/>
  <c r="G56" i="29"/>
  <c r="F87" i="29"/>
  <c r="G87" i="29"/>
  <c r="L39" i="29"/>
  <c r="M39" i="29"/>
  <c r="L52" i="29"/>
  <c r="M52" i="29"/>
  <c r="L94" i="29"/>
  <c r="M94" i="29"/>
  <c r="R15" i="30"/>
  <c r="S15" i="30"/>
  <c r="F25" i="29"/>
  <c r="G25" i="29"/>
  <c r="G40" i="29"/>
  <c r="F40" i="29"/>
  <c r="H53" i="30"/>
  <c r="I53" i="30"/>
  <c r="R72" i="30"/>
  <c r="S72" i="30"/>
  <c r="F84" i="29"/>
  <c r="G84" i="29"/>
  <c r="H95" i="30"/>
  <c r="I95" i="30"/>
  <c r="L8" i="29"/>
  <c r="M8" i="29"/>
  <c r="M32" i="29"/>
  <c r="L32" i="29"/>
  <c r="L53" i="29"/>
  <c r="M53" i="29"/>
  <c r="F64" i="30"/>
  <c r="G64" i="30"/>
  <c r="F84" i="30"/>
  <c r="G84" i="30"/>
  <c r="N17" i="30"/>
  <c r="O17" i="30"/>
  <c r="L42" i="29"/>
  <c r="M42" i="29"/>
  <c r="L80" i="29"/>
  <c r="M80" i="29"/>
  <c r="R11" i="30"/>
  <c r="S11" i="30"/>
  <c r="F39" i="29"/>
  <c r="G39" i="29"/>
  <c r="R63" i="30"/>
  <c r="S63" i="30"/>
  <c r="I83" i="30"/>
  <c r="H83" i="30"/>
  <c r="F11" i="30"/>
  <c r="G11" i="30"/>
  <c r="F45" i="30"/>
  <c r="G45" i="30"/>
  <c r="F63" i="30"/>
  <c r="G63" i="30"/>
  <c r="H9" i="30"/>
  <c r="I9" i="30"/>
  <c r="G22" i="29"/>
  <c r="F22" i="29"/>
  <c r="F33" i="29"/>
  <c r="G33" i="29"/>
  <c r="I47" i="30"/>
  <c r="H47" i="30"/>
  <c r="R61" i="30"/>
  <c r="S61" i="30"/>
  <c r="G73" i="29"/>
  <c r="F73" i="29"/>
  <c r="R85" i="30"/>
  <c r="S85" i="30"/>
  <c r="G96" i="29"/>
  <c r="F96" i="29"/>
  <c r="N22" i="30"/>
  <c r="O22" i="30"/>
  <c r="N33" i="30"/>
  <c r="O33" i="30"/>
  <c r="L54" i="29"/>
  <c r="M54" i="29"/>
  <c r="L79" i="29"/>
  <c r="M79" i="29"/>
  <c r="F96" i="30"/>
  <c r="G96" i="30"/>
  <c r="H30" i="30"/>
  <c r="I30" i="30"/>
  <c r="H55" i="30"/>
  <c r="I55" i="30"/>
  <c r="H80" i="30"/>
  <c r="I80" i="30"/>
  <c r="L34" i="29"/>
  <c r="M34" i="29"/>
  <c r="N76" i="30"/>
  <c r="O76" i="30"/>
  <c r="L6" i="29"/>
  <c r="M6" i="29"/>
  <c r="R18" i="30"/>
  <c r="S18" i="30"/>
  <c r="I56" i="30"/>
  <c r="H56" i="30"/>
  <c r="R87" i="30"/>
  <c r="S87" i="30"/>
  <c r="O39" i="30"/>
  <c r="N39" i="30"/>
  <c r="O52" i="30"/>
  <c r="N52" i="30"/>
  <c r="N94" i="30"/>
  <c r="O94" i="30"/>
  <c r="I8" i="30"/>
  <c r="H8" i="30"/>
  <c r="F19" i="29"/>
  <c r="G19" i="29"/>
  <c r="R32" i="30"/>
  <c r="S32" i="30"/>
  <c r="I46" i="30"/>
  <c r="H46" i="30"/>
  <c r="R60" i="30"/>
  <c r="S60" i="30"/>
  <c r="F72" i="29"/>
  <c r="G72" i="29"/>
  <c r="H84" i="30"/>
  <c r="I84" i="30"/>
  <c r="R95" i="30"/>
  <c r="S95" i="30"/>
  <c r="O19" i="30"/>
  <c r="N19" i="30"/>
  <c r="F25" i="30"/>
  <c r="G25" i="30"/>
  <c r="L46" i="29"/>
  <c r="M46" i="29"/>
  <c r="L64" i="29"/>
  <c r="M64" i="29"/>
  <c r="F78" i="30"/>
  <c r="G78" i="30"/>
  <c r="N95" i="30"/>
  <c r="O95" i="30"/>
  <c r="G34" i="29"/>
  <c r="F34" i="29"/>
  <c r="I48" i="30"/>
  <c r="H48" i="30"/>
  <c r="F76" i="29"/>
  <c r="G76" i="29"/>
  <c r="F6" i="29"/>
  <c r="G6" i="29"/>
  <c r="N42" i="30"/>
  <c r="O42" i="30"/>
  <c r="N70" i="30"/>
  <c r="O70" i="30"/>
  <c r="F11" i="29"/>
  <c r="G11" i="29"/>
  <c r="S39" i="30"/>
  <c r="R39" i="30"/>
  <c r="I63" i="30"/>
  <c r="H63" i="30"/>
  <c r="R83" i="30"/>
  <c r="S83" i="30"/>
  <c r="L18" i="29"/>
  <c r="M18" i="29"/>
  <c r="L45" i="29"/>
  <c r="M45" i="29"/>
  <c r="N77" i="30"/>
  <c r="O77" i="30"/>
  <c r="H16" i="30"/>
  <c r="I16" i="30"/>
  <c r="L9" i="29"/>
  <c r="M9" i="29"/>
  <c r="F22" i="30"/>
  <c r="G22" i="30"/>
  <c r="N41" i="30"/>
  <c r="O41" i="30"/>
  <c r="F47" i="30"/>
  <c r="G47" i="30"/>
  <c r="L69" i="29"/>
  <c r="M69" i="29"/>
  <c r="L85" i="29"/>
  <c r="M85" i="29"/>
  <c r="N96" i="30"/>
  <c r="O96" i="30"/>
  <c r="R30" i="30"/>
  <c r="S30" i="30"/>
  <c r="F55" i="29"/>
  <c r="G55" i="29"/>
  <c r="R80" i="30"/>
  <c r="S80" i="30"/>
  <c r="F10" i="30"/>
  <c r="G10" i="30"/>
  <c r="N48" i="30"/>
  <c r="O48" i="30"/>
  <c r="F76" i="30"/>
  <c r="G76" i="30"/>
  <c r="F7" i="29"/>
  <c r="G7" i="29"/>
  <c r="F31" i="29"/>
  <c r="G31" i="29"/>
  <c r="S56" i="30"/>
  <c r="R56" i="30"/>
  <c r="I87" i="30"/>
  <c r="H87" i="30"/>
  <c r="F24" i="30"/>
  <c r="G24" i="30"/>
  <c r="F52" i="30"/>
  <c r="G52" i="30"/>
  <c r="L83" i="29"/>
  <c r="M83" i="29"/>
  <c r="I15" i="30"/>
  <c r="H15" i="30"/>
  <c r="F15" i="30"/>
  <c r="G15" i="30"/>
  <c r="N32" i="30"/>
  <c r="O32" i="30"/>
  <c r="F46" i="30"/>
  <c r="G46" i="30"/>
  <c r="N64" i="30"/>
  <c r="O64" i="30"/>
  <c r="N84" i="30"/>
  <c r="O84" i="30"/>
  <c r="F95" i="30"/>
  <c r="G95" i="30"/>
  <c r="I23" i="30"/>
  <c r="H23" i="30"/>
  <c r="F48" i="29"/>
  <c r="G48" i="29"/>
  <c r="H76" i="30"/>
  <c r="I76" i="30"/>
  <c r="R6" i="30"/>
  <c r="S6" i="30"/>
  <c r="F42" i="30"/>
  <c r="G42" i="30"/>
  <c r="F80" i="30"/>
  <c r="G80" i="30"/>
  <c r="N11" i="30"/>
  <c r="O11" i="30"/>
  <c r="F31" i="30"/>
  <c r="G31" i="30"/>
  <c r="N63" i="30"/>
  <c r="O63" i="30"/>
  <c r="R9" i="30"/>
  <c r="S9" i="30"/>
  <c r="H22" i="30"/>
  <c r="I22" i="30"/>
  <c r="H33" i="30"/>
  <c r="I33" i="30"/>
  <c r="R47" i="30"/>
  <c r="S47" i="30"/>
  <c r="F61" i="29"/>
  <c r="G61" i="29"/>
  <c r="R73" i="30"/>
  <c r="S73" i="30"/>
  <c r="G85" i="29"/>
  <c r="F85" i="29"/>
  <c r="I96" i="30"/>
  <c r="H96" i="30"/>
  <c r="N16" i="30"/>
  <c r="O16" i="30"/>
  <c r="F33" i="30"/>
  <c r="G33" i="30"/>
  <c r="N54" i="30"/>
  <c r="O54" i="30"/>
  <c r="F69" i="30"/>
  <c r="G69" i="30"/>
  <c r="O85" i="30"/>
  <c r="N85" i="30"/>
  <c r="S17" i="30"/>
  <c r="R17" i="30"/>
  <c r="R42" i="30"/>
  <c r="S42" i="30"/>
  <c r="R70" i="30"/>
  <c r="S70" i="30"/>
  <c r="R93" i="30"/>
  <c r="S93" i="30"/>
  <c r="N34" i="30"/>
  <c r="O34" i="30"/>
  <c r="F62" i="30"/>
  <c r="G62" i="30"/>
  <c r="N6" i="30"/>
  <c r="O6" i="30"/>
  <c r="G18" i="29"/>
  <c r="F18" i="29"/>
  <c r="F45" i="29"/>
  <c r="G45" i="29"/>
  <c r="F77" i="29"/>
  <c r="G77" i="29"/>
  <c r="N7" i="30"/>
  <c r="O7" i="30"/>
  <c r="F71" i="30"/>
  <c r="G71" i="30"/>
  <c r="R8" i="30"/>
  <c r="S8" i="30"/>
  <c r="I19" i="30"/>
  <c r="H19" i="30"/>
  <c r="F32" i="29"/>
  <c r="G32" i="29"/>
  <c r="G46" i="29"/>
  <c r="F46" i="29"/>
  <c r="H60" i="30"/>
  <c r="I60" i="30"/>
  <c r="H64" i="30"/>
  <c r="I64" i="30"/>
  <c r="H78" i="30"/>
  <c r="I78" i="30"/>
  <c r="F91" i="29"/>
  <c r="G91" i="29"/>
  <c r="O15" i="30"/>
  <c r="N15" i="30"/>
  <c r="L25" i="29"/>
  <c r="M25" i="29"/>
  <c r="M40" i="29"/>
  <c r="L40" i="29"/>
  <c r="L60" i="29"/>
  <c r="M60" i="29"/>
  <c r="L78" i="29"/>
  <c r="M78" i="29"/>
  <c r="F91" i="30"/>
  <c r="G91" i="30"/>
  <c r="F30" i="30"/>
  <c r="G30" i="30"/>
  <c r="L70" i="29"/>
  <c r="M70" i="29"/>
  <c r="L93" i="29"/>
  <c r="M93" i="29"/>
  <c r="I24" i="30"/>
  <c r="H24" i="30"/>
  <c r="R52" i="30"/>
  <c r="S52" i="30"/>
  <c r="R71" i="30"/>
  <c r="S71" i="30"/>
  <c r="F94" i="29"/>
  <c r="G94" i="29"/>
  <c r="F18" i="30"/>
  <c r="G18" i="30"/>
  <c r="G56" i="30"/>
  <c r="F56" i="30"/>
  <c r="F87" i="30"/>
  <c r="G87" i="30"/>
  <c r="R16" i="30"/>
  <c r="S16" i="30"/>
  <c r="H26" i="30"/>
  <c r="I26" i="30"/>
  <c r="R41" i="30"/>
  <c r="S41" i="30"/>
  <c r="R54" i="30"/>
  <c r="S54" i="30"/>
  <c r="I69" i="30"/>
  <c r="H69" i="30"/>
  <c r="F79" i="29"/>
  <c r="G79" i="29"/>
  <c r="F92" i="29"/>
  <c r="G92" i="29"/>
  <c r="F9" i="30"/>
  <c r="G9" i="30"/>
  <c r="L26" i="29"/>
  <c r="M26" i="29"/>
  <c r="L47" i="29"/>
  <c r="M47" i="29"/>
  <c r="L61" i="29"/>
  <c r="M61" i="29"/>
  <c r="L73" i="29"/>
  <c r="M73" i="29"/>
  <c r="F85" i="30"/>
  <c r="G85" i="30"/>
  <c r="H17" i="30"/>
  <c r="I17" i="30"/>
  <c r="F42" i="29"/>
  <c r="G42" i="29"/>
  <c r="H70" i="30"/>
  <c r="I70" i="30"/>
  <c r="H93" i="30"/>
  <c r="I93" i="30"/>
  <c r="N23" i="30"/>
  <c r="O23" i="30"/>
  <c r="M48" i="29"/>
  <c r="L48" i="29"/>
  <c r="N86" i="30"/>
  <c r="O86" i="30"/>
  <c r="R7" i="30"/>
  <c r="S7" i="30"/>
  <c r="H31" i="30"/>
  <c r="I31" i="30"/>
  <c r="R45" i="30"/>
  <c r="S45" i="30"/>
  <c r="I77" i="30"/>
  <c r="H77" i="30"/>
  <c r="M24" i="29"/>
  <c r="L24" i="29"/>
  <c r="N83" i="30"/>
  <c r="O83" i="30"/>
  <c r="F8" i="29"/>
  <c r="G8" i="29"/>
  <c r="F15" i="29"/>
  <c r="G15" i="29"/>
  <c r="S19" i="30"/>
  <c r="R19" i="30"/>
  <c r="R25" i="30"/>
  <c r="S25" i="30"/>
  <c r="H32" i="30"/>
  <c r="I32" i="30"/>
  <c r="R40" i="30"/>
  <c r="S40" i="30"/>
  <c r="S46" i="30"/>
  <c r="R46" i="30"/>
  <c r="R53" i="30"/>
  <c r="S53" i="30"/>
  <c r="G60" i="29"/>
  <c r="F60" i="29"/>
  <c r="F64" i="29"/>
  <c r="G64" i="29"/>
  <c r="H72" i="30"/>
  <c r="I72" i="30"/>
  <c r="F78" i="29"/>
  <c r="G78" i="29"/>
  <c r="R84" i="30"/>
  <c r="S84" i="30"/>
  <c r="R91" i="30"/>
  <c r="S91" i="30"/>
  <c r="F95" i="29"/>
  <c r="G95" i="29"/>
  <c r="N8" i="30"/>
  <c r="O8" i="30"/>
  <c r="M19" i="29"/>
  <c r="L19" i="29"/>
  <c r="N25" i="30"/>
  <c r="O25" i="30"/>
  <c r="F32" i="30"/>
  <c r="G32" i="30"/>
  <c r="N46" i="30"/>
  <c r="O46" i="30"/>
  <c r="N53" i="30"/>
  <c r="O53" i="30"/>
  <c r="O60" i="30"/>
  <c r="N60" i="30"/>
  <c r="L72" i="29"/>
  <c r="M72" i="29"/>
  <c r="O78" i="30"/>
  <c r="N78" i="30"/>
  <c r="L84" i="29"/>
  <c r="M84" i="29"/>
  <c r="L95" i="29"/>
  <c r="M95" i="29"/>
  <c r="I10" i="30"/>
  <c r="H10" i="30"/>
  <c r="R23" i="30"/>
  <c r="S23" i="30"/>
  <c r="S34" i="30"/>
  <c r="R34" i="30"/>
  <c r="S48" i="30"/>
  <c r="R48" i="30"/>
  <c r="R62" i="30"/>
  <c r="S62" i="30"/>
  <c r="R76" i="30"/>
  <c r="S76" i="30"/>
  <c r="H86" i="30"/>
  <c r="I86" i="30"/>
  <c r="H6" i="30"/>
  <c r="I6" i="30"/>
  <c r="F17" i="30"/>
  <c r="G17" i="30"/>
  <c r="O30" i="30"/>
  <c r="N30" i="30"/>
  <c r="F55" i="30"/>
  <c r="G55" i="30"/>
  <c r="F70" i="30"/>
  <c r="G70" i="30"/>
  <c r="N80" i="30"/>
  <c r="O80" i="30"/>
  <c r="H11" i="30"/>
  <c r="I11" i="30"/>
  <c r="F24" i="29"/>
  <c r="G24" i="29"/>
  <c r="H39" i="30"/>
  <c r="I39" i="30"/>
  <c r="F52" i="29"/>
  <c r="G52" i="29"/>
  <c r="F63" i="29"/>
  <c r="G63" i="29"/>
  <c r="F71" i="29"/>
  <c r="G71" i="29"/>
  <c r="F83" i="29"/>
  <c r="G83" i="29"/>
  <c r="R94" i="30"/>
  <c r="S94" i="30"/>
  <c r="L11" i="29"/>
  <c r="M11" i="29"/>
  <c r="M31" i="29"/>
  <c r="L31" i="29"/>
  <c r="O45" i="30"/>
  <c r="N45" i="30"/>
  <c r="N56" i="30"/>
  <c r="O56" i="30"/>
  <c r="L77" i="29"/>
  <c r="M77" i="29"/>
  <c r="N87" i="30"/>
  <c r="O87" i="30"/>
  <c r="F9" i="29"/>
  <c r="G9" i="29"/>
  <c r="R22" i="30"/>
  <c r="S22" i="30"/>
  <c r="R26" i="30"/>
  <c r="S26" i="30"/>
  <c r="R33" i="30"/>
  <c r="S33" i="30"/>
  <c r="G41" i="29"/>
  <c r="F41" i="29"/>
  <c r="F47" i="29"/>
  <c r="G47" i="29"/>
  <c r="I54" i="30"/>
  <c r="H54" i="30"/>
  <c r="I61" i="30"/>
  <c r="H61" i="30"/>
  <c r="R69" i="30"/>
  <c r="S69" i="30"/>
  <c r="I73" i="30"/>
  <c r="H73" i="30"/>
  <c r="R79" i="30"/>
  <c r="S79" i="30"/>
  <c r="I85" i="30"/>
  <c r="H85" i="30"/>
  <c r="R92" i="30"/>
  <c r="S92" i="30"/>
  <c r="R96" i="30"/>
  <c r="S96" i="30"/>
  <c r="F16" i="30"/>
  <c r="G16" i="30"/>
  <c r="L22" i="29"/>
  <c r="M22" i="29"/>
  <c r="O26" i="30"/>
  <c r="N26" i="30"/>
  <c r="L41" i="29"/>
  <c r="M41" i="29"/>
  <c r="N47" i="30"/>
  <c r="O47" i="30"/>
  <c r="F54" i="30"/>
  <c r="G54" i="30"/>
  <c r="N69" i="30"/>
  <c r="O69" i="30"/>
  <c r="N73" i="30"/>
  <c r="O73" i="30"/>
  <c r="N79" i="30"/>
  <c r="O79" i="30"/>
  <c r="N92" i="30"/>
  <c r="O92" i="30"/>
  <c r="L96" i="29"/>
  <c r="M96" i="29"/>
  <c r="N10" i="30"/>
  <c r="O10" i="30"/>
  <c r="L23" i="29"/>
  <c r="M23" i="29"/>
  <c r="G34" i="30"/>
  <c r="F34" i="30"/>
  <c r="L62" i="29"/>
  <c r="M62" i="29"/>
  <c r="L76" i="29"/>
  <c r="M76" i="29"/>
  <c r="F86" i="30"/>
  <c r="G86" i="30"/>
  <c r="L7" i="29"/>
  <c r="M7" i="29"/>
  <c r="N24" i="30"/>
  <c r="O24" i="30"/>
  <c r="G39" i="30"/>
  <c r="F39" i="30"/>
  <c r="L71" i="29"/>
  <c r="M71" i="29"/>
  <c r="F83" i="30"/>
  <c r="G83" i="30"/>
  <c r="F94" i="30"/>
  <c r="G94" i="30"/>
  <c r="H12" i="22"/>
  <c r="H13" i="22"/>
  <c r="H14" i="22"/>
  <c r="H15" i="22"/>
  <c r="H16" i="22"/>
  <c r="H24" i="22"/>
  <c r="H25" i="22"/>
  <c r="H26" i="22"/>
  <c r="H27" i="22"/>
  <c r="H28" i="22"/>
  <c r="H31" i="22"/>
  <c r="H32" i="22"/>
  <c r="H33" i="22"/>
  <c r="H34" i="22"/>
  <c r="H35" i="22"/>
  <c r="H39" i="22"/>
  <c r="H40" i="22"/>
  <c r="H41" i="22"/>
  <c r="H42" i="22"/>
  <c r="H43" i="22"/>
  <c r="H58" i="22"/>
  <c r="H59" i="22"/>
  <c r="H60" i="22"/>
  <c r="H61" i="22"/>
  <c r="H64" i="22"/>
  <c r="H65" i="22"/>
  <c r="H66" i="22"/>
  <c r="H67" i="22"/>
  <c r="H74" i="22"/>
  <c r="H75" i="22"/>
  <c r="H76" i="22"/>
  <c r="H77" i="22"/>
  <c r="H78" i="22"/>
  <c r="H82" i="22"/>
  <c r="H83" i="22"/>
  <c r="H84" i="22"/>
  <c r="H85" i="22"/>
  <c r="H86" i="22"/>
  <c r="H94" i="22"/>
  <c r="H95" i="22"/>
  <c r="H96" i="22"/>
  <c r="H97" i="22"/>
  <c r="H98" i="22"/>
  <c r="H101" i="22"/>
  <c r="H102" i="22"/>
  <c r="H103" i="22"/>
  <c r="H104" i="22"/>
  <c r="H105" i="22"/>
  <c r="H108" i="22"/>
  <c r="H109" i="22"/>
  <c r="H110" i="22"/>
  <c r="H111" i="22"/>
  <c r="H112" i="22"/>
  <c r="H116" i="22"/>
  <c r="H117" i="22"/>
  <c r="H118" i="22"/>
  <c r="H119" i="22"/>
  <c r="H120" i="22"/>
  <c r="H121" i="22"/>
  <c r="H11" i="22"/>
  <c r="Q91" i="30" l="1"/>
  <c r="Q26" i="30"/>
  <c r="Q55" i="30"/>
  <c r="Q84" i="30"/>
  <c r="P86" i="30"/>
  <c r="P85" i="30"/>
  <c r="P80" i="30"/>
  <c r="Q56" i="30"/>
  <c r="Q79" i="30"/>
  <c r="Q34" i="30"/>
  <c r="Q32" i="30"/>
  <c r="P6" i="30"/>
  <c r="P30" i="30"/>
  <c r="Q62" i="30"/>
  <c r="P71" i="30"/>
  <c r="Q60" i="30"/>
  <c r="Q64" i="30"/>
  <c r="Q31" i="30"/>
  <c r="Q69" i="30"/>
  <c r="Q83" i="30"/>
  <c r="P54" i="30"/>
  <c r="Q41" i="30"/>
  <c r="Q45" i="30"/>
  <c r="P94" i="30"/>
  <c r="Q8" i="30"/>
  <c r="J56" i="27"/>
  <c r="J92" i="27"/>
  <c r="K30" i="27"/>
  <c r="J39" i="27"/>
  <c r="K91" i="27"/>
  <c r="J26" i="27"/>
  <c r="J62" i="27"/>
  <c r="K60" i="27"/>
  <c r="J10" i="27"/>
  <c r="K71" i="27"/>
  <c r="K40" i="27"/>
  <c r="J31" i="27"/>
  <c r="J54" i="27"/>
  <c r="K84" i="27"/>
  <c r="J32" i="27"/>
  <c r="J80" i="27"/>
  <c r="J64" i="27"/>
  <c r="K70" i="27"/>
  <c r="K24" i="27"/>
  <c r="K93" i="27"/>
  <c r="Q93" i="30"/>
  <c r="K61" i="27"/>
  <c r="K77" i="27"/>
  <c r="K42" i="27"/>
  <c r="J48" i="27"/>
  <c r="J25" i="27"/>
  <c r="K33" i="27"/>
  <c r="Q72" i="30"/>
  <c r="Q73" i="30"/>
  <c r="K45" i="27"/>
  <c r="K55" i="27"/>
  <c r="P48" i="30"/>
  <c r="J83" i="27"/>
  <c r="J69" i="27"/>
  <c r="J41" i="27"/>
  <c r="J86" i="27"/>
  <c r="J34" i="27"/>
  <c r="P63" i="30"/>
  <c r="J94" i="27"/>
  <c r="K85" i="27"/>
  <c r="P25" i="30"/>
  <c r="P78" i="30"/>
  <c r="Q16" i="30"/>
  <c r="Q42" i="30"/>
  <c r="Q46" i="30"/>
  <c r="P52" i="30"/>
  <c r="P53" i="30"/>
  <c r="K76" i="27"/>
  <c r="K23" i="27"/>
  <c r="K63" i="27"/>
  <c r="K72" i="27"/>
  <c r="J79" i="27"/>
  <c r="K87" i="27"/>
  <c r="Q70" i="30"/>
  <c r="J95" i="27"/>
  <c r="J46" i="27"/>
  <c r="P47" i="30"/>
  <c r="P24" i="30"/>
  <c r="P77" i="30"/>
  <c r="K52" i="27"/>
  <c r="K78" i="27"/>
  <c r="K53" i="27"/>
  <c r="K96" i="27"/>
  <c r="K73" i="27"/>
  <c r="K47" i="27"/>
  <c r="Q33" i="30"/>
  <c r="Q23" i="30"/>
  <c r="Q76" i="30"/>
  <c r="P61" i="30"/>
  <c r="Q96" i="30"/>
  <c r="P39" i="30"/>
  <c r="P87" i="30"/>
  <c r="P95" i="30"/>
  <c r="P40" i="30"/>
  <c r="P10" i="30"/>
  <c r="J6" i="27"/>
  <c r="J11" i="27"/>
  <c r="Q9" i="30"/>
  <c r="Q11" i="30"/>
  <c r="P19" i="30"/>
  <c r="P18" i="30"/>
  <c r="J8" i="27"/>
  <c r="K7" i="27"/>
  <c r="K9" i="27"/>
  <c r="J19" i="27"/>
  <c r="K22" i="27"/>
  <c r="K16" i="27"/>
  <c r="Q7" i="30"/>
  <c r="Q15" i="30"/>
  <c r="Q17" i="30"/>
  <c r="K18" i="27"/>
  <c r="K17" i="27"/>
  <c r="K15" i="27"/>
  <c r="Q22" i="30"/>
  <c r="L96" i="30"/>
  <c r="M96" i="30"/>
  <c r="L85" i="30"/>
  <c r="M85" i="30"/>
  <c r="L73" i="30"/>
  <c r="M73" i="30"/>
  <c r="L61" i="30"/>
  <c r="M61" i="30"/>
  <c r="L47" i="30"/>
  <c r="M47" i="30"/>
  <c r="M33" i="30"/>
  <c r="L33" i="30"/>
  <c r="M22" i="30"/>
  <c r="L22" i="30"/>
  <c r="L9" i="30"/>
  <c r="M9" i="30"/>
  <c r="R10" i="29"/>
  <c r="S10" i="29"/>
  <c r="T17" i="30"/>
  <c r="U17" i="30"/>
  <c r="J23" i="30"/>
  <c r="K23" i="30"/>
  <c r="O30" i="29"/>
  <c r="N30" i="29"/>
  <c r="D42" i="27"/>
  <c r="E42" i="27"/>
  <c r="J48" i="30"/>
  <c r="K48" i="30"/>
  <c r="O55" i="29"/>
  <c r="N55" i="29"/>
  <c r="J62" i="30"/>
  <c r="K62" i="30"/>
  <c r="R70" i="29"/>
  <c r="S70" i="29"/>
  <c r="J76" i="30"/>
  <c r="K76" i="30"/>
  <c r="N80" i="29"/>
  <c r="O80" i="29"/>
  <c r="D93" i="27"/>
  <c r="E93" i="27"/>
  <c r="I6" i="28"/>
  <c r="L6" i="15" s="1"/>
  <c r="H6" i="28"/>
  <c r="N11" i="29"/>
  <c r="O11" i="29"/>
  <c r="K18" i="30"/>
  <c r="J18" i="30"/>
  <c r="S24" i="29"/>
  <c r="R24" i="29"/>
  <c r="R39" i="29"/>
  <c r="S39" i="29"/>
  <c r="J52" i="30"/>
  <c r="K52" i="30"/>
  <c r="D77" i="27"/>
  <c r="E77" i="27"/>
  <c r="R83" i="29"/>
  <c r="S83" i="29"/>
  <c r="H87" i="28"/>
  <c r="I87" i="28"/>
  <c r="L87" i="15" s="1"/>
  <c r="J87" i="30"/>
  <c r="K87" i="30"/>
  <c r="K8" i="30"/>
  <c r="J8" i="30"/>
  <c r="S19" i="29"/>
  <c r="R19" i="29"/>
  <c r="I32" i="28"/>
  <c r="H32" i="28"/>
  <c r="J46" i="30"/>
  <c r="K46" i="30"/>
  <c r="K60" i="30"/>
  <c r="J60" i="30"/>
  <c r="D84" i="27"/>
  <c r="E84" i="27"/>
  <c r="T95" i="29"/>
  <c r="U95" i="29"/>
  <c r="D9" i="27"/>
  <c r="E9" i="27"/>
  <c r="N22" i="29"/>
  <c r="O22" i="29"/>
  <c r="T33" i="30"/>
  <c r="U33" i="30"/>
  <c r="R41" i="29"/>
  <c r="S41" i="29"/>
  <c r="I54" i="28"/>
  <c r="L54" i="15" s="1"/>
  <c r="H54" i="28"/>
  <c r="T69" i="30"/>
  <c r="U69" i="30"/>
  <c r="K79" i="30"/>
  <c r="J79" i="30"/>
  <c r="D96" i="27"/>
  <c r="E96" i="27"/>
  <c r="T7" i="29"/>
  <c r="U7" i="29"/>
  <c r="K31" i="30"/>
  <c r="J31" i="30"/>
  <c r="R45" i="29"/>
  <c r="S45" i="29"/>
  <c r="U71" i="30"/>
  <c r="T71" i="30"/>
  <c r="O15" i="29"/>
  <c r="N15" i="29"/>
  <c r="R25" i="29"/>
  <c r="S25" i="29"/>
  <c r="H40" i="28"/>
  <c r="I40" i="28"/>
  <c r="D64" i="27"/>
  <c r="E64" i="27"/>
  <c r="J78" i="30"/>
  <c r="K78" i="30"/>
  <c r="H91" i="28"/>
  <c r="I91" i="28"/>
  <c r="L91" i="15" s="1"/>
  <c r="K16" i="30"/>
  <c r="J16" i="30"/>
  <c r="J26" i="30"/>
  <c r="K26" i="30"/>
  <c r="D61" i="27"/>
  <c r="E61" i="27"/>
  <c r="O73" i="29"/>
  <c r="N73" i="29"/>
  <c r="T85" i="29"/>
  <c r="U85" i="29"/>
  <c r="L95" i="30"/>
  <c r="M95" i="30"/>
  <c r="L84" i="30"/>
  <c r="M84" i="30"/>
  <c r="L72" i="30"/>
  <c r="M72" i="30"/>
  <c r="L64" i="30"/>
  <c r="M64" i="30"/>
  <c r="L53" i="30"/>
  <c r="M53" i="30"/>
  <c r="M40" i="30"/>
  <c r="L40" i="30"/>
  <c r="L25" i="30"/>
  <c r="M25" i="30"/>
  <c r="M15" i="30"/>
  <c r="L15" i="30"/>
  <c r="D10" i="27"/>
  <c r="E10" i="27"/>
  <c r="S17" i="29"/>
  <c r="R17" i="29"/>
  <c r="H23" i="28"/>
  <c r="I23" i="28"/>
  <c r="I30" i="28"/>
  <c r="H30" i="28"/>
  <c r="T34" i="30"/>
  <c r="U34" i="30"/>
  <c r="T42" i="29"/>
  <c r="U42" i="29"/>
  <c r="T48" i="30"/>
  <c r="U48" i="30"/>
  <c r="D62" i="27"/>
  <c r="E62" i="27"/>
  <c r="N70" i="29"/>
  <c r="O70" i="29"/>
  <c r="T70" i="30"/>
  <c r="U70" i="30"/>
  <c r="N76" i="29"/>
  <c r="O76" i="29"/>
  <c r="D86" i="27"/>
  <c r="E86" i="27"/>
  <c r="R93" i="29"/>
  <c r="S93" i="29"/>
  <c r="R6" i="29"/>
  <c r="S6" i="29"/>
  <c r="H11" i="28"/>
  <c r="I11" i="28"/>
  <c r="L11" i="15" s="1"/>
  <c r="U18" i="29"/>
  <c r="T18" i="29"/>
  <c r="T24" i="30"/>
  <c r="U24" i="30"/>
  <c r="U39" i="30"/>
  <c r="T39" i="30"/>
  <c r="R52" i="29"/>
  <c r="S52" i="29"/>
  <c r="N63" i="29"/>
  <c r="O63" i="29"/>
  <c r="N77" i="29"/>
  <c r="O77" i="29"/>
  <c r="J83" i="30"/>
  <c r="K83" i="30"/>
  <c r="H94" i="28"/>
  <c r="I94" i="28"/>
  <c r="L94" i="15" s="1"/>
  <c r="D19" i="27"/>
  <c r="E19" i="27"/>
  <c r="T32" i="29"/>
  <c r="U32" i="29"/>
  <c r="U46" i="29"/>
  <c r="T46" i="29"/>
  <c r="I46" i="28"/>
  <c r="H46" i="28"/>
  <c r="H72" i="28"/>
  <c r="I72" i="28"/>
  <c r="L72" i="15" s="1"/>
  <c r="J84" i="30"/>
  <c r="K84" i="30"/>
  <c r="T95" i="30"/>
  <c r="U95" i="30"/>
  <c r="I9" i="28"/>
  <c r="L9" i="15" s="1"/>
  <c r="H9" i="28"/>
  <c r="U22" i="29"/>
  <c r="T22" i="29"/>
  <c r="R33" i="29"/>
  <c r="S33" i="29"/>
  <c r="H41" i="28"/>
  <c r="I41" i="28"/>
  <c r="R54" i="29"/>
  <c r="S54" i="29"/>
  <c r="H79" i="28"/>
  <c r="I79" i="28"/>
  <c r="L79" i="15" s="1"/>
  <c r="T92" i="30"/>
  <c r="U92" i="30"/>
  <c r="N96" i="29"/>
  <c r="O96" i="29"/>
  <c r="D7" i="27"/>
  <c r="E7" i="27"/>
  <c r="S31" i="29"/>
  <c r="R31" i="29"/>
  <c r="I45" i="28"/>
  <c r="H45" i="28"/>
  <c r="R56" i="29"/>
  <c r="S56" i="29"/>
  <c r="H71" i="28"/>
  <c r="I71" i="28"/>
  <c r="L71" i="15" s="1"/>
  <c r="J15" i="30"/>
  <c r="K15" i="30"/>
  <c r="T25" i="30"/>
  <c r="U25" i="30"/>
  <c r="D53" i="27"/>
  <c r="E53" i="27"/>
  <c r="T53" i="30"/>
  <c r="U53" i="30"/>
  <c r="N64" i="29"/>
  <c r="O64" i="29"/>
  <c r="T78" i="30"/>
  <c r="U78" i="30"/>
  <c r="N26" i="29"/>
  <c r="O26" i="29"/>
  <c r="D47" i="27"/>
  <c r="E47" i="27"/>
  <c r="I61" i="28"/>
  <c r="L61" i="15" s="1"/>
  <c r="H61" i="28"/>
  <c r="L94" i="30"/>
  <c r="M94" i="30"/>
  <c r="L83" i="30"/>
  <c r="M83" i="30"/>
  <c r="L71" i="30"/>
  <c r="M71" i="30"/>
  <c r="L56" i="30"/>
  <c r="M56" i="30"/>
  <c r="M45" i="30"/>
  <c r="L45" i="30"/>
  <c r="L6" i="30"/>
  <c r="M6" i="30"/>
  <c r="L93" i="30"/>
  <c r="M93" i="30"/>
  <c r="L86" i="30"/>
  <c r="M86" i="30"/>
  <c r="L80" i="30"/>
  <c r="M80" i="30"/>
  <c r="L76" i="30"/>
  <c r="M76" i="30"/>
  <c r="M70" i="30"/>
  <c r="L70" i="30"/>
  <c r="L62" i="30"/>
  <c r="M62" i="30"/>
  <c r="L55" i="30"/>
  <c r="M55" i="30"/>
  <c r="L48" i="30"/>
  <c r="M48" i="30"/>
  <c r="M42" i="30"/>
  <c r="L42" i="30"/>
  <c r="L34" i="30"/>
  <c r="M34" i="30"/>
  <c r="L30" i="30"/>
  <c r="M30" i="30"/>
  <c r="L23" i="30"/>
  <c r="M23" i="30"/>
  <c r="M17" i="30"/>
  <c r="L17" i="30"/>
  <c r="M10" i="30"/>
  <c r="L10" i="30"/>
  <c r="N10" i="29"/>
  <c r="O10" i="29"/>
  <c r="T10" i="30"/>
  <c r="U10" i="30"/>
  <c r="H17" i="28"/>
  <c r="I17" i="28"/>
  <c r="D23" i="27"/>
  <c r="E23" i="27"/>
  <c r="T23" i="30"/>
  <c r="U23" i="30"/>
  <c r="S30" i="29"/>
  <c r="R30" i="29"/>
  <c r="U30" i="29"/>
  <c r="T30" i="29"/>
  <c r="J34" i="30"/>
  <c r="K34" i="30"/>
  <c r="N34" i="29"/>
  <c r="O34" i="29"/>
  <c r="H42" i="28"/>
  <c r="I42" i="28"/>
  <c r="D48" i="27"/>
  <c r="E48" i="27"/>
  <c r="N48" i="29"/>
  <c r="O48" i="29"/>
  <c r="T55" i="29"/>
  <c r="U55" i="29"/>
  <c r="U55" i="30"/>
  <c r="T55" i="30"/>
  <c r="T62" i="30"/>
  <c r="U62" i="30"/>
  <c r="R62" i="29"/>
  <c r="S62" i="29"/>
  <c r="T70" i="29"/>
  <c r="U70" i="29"/>
  <c r="D76" i="27"/>
  <c r="E76" i="27"/>
  <c r="T76" i="30"/>
  <c r="U76" i="30"/>
  <c r="R80" i="29"/>
  <c r="S80" i="29"/>
  <c r="J80" i="30"/>
  <c r="K80" i="30"/>
  <c r="T86" i="29"/>
  <c r="U86" i="29"/>
  <c r="T86" i="30"/>
  <c r="U86" i="30"/>
  <c r="N93" i="29"/>
  <c r="O93" i="29"/>
  <c r="D6" i="27"/>
  <c r="E6" i="27"/>
  <c r="T6" i="30"/>
  <c r="U6" i="30"/>
  <c r="T11" i="29"/>
  <c r="U11" i="29"/>
  <c r="T11" i="30"/>
  <c r="U11" i="30"/>
  <c r="H18" i="28"/>
  <c r="I18" i="28"/>
  <c r="R18" i="29"/>
  <c r="S18" i="29"/>
  <c r="J24" i="30"/>
  <c r="K24" i="30"/>
  <c r="D39" i="27"/>
  <c r="E39" i="27"/>
  <c r="U39" i="29"/>
  <c r="T39" i="29"/>
  <c r="T52" i="29"/>
  <c r="U52" i="29"/>
  <c r="T52" i="30"/>
  <c r="U52" i="30"/>
  <c r="T63" i="29"/>
  <c r="U63" i="29"/>
  <c r="T63" i="30"/>
  <c r="U63" i="30"/>
  <c r="T77" i="30"/>
  <c r="U77" i="30"/>
  <c r="D83" i="27"/>
  <c r="E83" i="27"/>
  <c r="T83" i="30"/>
  <c r="U83" i="30"/>
  <c r="R87" i="29"/>
  <c r="S87" i="29"/>
  <c r="T87" i="29"/>
  <c r="U87" i="29"/>
  <c r="K94" i="30"/>
  <c r="J94" i="30"/>
  <c r="R94" i="29"/>
  <c r="S94" i="29"/>
  <c r="U8" i="29"/>
  <c r="T8" i="29"/>
  <c r="N8" i="29"/>
  <c r="O8" i="29"/>
  <c r="U19" i="29"/>
  <c r="T19" i="29"/>
  <c r="U19" i="30"/>
  <c r="T19" i="30"/>
  <c r="J32" i="30"/>
  <c r="K32" i="30"/>
  <c r="D46" i="27"/>
  <c r="E46" i="27"/>
  <c r="R46" i="29"/>
  <c r="S46" i="29"/>
  <c r="U60" i="29"/>
  <c r="T60" i="29"/>
  <c r="N60" i="29"/>
  <c r="O60" i="29"/>
  <c r="T72" i="30"/>
  <c r="U72" i="30"/>
  <c r="J72" i="30"/>
  <c r="K72" i="30"/>
  <c r="T84" i="30"/>
  <c r="U84" i="30"/>
  <c r="D95" i="27"/>
  <c r="E95" i="27"/>
  <c r="N95" i="29"/>
  <c r="O95" i="29"/>
  <c r="R9" i="29"/>
  <c r="S9" i="29"/>
  <c r="D22" i="27"/>
  <c r="E22" i="27"/>
  <c r="R22" i="29"/>
  <c r="S22" i="29"/>
  <c r="T33" i="29"/>
  <c r="U33" i="29"/>
  <c r="N33" i="29"/>
  <c r="O33" i="29"/>
  <c r="J41" i="30"/>
  <c r="K41" i="30"/>
  <c r="O41" i="29"/>
  <c r="N41" i="29"/>
  <c r="T54" i="29"/>
  <c r="U54" i="29"/>
  <c r="D69" i="27"/>
  <c r="E69" i="27"/>
  <c r="R69" i="29"/>
  <c r="S69" i="29"/>
  <c r="N79" i="29"/>
  <c r="O79" i="29"/>
  <c r="U79" i="30"/>
  <c r="T79" i="30"/>
  <c r="R92" i="29"/>
  <c r="S92" i="29"/>
  <c r="J92" i="30"/>
  <c r="K92" i="30"/>
  <c r="R96" i="29"/>
  <c r="S96" i="29"/>
  <c r="T7" i="30"/>
  <c r="U7" i="30"/>
  <c r="J7" i="30"/>
  <c r="K7" i="30"/>
  <c r="T31" i="30"/>
  <c r="U31" i="30"/>
  <c r="D45" i="27"/>
  <c r="E45" i="27"/>
  <c r="U45" i="30"/>
  <c r="T45" i="30"/>
  <c r="H56" i="28"/>
  <c r="I56" i="28"/>
  <c r="L56" i="15" s="1"/>
  <c r="J56" i="30"/>
  <c r="K56" i="30"/>
  <c r="R71" i="29"/>
  <c r="S71" i="29"/>
  <c r="N71" i="29"/>
  <c r="O71" i="29"/>
  <c r="I15" i="28"/>
  <c r="H15" i="28"/>
  <c r="D25" i="27"/>
  <c r="E25" i="27"/>
  <c r="N25" i="29"/>
  <c r="O25" i="29"/>
  <c r="O40" i="29"/>
  <c r="N40" i="29"/>
  <c r="J40" i="30"/>
  <c r="K40" i="30"/>
  <c r="H53" i="28"/>
  <c r="I53" i="28"/>
  <c r="L53" i="15" s="1"/>
  <c r="T53" i="29"/>
  <c r="U53" i="29"/>
  <c r="R64" i="29"/>
  <c r="S64" i="29"/>
  <c r="D78" i="27"/>
  <c r="E78" i="27"/>
  <c r="H78" i="28"/>
  <c r="I78" i="28"/>
  <c r="L78" i="15" s="1"/>
  <c r="N91" i="29"/>
  <c r="O91" i="29"/>
  <c r="R91" i="29"/>
  <c r="S91" i="29"/>
  <c r="H16" i="28"/>
  <c r="I16" i="28"/>
  <c r="R16" i="29"/>
  <c r="S16" i="29"/>
  <c r="R26" i="29"/>
  <c r="S26" i="29"/>
  <c r="H26" i="28"/>
  <c r="I26" i="28"/>
  <c r="T47" i="30"/>
  <c r="U47" i="30"/>
  <c r="N47" i="29"/>
  <c r="O47" i="29"/>
  <c r="O61" i="29"/>
  <c r="N61" i="29"/>
  <c r="D73" i="27"/>
  <c r="E73" i="27"/>
  <c r="H73" i="28"/>
  <c r="I73" i="28"/>
  <c r="L73" i="15" s="1"/>
  <c r="J85" i="30"/>
  <c r="K85" i="30"/>
  <c r="N85" i="29"/>
  <c r="O85" i="29"/>
  <c r="L92" i="30"/>
  <c r="M92" i="30"/>
  <c r="L79" i="30"/>
  <c r="M79" i="30"/>
  <c r="L69" i="30"/>
  <c r="M69" i="30"/>
  <c r="L54" i="30"/>
  <c r="M54" i="30"/>
  <c r="M41" i="30"/>
  <c r="L41" i="30"/>
  <c r="M26" i="30"/>
  <c r="L26" i="30"/>
  <c r="L16" i="30"/>
  <c r="M16" i="30"/>
  <c r="D17" i="27"/>
  <c r="E17" i="27"/>
  <c r="R23" i="29"/>
  <c r="S23" i="29"/>
  <c r="T30" i="30"/>
  <c r="U30" i="30"/>
  <c r="R34" i="29"/>
  <c r="S34" i="29"/>
  <c r="N42" i="29"/>
  <c r="O42" i="29"/>
  <c r="U48" i="29"/>
  <c r="T48" i="29"/>
  <c r="K55" i="30"/>
  <c r="J55" i="30"/>
  <c r="D70" i="27"/>
  <c r="E70" i="27"/>
  <c r="T76" i="29"/>
  <c r="U76" i="29"/>
  <c r="T80" i="30"/>
  <c r="U80" i="30"/>
  <c r="R86" i="29"/>
  <c r="S86" i="29"/>
  <c r="J93" i="30"/>
  <c r="K93" i="30"/>
  <c r="N6" i="29"/>
  <c r="O6" i="29"/>
  <c r="R11" i="29"/>
  <c r="S11" i="29"/>
  <c r="D24" i="27"/>
  <c r="E24" i="27"/>
  <c r="N39" i="29"/>
  <c r="O39" i="29"/>
  <c r="H52" i="28"/>
  <c r="I52" i="28"/>
  <c r="L52" i="15" s="1"/>
  <c r="J63" i="30"/>
  <c r="K63" i="30"/>
  <c r="H77" i="28"/>
  <c r="I77" i="28"/>
  <c r="L77" i="15" s="1"/>
  <c r="T83" i="29"/>
  <c r="U83" i="29"/>
  <c r="U94" i="30"/>
  <c r="T94" i="30"/>
  <c r="H8" i="28"/>
  <c r="I8" i="28"/>
  <c r="L8" i="15" s="1"/>
  <c r="D32" i="27"/>
  <c r="E32" i="27"/>
  <c r="T46" i="30"/>
  <c r="U46" i="30"/>
  <c r="R60" i="29"/>
  <c r="S60" i="29"/>
  <c r="N72" i="29"/>
  <c r="O72" i="29"/>
  <c r="T84" i="29"/>
  <c r="U84" i="29"/>
  <c r="R95" i="29"/>
  <c r="S95" i="29"/>
  <c r="T9" i="30"/>
  <c r="U9" i="30"/>
  <c r="I22" i="28"/>
  <c r="H22" i="28"/>
  <c r="J33" i="30"/>
  <c r="K33" i="30"/>
  <c r="D54" i="27"/>
  <c r="E54" i="27"/>
  <c r="N69" i="29"/>
  <c r="O69" i="29"/>
  <c r="T79" i="29"/>
  <c r="U79" i="29"/>
  <c r="H92" i="28"/>
  <c r="I92" i="28"/>
  <c r="L92" i="15" s="1"/>
  <c r="U96" i="30"/>
  <c r="T96" i="30"/>
  <c r="D31" i="27"/>
  <c r="E31" i="27"/>
  <c r="N45" i="29"/>
  <c r="O45" i="29"/>
  <c r="T56" i="29"/>
  <c r="U56" i="29"/>
  <c r="O56" i="29"/>
  <c r="N56" i="29"/>
  <c r="R15" i="29"/>
  <c r="S15" i="29"/>
  <c r="T25" i="29"/>
  <c r="U25" i="29"/>
  <c r="T40" i="29"/>
  <c r="U40" i="29"/>
  <c r="J53" i="30"/>
  <c r="K53" i="30"/>
  <c r="T64" i="30"/>
  <c r="U64" i="30"/>
  <c r="R78" i="29"/>
  <c r="S78" i="29"/>
  <c r="T91" i="30"/>
  <c r="U91" i="30"/>
  <c r="T16" i="29"/>
  <c r="U16" i="29"/>
  <c r="U26" i="29"/>
  <c r="T26" i="29"/>
  <c r="H47" i="28"/>
  <c r="I47" i="28"/>
  <c r="J61" i="30"/>
  <c r="K61" i="30"/>
  <c r="U73" i="29"/>
  <c r="T73" i="29"/>
  <c r="R85" i="29"/>
  <c r="S85" i="29"/>
  <c r="L91" i="30"/>
  <c r="M91" i="30"/>
  <c r="L78" i="30"/>
  <c r="M78" i="30"/>
  <c r="L60" i="30"/>
  <c r="M60" i="30"/>
  <c r="L46" i="30"/>
  <c r="M46" i="30"/>
  <c r="L32" i="30"/>
  <c r="M32" i="30"/>
  <c r="M19" i="30"/>
  <c r="L19" i="30"/>
  <c r="M8" i="30"/>
  <c r="L8" i="30"/>
  <c r="J10" i="30"/>
  <c r="K10" i="30"/>
  <c r="J17" i="30"/>
  <c r="K17" i="30"/>
  <c r="N23" i="29"/>
  <c r="O23" i="29"/>
  <c r="D34" i="27"/>
  <c r="E34" i="27"/>
  <c r="R42" i="29"/>
  <c r="S42" i="29"/>
  <c r="S48" i="29"/>
  <c r="R48" i="29"/>
  <c r="H55" i="28"/>
  <c r="I55" i="28"/>
  <c r="L55" i="15" s="1"/>
  <c r="H62" i="28"/>
  <c r="I62" i="28"/>
  <c r="L62" i="15" s="1"/>
  <c r="H76" i="28"/>
  <c r="I76" i="28"/>
  <c r="L76" i="15" s="1"/>
  <c r="H80" i="28"/>
  <c r="I80" i="28"/>
  <c r="L80" i="15" s="1"/>
  <c r="H86" i="28"/>
  <c r="I86" i="28"/>
  <c r="L86" i="15" s="1"/>
  <c r="H93" i="28"/>
  <c r="I93" i="28"/>
  <c r="L93" i="15" s="1"/>
  <c r="J6" i="30"/>
  <c r="K6" i="30"/>
  <c r="D18" i="27"/>
  <c r="E18" i="27"/>
  <c r="H24" i="28"/>
  <c r="I24" i="28"/>
  <c r="J39" i="30"/>
  <c r="K39" i="30"/>
  <c r="D63" i="27"/>
  <c r="E63" i="27"/>
  <c r="J77" i="30"/>
  <c r="K77" i="30"/>
  <c r="H83" i="28"/>
  <c r="I83" i="28"/>
  <c r="L83" i="15" s="1"/>
  <c r="N87" i="29"/>
  <c r="O87" i="29"/>
  <c r="D94" i="27"/>
  <c r="E94" i="27"/>
  <c r="R8" i="29"/>
  <c r="S8" i="29"/>
  <c r="O19" i="29"/>
  <c r="N19" i="29"/>
  <c r="R32" i="29"/>
  <c r="S32" i="29"/>
  <c r="H60" i="28"/>
  <c r="I60" i="28"/>
  <c r="L60" i="15" s="1"/>
  <c r="D72" i="27"/>
  <c r="E72" i="27"/>
  <c r="N84" i="29"/>
  <c r="O84" i="29"/>
  <c r="H95" i="28"/>
  <c r="I95" i="28"/>
  <c r="L95" i="15" s="1"/>
  <c r="J9" i="30"/>
  <c r="K9" i="30"/>
  <c r="J22" i="30"/>
  <c r="K22" i="30"/>
  <c r="D41" i="27"/>
  <c r="E41" i="27"/>
  <c r="J54" i="30"/>
  <c r="K54" i="30"/>
  <c r="H69" i="28"/>
  <c r="I69" i="28"/>
  <c r="L69" i="15" s="1"/>
  <c r="J69" i="30"/>
  <c r="K69" i="30"/>
  <c r="D92" i="27"/>
  <c r="E92" i="27"/>
  <c r="H96" i="28"/>
  <c r="I96" i="28"/>
  <c r="L96" i="15" s="1"/>
  <c r="O7" i="29"/>
  <c r="N7" i="29"/>
  <c r="H31" i="28"/>
  <c r="I31" i="28"/>
  <c r="J45" i="30"/>
  <c r="K45" i="30"/>
  <c r="D71" i="27"/>
  <c r="E71" i="27"/>
  <c r="T15" i="29"/>
  <c r="U15" i="29"/>
  <c r="J25" i="30"/>
  <c r="K25" i="30"/>
  <c r="S40" i="29"/>
  <c r="R40" i="29"/>
  <c r="H64" i="28"/>
  <c r="I64" i="28"/>
  <c r="L64" i="15" s="1"/>
  <c r="N78" i="29"/>
  <c r="O78" i="29"/>
  <c r="J91" i="30"/>
  <c r="K91" i="30"/>
  <c r="U16" i="30"/>
  <c r="T16" i="30"/>
  <c r="D16" i="27"/>
  <c r="E16" i="27"/>
  <c r="R47" i="29"/>
  <c r="S47" i="29"/>
  <c r="R61" i="29"/>
  <c r="S61" i="29"/>
  <c r="K73" i="30"/>
  <c r="J73" i="30"/>
  <c r="R73" i="29"/>
  <c r="S73" i="29"/>
  <c r="H85" i="28"/>
  <c r="I85" i="28"/>
  <c r="L85" i="15" s="1"/>
  <c r="L87" i="30"/>
  <c r="M87" i="30"/>
  <c r="L77" i="30"/>
  <c r="M77" i="30"/>
  <c r="L63" i="30"/>
  <c r="M63" i="30"/>
  <c r="M52" i="30"/>
  <c r="L52" i="30"/>
  <c r="M39" i="30"/>
  <c r="L39" i="30"/>
  <c r="M31" i="30"/>
  <c r="L31" i="30"/>
  <c r="L24" i="30"/>
  <c r="M24" i="30"/>
  <c r="L18" i="30"/>
  <c r="M18" i="30"/>
  <c r="L11" i="30"/>
  <c r="M11" i="30"/>
  <c r="L7" i="30"/>
  <c r="M7" i="30"/>
  <c r="H10" i="28"/>
  <c r="I10" i="28"/>
  <c r="L10" i="15" s="1"/>
  <c r="T10" i="29"/>
  <c r="U10" i="29"/>
  <c r="N17" i="29"/>
  <c r="O17" i="29"/>
  <c r="T17" i="29"/>
  <c r="U17" i="29"/>
  <c r="U23" i="29"/>
  <c r="T23" i="29"/>
  <c r="D30" i="27"/>
  <c r="E30" i="27"/>
  <c r="K30" i="30"/>
  <c r="J30" i="30"/>
  <c r="T34" i="29"/>
  <c r="U34" i="29"/>
  <c r="I34" i="28"/>
  <c r="H34" i="28"/>
  <c r="K42" i="30"/>
  <c r="J42" i="30"/>
  <c r="U42" i="30"/>
  <c r="T42" i="30"/>
  <c r="H48" i="28"/>
  <c r="I48" i="28"/>
  <c r="D55" i="27"/>
  <c r="E55" i="27"/>
  <c r="R55" i="29"/>
  <c r="S55" i="29"/>
  <c r="N62" i="29"/>
  <c r="O62" i="29"/>
  <c r="T62" i="29"/>
  <c r="U62" i="29"/>
  <c r="H70" i="28"/>
  <c r="I70" i="28"/>
  <c r="L70" i="15" s="1"/>
  <c r="J70" i="30"/>
  <c r="K70" i="30"/>
  <c r="R76" i="29"/>
  <c r="S76" i="29"/>
  <c r="D80" i="27"/>
  <c r="E80" i="27"/>
  <c r="T80" i="29"/>
  <c r="U80" i="29"/>
  <c r="J86" i="30"/>
  <c r="K86" i="30"/>
  <c r="N86" i="29"/>
  <c r="O86" i="29"/>
  <c r="T93" i="30"/>
  <c r="U93" i="30"/>
  <c r="T93" i="29"/>
  <c r="U93" i="29"/>
  <c r="T6" i="29"/>
  <c r="U6" i="29"/>
  <c r="D11" i="27"/>
  <c r="E11" i="27"/>
  <c r="J11" i="30"/>
  <c r="K11" i="30"/>
  <c r="U18" i="30"/>
  <c r="T18" i="30"/>
  <c r="N18" i="29"/>
  <c r="O18" i="29"/>
  <c r="N24" i="29"/>
  <c r="O24" i="29"/>
  <c r="T24" i="29"/>
  <c r="U24" i="29"/>
  <c r="I39" i="28"/>
  <c r="H39" i="28"/>
  <c r="D52" i="27"/>
  <c r="E52" i="27"/>
  <c r="N52" i="29"/>
  <c r="O52" i="29"/>
  <c r="H63" i="28"/>
  <c r="I63" i="28"/>
  <c r="L63" i="15" s="1"/>
  <c r="R63" i="29"/>
  <c r="S63" i="29"/>
  <c r="R77" i="29"/>
  <c r="S77" i="29"/>
  <c r="T77" i="29"/>
  <c r="U77" i="29"/>
  <c r="N83" i="29"/>
  <c r="O83" i="29"/>
  <c r="D87" i="27"/>
  <c r="E87" i="27"/>
  <c r="T87" i="30"/>
  <c r="U87" i="30"/>
  <c r="N94" i="29"/>
  <c r="O94" i="29"/>
  <c r="T94" i="29"/>
  <c r="U94" i="29"/>
  <c r="D8" i="27"/>
  <c r="E8" i="27"/>
  <c r="T8" i="30"/>
  <c r="U8" i="30"/>
  <c r="K19" i="30"/>
  <c r="J19" i="30"/>
  <c r="H19" i="28"/>
  <c r="I19" i="28"/>
  <c r="N32" i="29"/>
  <c r="O32" i="29"/>
  <c r="T32" i="30"/>
  <c r="U32" i="30"/>
  <c r="N46" i="29"/>
  <c r="O46" i="29"/>
  <c r="D60" i="27"/>
  <c r="E60" i="27"/>
  <c r="U60" i="30"/>
  <c r="T60" i="30"/>
  <c r="R72" i="29"/>
  <c r="S72" i="29"/>
  <c r="T72" i="29"/>
  <c r="U72" i="29"/>
  <c r="H84" i="28"/>
  <c r="I84" i="28"/>
  <c r="L84" i="15" s="1"/>
  <c r="R84" i="29"/>
  <c r="S84" i="29"/>
  <c r="J95" i="30"/>
  <c r="K95" i="30"/>
  <c r="T9" i="29"/>
  <c r="U9" i="29"/>
  <c r="N9" i="29"/>
  <c r="O9" i="29"/>
  <c r="T22" i="30"/>
  <c r="U22" i="30"/>
  <c r="D33" i="27"/>
  <c r="E33" i="27"/>
  <c r="I33" i="28"/>
  <c r="H33" i="28"/>
  <c r="U41" i="30"/>
  <c r="T41" i="30"/>
  <c r="T41" i="29"/>
  <c r="U41" i="29"/>
  <c r="N54" i="29"/>
  <c r="O54" i="29"/>
  <c r="T54" i="30"/>
  <c r="U54" i="30"/>
  <c r="T69" i="29"/>
  <c r="U69" i="29"/>
  <c r="D79" i="27"/>
  <c r="E79" i="27"/>
  <c r="R79" i="29"/>
  <c r="S79" i="29"/>
  <c r="T92" i="29"/>
  <c r="U92" i="29"/>
  <c r="O92" i="29"/>
  <c r="N92" i="29"/>
  <c r="U96" i="29"/>
  <c r="T96" i="29"/>
  <c r="K96" i="30"/>
  <c r="J96" i="30"/>
  <c r="H7" i="28"/>
  <c r="I7" i="28"/>
  <c r="L7" i="15" s="1"/>
  <c r="R7" i="29"/>
  <c r="S7" i="29"/>
  <c r="O31" i="29"/>
  <c r="N31" i="29"/>
  <c r="T31" i="29"/>
  <c r="U31" i="29"/>
  <c r="T45" i="29"/>
  <c r="U45" i="29"/>
  <c r="D56" i="27"/>
  <c r="E56" i="27"/>
  <c r="T56" i="30"/>
  <c r="U56" i="30"/>
  <c r="T71" i="29"/>
  <c r="U71" i="29"/>
  <c r="K71" i="30"/>
  <c r="J71" i="30"/>
  <c r="U15" i="30"/>
  <c r="T15" i="30"/>
  <c r="D15" i="27"/>
  <c r="E15" i="27"/>
  <c r="I25" i="28"/>
  <c r="H25" i="28"/>
  <c r="D40" i="27"/>
  <c r="E40" i="27"/>
  <c r="U40" i="30"/>
  <c r="T40" i="30"/>
  <c r="S53" i="29"/>
  <c r="R53" i="29"/>
  <c r="N53" i="29"/>
  <c r="O53" i="29"/>
  <c r="T64" i="29"/>
  <c r="U64" i="29"/>
  <c r="J64" i="30"/>
  <c r="K64" i="30"/>
  <c r="T78" i="29"/>
  <c r="U78" i="29"/>
  <c r="D91" i="27"/>
  <c r="E91" i="27"/>
  <c r="T91" i="29"/>
  <c r="U91" i="29"/>
  <c r="N16" i="29"/>
  <c r="O16" i="29"/>
  <c r="D26" i="27"/>
  <c r="E26" i="27"/>
  <c r="T26" i="30"/>
  <c r="U26" i="30"/>
  <c r="T47" i="29"/>
  <c r="U47" i="29"/>
  <c r="J47" i="30"/>
  <c r="K47" i="30"/>
  <c r="T61" i="30"/>
  <c r="U61" i="30"/>
  <c r="T61" i="29"/>
  <c r="U61" i="29"/>
  <c r="U73" i="30"/>
  <c r="T73" i="30"/>
  <c r="D85" i="27"/>
  <c r="E85" i="27"/>
  <c r="T85" i="30"/>
  <c r="U85" i="30"/>
  <c r="H18" i="6"/>
  <c r="H19" i="6"/>
  <c r="H20" i="6"/>
  <c r="H21" i="6"/>
  <c r="H22" i="6"/>
  <c r="H26" i="6"/>
  <c r="H27" i="6"/>
  <c r="H28" i="6"/>
  <c r="H29" i="6"/>
  <c r="H30" i="6"/>
  <c r="H33" i="6"/>
  <c r="H34" i="6"/>
  <c r="H35" i="6"/>
  <c r="H36" i="6"/>
  <c r="H37" i="6"/>
  <c r="H41" i="6"/>
  <c r="H42" i="6"/>
  <c r="H43" i="6"/>
  <c r="H44" i="6"/>
  <c r="H45" i="6"/>
  <c r="H66" i="6"/>
  <c r="H67" i="6"/>
  <c r="H68" i="6"/>
  <c r="H69" i="6"/>
  <c r="H72" i="6"/>
  <c r="H73" i="6"/>
  <c r="H74" i="6"/>
  <c r="H75" i="6"/>
  <c r="H79" i="6"/>
  <c r="H80" i="6"/>
  <c r="H81" i="6"/>
  <c r="H82" i="6"/>
  <c r="H83" i="6"/>
  <c r="H87" i="6"/>
  <c r="H88" i="6"/>
  <c r="H89" i="6"/>
  <c r="H90" i="6"/>
  <c r="H91" i="6"/>
  <c r="H96" i="6"/>
  <c r="H97" i="6"/>
  <c r="H98" i="6"/>
  <c r="H99" i="6"/>
  <c r="H100" i="6"/>
  <c r="H103" i="6"/>
  <c r="H104" i="6"/>
  <c r="H105" i="6"/>
  <c r="H106" i="6"/>
  <c r="H107" i="6"/>
  <c r="H110" i="6"/>
  <c r="H111" i="6"/>
  <c r="H112" i="6"/>
  <c r="H113" i="6"/>
  <c r="H114" i="6"/>
  <c r="H118" i="6"/>
  <c r="H119" i="6"/>
  <c r="H120" i="6"/>
  <c r="H121" i="6"/>
  <c r="H122" i="6"/>
  <c r="H123" i="6"/>
  <c r="H17" i="6"/>
  <c r="B95" i="27" l="1"/>
  <c r="C95" i="27"/>
  <c r="B84" i="27"/>
  <c r="C84" i="27"/>
  <c r="B72" i="27"/>
  <c r="C72" i="27"/>
  <c r="B60" i="27"/>
  <c r="C60" i="27"/>
  <c r="B46" i="27"/>
  <c r="C46" i="27"/>
  <c r="B32" i="27"/>
  <c r="C32" i="27"/>
  <c r="B19" i="27"/>
  <c r="C19" i="27"/>
  <c r="C8" i="27"/>
  <c r="B8" i="27"/>
  <c r="B87" i="27"/>
  <c r="C87" i="27"/>
  <c r="B77" i="27"/>
  <c r="C77" i="27"/>
  <c r="B63" i="27"/>
  <c r="C63" i="27"/>
  <c r="B52" i="27"/>
  <c r="C52" i="27"/>
  <c r="B39" i="27"/>
  <c r="C39" i="27"/>
  <c r="B24" i="27"/>
  <c r="C24" i="27"/>
  <c r="B11" i="27"/>
  <c r="C11" i="27"/>
  <c r="B6" i="27"/>
  <c r="C6" i="27"/>
  <c r="B86" i="27"/>
  <c r="C86" i="27"/>
  <c r="B76" i="27"/>
  <c r="C76" i="27"/>
  <c r="B55" i="27"/>
  <c r="C55" i="27"/>
  <c r="B42" i="27"/>
  <c r="C42" i="27"/>
  <c r="B30" i="27"/>
  <c r="C30" i="27"/>
  <c r="B17" i="27"/>
  <c r="C17" i="27"/>
  <c r="B10" i="27"/>
  <c r="C10" i="27"/>
  <c r="B91" i="27"/>
  <c r="C91" i="27"/>
  <c r="B78" i="27"/>
  <c r="C78" i="27"/>
  <c r="B64" i="27"/>
  <c r="C64" i="27"/>
  <c r="B53" i="27"/>
  <c r="C53" i="27"/>
  <c r="B40" i="27"/>
  <c r="C40" i="27"/>
  <c r="B25" i="27"/>
  <c r="C25" i="27"/>
  <c r="B15" i="27"/>
  <c r="C15" i="27"/>
  <c r="C94" i="27"/>
  <c r="B94" i="27"/>
  <c r="B83" i="27"/>
  <c r="C83" i="27"/>
  <c r="B71" i="27"/>
  <c r="C71" i="27"/>
  <c r="B56" i="27"/>
  <c r="C56" i="27"/>
  <c r="B45" i="27"/>
  <c r="C45" i="27"/>
  <c r="B31" i="27"/>
  <c r="C31" i="27"/>
  <c r="B18" i="27"/>
  <c r="C18" i="27"/>
  <c r="B7" i="27"/>
  <c r="C7" i="27"/>
  <c r="B93" i="27"/>
  <c r="C93" i="27"/>
  <c r="B80" i="27"/>
  <c r="C80" i="27"/>
  <c r="B70" i="27"/>
  <c r="C70" i="27"/>
  <c r="B62" i="27"/>
  <c r="C62" i="27"/>
  <c r="B48" i="27"/>
  <c r="C48" i="27"/>
  <c r="B34" i="27"/>
  <c r="C34" i="27"/>
  <c r="B23" i="27"/>
  <c r="C23" i="27"/>
  <c r="C96" i="27"/>
  <c r="B96" i="27"/>
  <c r="B92" i="27"/>
  <c r="C92" i="27"/>
  <c r="C85" i="27"/>
  <c r="B85" i="27"/>
  <c r="C79" i="27"/>
  <c r="B79" i="27"/>
  <c r="B73" i="27"/>
  <c r="C73" i="27"/>
  <c r="B69" i="27"/>
  <c r="C69" i="27"/>
  <c r="B61" i="27"/>
  <c r="C61" i="27"/>
  <c r="B54" i="27"/>
  <c r="C54" i="27"/>
  <c r="B47" i="27"/>
  <c r="C47" i="27"/>
  <c r="B41" i="27"/>
  <c r="C41" i="27"/>
  <c r="B33" i="27"/>
  <c r="C33" i="27"/>
  <c r="B26" i="27"/>
  <c r="C26" i="27"/>
  <c r="B22" i="27"/>
  <c r="C22" i="27"/>
  <c r="B16" i="27"/>
  <c r="C16" i="27"/>
  <c r="B9" i="27"/>
  <c r="C9" i="27"/>
  <c r="L80" i="25"/>
  <c r="M80" i="25" s="1"/>
  <c r="D80" i="7" s="1"/>
  <c r="G80" i="7" s="1"/>
  <c r="L32" i="25"/>
  <c r="M32" i="25" s="1"/>
  <c r="D32" i="7" s="1"/>
  <c r="G32" i="7" s="1"/>
  <c r="L39" i="25"/>
  <c r="M39" i="25" s="1"/>
  <c r="D39" i="7" s="1"/>
  <c r="G39" i="7" s="1"/>
  <c r="L41" i="25"/>
  <c r="M41" i="25" s="1"/>
  <c r="D41" i="7" s="1"/>
  <c r="G41" i="7" s="1"/>
  <c r="L56" i="25"/>
  <c r="M56" i="25" s="1"/>
  <c r="D56" i="7" s="1"/>
  <c r="G56" i="7" s="1"/>
  <c r="L72" i="25"/>
  <c r="M72" i="25" s="1"/>
  <c r="D72" i="7" s="1"/>
  <c r="G72" i="7" s="1"/>
  <c r="L83" i="25"/>
  <c r="M83" i="25" s="1"/>
  <c r="D83" i="7" s="1"/>
  <c r="G83" i="7" s="1"/>
  <c r="L84" i="25"/>
  <c r="M84" i="25" s="1"/>
  <c r="D84" i="7" s="1"/>
  <c r="G84" i="7" s="1"/>
  <c r="L42" i="25"/>
  <c r="M42" i="25" s="1"/>
  <c r="D42" i="7" s="1"/>
  <c r="G42" i="7" s="1"/>
  <c r="L33" i="25"/>
  <c r="M33" i="25" s="1"/>
  <c r="D33" i="7" s="1"/>
  <c r="G33" i="7" s="1"/>
  <c r="M61" i="15"/>
  <c r="C61" i="7" s="1"/>
  <c r="F61" i="7" s="1"/>
  <c r="L85" i="25"/>
  <c r="M85" i="25" s="1"/>
  <c r="D85" i="7" s="1"/>
  <c r="G85" i="7" s="1"/>
  <c r="L52" i="25"/>
  <c r="M52" i="25" s="1"/>
  <c r="D52" i="7" s="1"/>
  <c r="G52" i="7" s="1"/>
  <c r="L48" i="25"/>
  <c r="M48" i="25" s="1"/>
  <c r="D48" i="7" s="1"/>
  <c r="G48" i="7" s="1"/>
  <c r="M84" i="15"/>
  <c r="C84" i="7" s="1"/>
  <c r="F84" i="7" s="1"/>
  <c r="M63" i="15"/>
  <c r="C63" i="7" s="1"/>
  <c r="F63" i="7" s="1"/>
  <c r="M60" i="15"/>
  <c r="C60" i="7" s="1"/>
  <c r="F60" i="7" s="1"/>
  <c r="M86" i="15"/>
  <c r="C86" i="7" s="1"/>
  <c r="F86" i="7" s="1"/>
  <c r="M76" i="15"/>
  <c r="C76" i="7" s="1"/>
  <c r="F76" i="7" s="1"/>
  <c r="M55" i="15"/>
  <c r="C55" i="7" s="1"/>
  <c r="F55" i="7" s="1"/>
  <c r="M77" i="15"/>
  <c r="C77" i="7" s="1"/>
  <c r="F77" i="7" s="1"/>
  <c r="M52" i="15"/>
  <c r="C52" i="7" s="1"/>
  <c r="F52" i="7" s="1"/>
  <c r="M73" i="15"/>
  <c r="C73" i="7" s="1"/>
  <c r="F73" i="7" s="1"/>
  <c r="M71" i="15"/>
  <c r="C71" i="7" s="1"/>
  <c r="F71" i="7" s="1"/>
  <c r="M94" i="15"/>
  <c r="C94" i="7" s="1"/>
  <c r="F94" i="7" s="1"/>
  <c r="M11" i="15"/>
  <c r="C11" i="7" s="1"/>
  <c r="F11" i="7" s="1"/>
  <c r="M91" i="15"/>
  <c r="C91" i="7" s="1"/>
  <c r="F91" i="7" s="1"/>
  <c r="L96" i="25"/>
  <c r="M96" i="25" s="1"/>
  <c r="D96" i="7" s="1"/>
  <c r="G96" i="7" s="1"/>
  <c r="M96" i="15"/>
  <c r="C96" i="7" s="1"/>
  <c r="F96" i="7" s="1"/>
  <c r="L93" i="25"/>
  <c r="M93" i="25" s="1"/>
  <c r="D93" i="7" s="1"/>
  <c r="G93" i="7" s="1"/>
  <c r="L79" i="25"/>
  <c r="M79" i="25" s="1"/>
  <c r="D79" i="7" s="1"/>
  <c r="G79" i="7" s="1"/>
  <c r="L78" i="25"/>
  <c r="M78" i="25" s="1"/>
  <c r="D78" i="7" s="1"/>
  <c r="G78" i="7" s="1"/>
  <c r="L77" i="25"/>
  <c r="M77" i="25" s="1"/>
  <c r="D77" i="7" s="1"/>
  <c r="G77" i="7" s="1"/>
  <c r="L76" i="25"/>
  <c r="M76" i="25" s="1"/>
  <c r="D76" i="7" s="1"/>
  <c r="G76" i="7" s="1"/>
  <c r="M72" i="15"/>
  <c r="C72" i="7" s="1"/>
  <c r="F72" i="7" s="1"/>
  <c r="L69" i="25"/>
  <c r="M69" i="25" s="1"/>
  <c r="D69" i="7" s="1"/>
  <c r="G69" i="7" s="1"/>
  <c r="L63" i="25"/>
  <c r="M63" i="25" s="1"/>
  <c r="D63" i="7" s="1"/>
  <c r="G63" i="7" s="1"/>
  <c r="L60" i="25"/>
  <c r="M60" i="25" s="1"/>
  <c r="D60" i="7" s="1"/>
  <c r="G60" i="7" s="1"/>
  <c r="M54" i="15"/>
  <c r="C54" i="7" s="1"/>
  <c r="F54" i="7" s="1"/>
  <c r="L45" i="25"/>
  <c r="M45" i="25" s="1"/>
  <c r="D45" i="7" s="1"/>
  <c r="G45" i="7" s="1"/>
  <c r="L6" i="25"/>
  <c r="M6" i="25" s="1"/>
  <c r="D6" i="7" s="1"/>
  <c r="G6" i="7" s="1"/>
  <c r="L92" i="25"/>
  <c r="M92" i="25" s="1"/>
  <c r="D92" i="7" s="1"/>
  <c r="G92" i="7" s="1"/>
  <c r="L70" i="25"/>
  <c r="M70" i="25" s="1"/>
  <c r="D70" i="7" s="1"/>
  <c r="G70" i="7" s="1"/>
  <c r="L87" i="25"/>
  <c r="M87" i="25" s="1"/>
  <c r="D87" i="7" s="1"/>
  <c r="G87" i="7" s="1"/>
  <c r="L71" i="25"/>
  <c r="M71" i="25" s="1"/>
  <c r="D71" i="7" s="1"/>
  <c r="G71" i="7" s="1"/>
  <c r="L86" i="25"/>
  <c r="M86" i="25" s="1"/>
  <c r="D86" i="7" s="1"/>
  <c r="G86" i="7" s="1"/>
  <c r="L64" i="25"/>
  <c r="M64" i="25" s="1"/>
  <c r="D64" i="7" s="1"/>
  <c r="G64" i="7" s="1"/>
  <c r="L73" i="25"/>
  <c r="M73" i="25" s="1"/>
  <c r="D73" i="7" s="1"/>
  <c r="G73" i="7" s="1"/>
  <c r="L53" i="25"/>
  <c r="M53" i="25" s="1"/>
  <c r="D53" i="7" s="1"/>
  <c r="G53" i="7" s="1"/>
  <c r="L55" i="25"/>
  <c r="M55" i="25" s="1"/>
  <c r="D55" i="7" s="1"/>
  <c r="G55" i="7" s="1"/>
  <c r="L46" i="25"/>
  <c r="M46" i="25" s="1"/>
  <c r="D46" i="7" s="1"/>
  <c r="G46" i="7" s="1"/>
  <c r="L47" i="25"/>
  <c r="M47" i="25" s="1"/>
  <c r="D47" i="7" s="1"/>
  <c r="G47" i="7" s="1"/>
  <c r="L91" i="25"/>
  <c r="M91" i="25" s="1"/>
  <c r="D91" i="7" s="1"/>
  <c r="G91" i="7" s="1"/>
  <c r="L54" i="25"/>
  <c r="M54" i="25" s="1"/>
  <c r="D54" i="7" s="1"/>
  <c r="G54" i="7" s="1"/>
  <c r="L9" i="25"/>
  <c r="M9" i="25" s="1"/>
  <c r="D9" i="7" s="1"/>
  <c r="G9" i="7" s="1"/>
  <c r="L94" i="25"/>
  <c r="M94" i="25" s="1"/>
  <c r="D94" i="7" s="1"/>
  <c r="G94" i="7" s="1"/>
  <c r="L24" i="25"/>
  <c r="M24" i="25" s="1"/>
  <c r="D24" i="7" s="1"/>
  <c r="G24" i="7" s="1"/>
  <c r="L62" i="25"/>
  <c r="M62" i="25" s="1"/>
  <c r="D62" i="7" s="1"/>
  <c r="G62" i="7" s="1"/>
  <c r="L61" i="25"/>
  <c r="M61" i="25" s="1"/>
  <c r="D61" i="7" s="1"/>
  <c r="G61" i="7" s="1"/>
  <c r="L7" i="25"/>
  <c r="M7" i="25" s="1"/>
  <c r="D7" i="7" s="1"/>
  <c r="G7" i="7" s="1"/>
  <c r="L95" i="25"/>
  <c r="M95" i="25" s="1"/>
  <c r="D95" i="7" s="1"/>
  <c r="G95" i="7" s="1"/>
  <c r="L40" i="25"/>
  <c r="M40" i="25" s="1"/>
  <c r="D40" i="7" s="1"/>
  <c r="G40" i="7" s="1"/>
  <c r="M6" i="15"/>
  <c r="C6" i="7" s="1"/>
  <c r="F6" i="7" s="1"/>
  <c r="L8" i="25"/>
  <c r="M8" i="25" s="1"/>
  <c r="D8" i="7" s="1"/>
  <c r="G8" i="7" s="1"/>
  <c r="L11" i="25"/>
  <c r="M11" i="25" s="1"/>
  <c r="D11" i="7" s="1"/>
  <c r="G11" i="7" s="1"/>
  <c r="L17" i="25"/>
  <c r="M17" i="25" s="1"/>
  <c r="D17" i="7" s="1"/>
  <c r="G17" i="7" s="1"/>
  <c r="L15" i="25"/>
  <c r="M15" i="25" s="1"/>
  <c r="D15" i="7" s="1"/>
  <c r="G15" i="7" s="1"/>
  <c r="L19" i="25"/>
  <c r="M19" i="25" s="1"/>
  <c r="D19" i="7" s="1"/>
  <c r="G19" i="7" s="1"/>
  <c r="L22" i="25"/>
  <c r="M22" i="25" s="1"/>
  <c r="D22" i="7" s="1"/>
  <c r="G22" i="7" s="1"/>
  <c r="L23" i="25"/>
  <c r="M23" i="25" s="1"/>
  <c r="D23" i="7" s="1"/>
  <c r="G23" i="7" s="1"/>
  <c r="L25" i="25"/>
  <c r="M25" i="25" s="1"/>
  <c r="D25" i="7" s="1"/>
  <c r="G25" i="7" s="1"/>
  <c r="L26" i="25"/>
  <c r="M26" i="25" s="1"/>
  <c r="D26" i="7" s="1"/>
  <c r="G26" i="7" s="1"/>
  <c r="L30" i="25"/>
  <c r="M30" i="25" s="1"/>
  <c r="D30" i="7" s="1"/>
  <c r="G30" i="7" s="1"/>
  <c r="L31" i="25"/>
  <c r="M31" i="25" s="1"/>
  <c r="D31" i="7" s="1"/>
  <c r="G31" i="7" s="1"/>
  <c r="L34" i="25"/>
  <c r="M34" i="25" s="1"/>
  <c r="D34" i="7" s="1"/>
  <c r="G34" i="7" s="1"/>
  <c r="L16" i="25"/>
  <c r="M16" i="25" s="1"/>
  <c r="D16" i="7" s="1"/>
  <c r="G16" i="7" s="1"/>
  <c r="L18" i="25"/>
  <c r="M18" i="25" s="1"/>
  <c r="D18" i="7" s="1"/>
  <c r="G18" i="7" s="1"/>
  <c r="L10" i="25"/>
  <c r="M10" i="25" s="1"/>
  <c r="D10" i="7" s="1"/>
  <c r="G10" i="7" s="1"/>
  <c r="M7" i="15"/>
  <c r="C7" i="7" s="1"/>
  <c r="F7" i="7" s="1"/>
  <c r="M70" i="15"/>
  <c r="C70" i="7" s="1"/>
  <c r="F70" i="7" s="1"/>
  <c r="M10" i="15"/>
  <c r="C10" i="7" s="1"/>
  <c r="F10" i="7" s="1"/>
  <c r="M64" i="15"/>
  <c r="C64" i="7" s="1"/>
  <c r="F64" i="7" s="1"/>
  <c r="M95" i="15"/>
  <c r="C95" i="7" s="1"/>
  <c r="F95" i="7" s="1"/>
  <c r="M83" i="15"/>
  <c r="C83" i="7" s="1"/>
  <c r="F83" i="7" s="1"/>
  <c r="M93" i="15"/>
  <c r="C93" i="7" s="1"/>
  <c r="F93" i="7" s="1"/>
  <c r="M80" i="15"/>
  <c r="C80" i="7" s="1"/>
  <c r="F80" i="7" s="1"/>
  <c r="M62" i="15"/>
  <c r="C62" i="7" s="1"/>
  <c r="F62" i="7" s="1"/>
  <c r="M56" i="15"/>
  <c r="C56" i="7" s="1"/>
  <c r="F56" i="7" s="1"/>
  <c r="M9" i="15"/>
  <c r="C9" i="7" s="1"/>
  <c r="F9" i="7" s="1"/>
  <c r="M85" i="15"/>
  <c r="C85" i="7" s="1"/>
  <c r="F85" i="7" s="1"/>
  <c r="M69" i="15"/>
  <c r="C69" i="7" s="1"/>
  <c r="F69" i="7" s="1"/>
  <c r="M92" i="15"/>
  <c r="C92" i="7" s="1"/>
  <c r="F92" i="7" s="1"/>
  <c r="M8" i="15"/>
  <c r="C8" i="7" s="1"/>
  <c r="F8" i="7" s="1"/>
  <c r="M78" i="15"/>
  <c r="C78" i="7" s="1"/>
  <c r="F78" i="7" s="1"/>
  <c r="M53" i="15"/>
  <c r="C53" i="7" s="1"/>
  <c r="F53" i="7" s="1"/>
  <c r="M79" i="15"/>
  <c r="C79" i="7" s="1"/>
  <c r="F79" i="7" s="1"/>
  <c r="M87" i="15"/>
  <c r="C87" i="7" s="1"/>
  <c r="F87" i="7" s="1"/>
  <c r="H8" i="2"/>
  <c r="H9" i="2"/>
  <c r="H10" i="2"/>
  <c r="H11" i="2"/>
  <c r="H12" i="2"/>
  <c r="H16" i="2"/>
  <c r="H17" i="2"/>
  <c r="H18" i="2"/>
  <c r="H19" i="2"/>
  <c r="H20" i="2"/>
  <c r="H23" i="2"/>
  <c r="H24" i="2"/>
  <c r="H25" i="2"/>
  <c r="H26" i="2"/>
  <c r="H27" i="2"/>
  <c r="H31" i="2"/>
  <c r="H32" i="2"/>
  <c r="H33" i="2"/>
  <c r="H34" i="2"/>
  <c r="H35" i="2"/>
  <c r="H108" i="2"/>
  <c r="H109" i="2"/>
  <c r="H110" i="2"/>
  <c r="H111" i="2"/>
  <c r="H114" i="2"/>
  <c r="H115" i="2"/>
  <c r="H116" i="2"/>
  <c r="H117" i="2"/>
  <c r="H124" i="2"/>
  <c r="H125" i="2"/>
  <c r="H126" i="2"/>
  <c r="H127" i="2"/>
  <c r="H128" i="2"/>
  <c r="H132" i="2"/>
  <c r="H133" i="2"/>
  <c r="H134" i="2"/>
  <c r="H135" i="2"/>
  <c r="H136" i="2"/>
  <c r="H141" i="2"/>
  <c r="H142" i="2"/>
  <c r="H143" i="2"/>
  <c r="H144" i="2"/>
  <c r="H145" i="2"/>
  <c r="H148" i="2"/>
  <c r="H149" i="2"/>
  <c r="H150" i="2"/>
  <c r="H151" i="2"/>
  <c r="H152" i="2"/>
  <c r="H155" i="2"/>
  <c r="H156" i="2"/>
  <c r="H157" i="2"/>
  <c r="H158" i="2"/>
  <c r="H159" i="2"/>
  <c r="H170" i="2"/>
  <c r="H171" i="2"/>
  <c r="H172" i="2"/>
  <c r="H173" i="2"/>
  <c r="H174" i="2"/>
  <c r="H175" i="2"/>
  <c r="H7" i="2"/>
  <c r="B6" i="30" l="1"/>
  <c r="C6" i="30"/>
  <c r="B86" i="30"/>
  <c r="C86" i="30"/>
  <c r="B76" i="30"/>
  <c r="C76" i="30"/>
  <c r="C62" i="30"/>
  <c r="B62" i="30"/>
  <c r="B48" i="30"/>
  <c r="C48" i="30"/>
  <c r="B10" i="30"/>
  <c r="C10" i="30"/>
  <c r="B92" i="30"/>
  <c r="C92" i="30"/>
  <c r="B79" i="30"/>
  <c r="C79" i="30"/>
  <c r="B69" i="30"/>
  <c r="C69" i="30"/>
  <c r="B54" i="30"/>
  <c r="C54" i="30"/>
  <c r="C41" i="30"/>
  <c r="B41" i="30"/>
  <c r="B9" i="30"/>
  <c r="C9" i="30"/>
  <c r="B95" i="30"/>
  <c r="C95" i="30"/>
  <c r="B84" i="30"/>
  <c r="C84" i="30"/>
  <c r="B72" i="30"/>
  <c r="C72" i="30"/>
  <c r="B60" i="30"/>
  <c r="C60" i="30"/>
  <c r="B53" i="30"/>
  <c r="C53" i="30"/>
  <c r="B46" i="30"/>
  <c r="C46" i="30"/>
  <c r="B40" i="30"/>
  <c r="C40" i="30"/>
  <c r="C8" i="30"/>
  <c r="B8" i="30"/>
  <c r="B93" i="30"/>
  <c r="C93" i="30"/>
  <c r="B80" i="30"/>
  <c r="C80" i="30"/>
  <c r="B70" i="30"/>
  <c r="C70" i="30"/>
  <c r="C55" i="30"/>
  <c r="B55" i="30"/>
  <c r="B42" i="30"/>
  <c r="C42" i="30"/>
  <c r="B96" i="30"/>
  <c r="C96" i="30"/>
  <c r="B85" i="30"/>
  <c r="C85" i="30"/>
  <c r="B73" i="30"/>
  <c r="C73" i="30"/>
  <c r="B61" i="30"/>
  <c r="C61" i="30"/>
  <c r="B47" i="30"/>
  <c r="C47" i="30"/>
  <c r="B91" i="30"/>
  <c r="C91" i="30"/>
  <c r="B78" i="30"/>
  <c r="C78" i="30"/>
  <c r="B64" i="30"/>
  <c r="C64" i="30"/>
  <c r="C94" i="30"/>
  <c r="B94" i="30"/>
  <c r="B87" i="30"/>
  <c r="C87" i="30"/>
  <c r="B83" i="30"/>
  <c r="C83" i="30"/>
  <c r="B77" i="30"/>
  <c r="C77" i="30"/>
  <c r="B71" i="30"/>
  <c r="C71" i="30"/>
  <c r="B63" i="30"/>
  <c r="C63" i="30"/>
  <c r="B56" i="30"/>
  <c r="C56" i="30"/>
  <c r="B52" i="30"/>
  <c r="C52" i="30"/>
  <c r="C45" i="30"/>
  <c r="B45" i="30"/>
  <c r="B39" i="30"/>
  <c r="C39" i="30"/>
  <c r="B11" i="30"/>
  <c r="C11" i="30"/>
  <c r="B7" i="30"/>
  <c r="C7" i="30"/>
  <c r="B34" i="30"/>
  <c r="C34" i="30"/>
  <c r="B23" i="30"/>
  <c r="C23" i="30"/>
  <c r="B33" i="30"/>
  <c r="C33" i="30"/>
  <c r="B22" i="30"/>
  <c r="C22" i="30"/>
  <c r="B32" i="30"/>
  <c r="C32" i="30"/>
  <c r="B25" i="30"/>
  <c r="C25" i="30"/>
  <c r="B19" i="30"/>
  <c r="C19" i="30"/>
  <c r="B15" i="30"/>
  <c r="C15" i="30"/>
  <c r="C30" i="30"/>
  <c r="B30" i="30"/>
  <c r="B17" i="30"/>
  <c r="C17" i="30"/>
  <c r="B26" i="30"/>
  <c r="C26" i="30"/>
  <c r="C16" i="30"/>
  <c r="B16" i="30"/>
  <c r="B31" i="30"/>
  <c r="C31" i="30"/>
  <c r="C24" i="30"/>
  <c r="B24" i="30"/>
  <c r="B18" i="30"/>
  <c r="C18" i="30"/>
  <c r="N4" i="27"/>
  <c r="H7" i="7" l="1"/>
  <c r="H39" i="7"/>
  <c r="H52" i="7"/>
  <c r="H63" i="7"/>
  <c r="H77" i="7"/>
  <c r="H64" i="7"/>
  <c r="H91" i="7"/>
  <c r="H61" i="7"/>
  <c r="H85" i="7"/>
  <c r="H42" i="7"/>
  <c r="H70" i="7"/>
  <c r="H93" i="7"/>
  <c r="H40" i="7"/>
  <c r="H53" i="7"/>
  <c r="H72" i="7"/>
  <c r="H95" i="7"/>
  <c r="H69" i="7"/>
  <c r="H92" i="7"/>
  <c r="H48" i="7"/>
  <c r="H76" i="7"/>
  <c r="H6" i="7"/>
  <c r="H87" i="7"/>
  <c r="H45" i="7"/>
  <c r="H55" i="7"/>
  <c r="H94" i="7"/>
  <c r="H8" i="7"/>
  <c r="H62" i="7"/>
  <c r="H11" i="7"/>
  <c r="H56" i="7"/>
  <c r="H71" i="7"/>
  <c r="H83" i="7"/>
  <c r="H78" i="7"/>
  <c r="H47" i="7"/>
  <c r="H73" i="7"/>
  <c r="H96" i="7"/>
  <c r="H80" i="7"/>
  <c r="H46" i="7"/>
  <c r="H60" i="7"/>
  <c r="H84" i="7"/>
  <c r="H9" i="7"/>
  <c r="H54" i="7"/>
  <c r="H79" i="7"/>
  <c r="H10" i="7"/>
  <c r="H86" i="7"/>
  <c r="H41" i="7"/>
  <c r="H18" i="7"/>
  <c r="H31" i="7"/>
  <c r="H26" i="7"/>
  <c r="H19" i="7"/>
  <c r="H32" i="7"/>
  <c r="H33" i="7"/>
  <c r="H17" i="7"/>
  <c r="H34" i="7"/>
  <c r="H15" i="7"/>
  <c r="H25" i="7"/>
  <c r="H22" i="7"/>
  <c r="H23" i="7"/>
  <c r="H24" i="7"/>
  <c r="H16" i="7"/>
  <c r="H30" i="7"/>
  <c r="F48" i="27"/>
  <c r="G48" i="27"/>
  <c r="G48" i="28"/>
  <c r="L48" i="15" s="1"/>
  <c r="F48" i="28"/>
  <c r="F47" i="27"/>
  <c r="G47" i="27"/>
  <c r="F47" i="28"/>
  <c r="G47" i="28"/>
  <c r="L47" i="15" s="1"/>
  <c r="G46" i="28"/>
  <c r="L46" i="15" s="1"/>
  <c r="F46" i="28"/>
  <c r="F46" i="27"/>
  <c r="G46" i="27"/>
  <c r="F45" i="27"/>
  <c r="G45" i="27"/>
  <c r="F45" i="28"/>
  <c r="G45" i="28"/>
  <c r="L45" i="15" s="1"/>
  <c r="F42" i="27"/>
  <c r="G42" i="27"/>
  <c r="G42" i="28"/>
  <c r="L42" i="15" s="1"/>
  <c r="F42" i="28"/>
  <c r="F41" i="27"/>
  <c r="G41" i="27"/>
  <c r="F41" i="28"/>
  <c r="G41" i="28"/>
  <c r="L41" i="15" s="1"/>
  <c r="F40" i="28"/>
  <c r="G40" i="28"/>
  <c r="L40" i="15" s="1"/>
  <c r="F40" i="27"/>
  <c r="G40" i="27"/>
  <c r="G39" i="28"/>
  <c r="L39" i="15" s="1"/>
  <c r="F39" i="28"/>
  <c r="F39" i="27"/>
  <c r="G39" i="27"/>
  <c r="F34" i="27"/>
  <c r="G34" i="27"/>
  <c r="G34" i="28"/>
  <c r="L34" i="15" s="1"/>
  <c r="F34" i="28"/>
  <c r="F33" i="27"/>
  <c r="G33" i="27"/>
  <c r="F33" i="28"/>
  <c r="G33" i="28"/>
  <c r="L33" i="15" s="1"/>
  <c r="F32" i="27"/>
  <c r="G32" i="27"/>
  <c r="G32" i="28"/>
  <c r="L32" i="15" s="1"/>
  <c r="F32" i="28"/>
  <c r="F31" i="28"/>
  <c r="G31" i="28"/>
  <c r="L31" i="15" s="1"/>
  <c r="F31" i="27"/>
  <c r="G31" i="27"/>
  <c r="F30" i="27"/>
  <c r="G30" i="27"/>
  <c r="G30" i="28"/>
  <c r="L30" i="15" s="1"/>
  <c r="F30" i="28"/>
  <c r="F26" i="28"/>
  <c r="G26" i="28"/>
  <c r="L26" i="15" s="1"/>
  <c r="F26" i="27"/>
  <c r="G26" i="27"/>
  <c r="G25" i="27"/>
  <c r="F25" i="27"/>
  <c r="G25" i="28"/>
  <c r="L25" i="15" s="1"/>
  <c r="F25" i="28"/>
  <c r="F24" i="27"/>
  <c r="G24" i="27"/>
  <c r="G24" i="28"/>
  <c r="L24" i="15" s="1"/>
  <c r="F24" i="28"/>
  <c r="F23" i="27"/>
  <c r="G23" i="27"/>
  <c r="G23" i="28"/>
  <c r="L23" i="15" s="1"/>
  <c r="F23" i="28"/>
  <c r="F22" i="27"/>
  <c r="G22" i="27"/>
  <c r="F22" i="28"/>
  <c r="G22" i="28"/>
  <c r="L22" i="15" s="1"/>
  <c r="G18" i="28"/>
  <c r="L18" i="15" s="1"/>
  <c r="F18" i="28"/>
  <c r="G16" i="28"/>
  <c r="L16" i="15" s="1"/>
  <c r="F16" i="28"/>
  <c r="F17" i="27"/>
  <c r="G17" i="27"/>
  <c r="F17" i="28"/>
  <c r="G17" i="28"/>
  <c r="L17" i="15" s="1"/>
  <c r="F18" i="27"/>
  <c r="G18" i="27"/>
  <c r="F16" i="27"/>
  <c r="G16" i="27"/>
  <c r="F15" i="27"/>
  <c r="G15" i="27"/>
  <c r="G15" i="28"/>
  <c r="L15" i="15" s="1"/>
  <c r="F15" i="28"/>
  <c r="F19" i="28"/>
  <c r="G19" i="28"/>
  <c r="L19" i="15" s="1"/>
  <c r="F19" i="27"/>
  <c r="G19" i="27"/>
  <c r="N3" i="27"/>
  <c r="L4" i="27"/>
  <c r="M17" i="15" l="1"/>
  <c r="C17" i="7" s="1"/>
  <c r="F17" i="7" s="1"/>
  <c r="M41" i="15"/>
  <c r="C41" i="7" s="1"/>
  <c r="F41" i="7" s="1"/>
  <c r="M45" i="15"/>
  <c r="C45" i="7" s="1"/>
  <c r="F45" i="7" s="1"/>
  <c r="M39" i="15"/>
  <c r="C39" i="7" s="1"/>
  <c r="F39" i="7" s="1"/>
  <c r="M46" i="15"/>
  <c r="C46" i="7" s="1"/>
  <c r="F46" i="7" s="1"/>
  <c r="M15" i="15"/>
  <c r="C15" i="7" s="1"/>
  <c r="F15" i="7" s="1"/>
  <c r="M23" i="15"/>
  <c r="C23" i="7" s="1"/>
  <c r="F23" i="7" s="1"/>
  <c r="M30" i="15"/>
  <c r="C30" i="7" s="1"/>
  <c r="F30" i="7" s="1"/>
  <c r="M32" i="15"/>
  <c r="C32" i="7" s="1"/>
  <c r="F32" i="7" s="1"/>
  <c r="M42" i="15"/>
  <c r="C42" i="7" s="1"/>
  <c r="F42" i="7" s="1"/>
  <c r="M40" i="15"/>
  <c r="C40" i="7" s="1"/>
  <c r="F40" i="7" s="1"/>
  <c r="O48" i="27"/>
  <c r="N48" i="27"/>
  <c r="M48" i="15"/>
  <c r="C48" i="7" s="1"/>
  <c r="F48" i="7" s="1"/>
  <c r="O47" i="27"/>
  <c r="N47" i="27"/>
  <c r="M47" i="15"/>
  <c r="C47" i="7" s="1"/>
  <c r="F47" i="7" s="1"/>
  <c r="O46" i="27"/>
  <c r="N46" i="27"/>
  <c r="O45" i="27"/>
  <c r="N45" i="27"/>
  <c r="N42" i="27"/>
  <c r="O42" i="27"/>
  <c r="N41" i="27"/>
  <c r="O41" i="27"/>
  <c r="O40" i="27"/>
  <c r="N40" i="27"/>
  <c r="O39" i="27"/>
  <c r="N39" i="27"/>
  <c r="M34" i="15"/>
  <c r="C34" i="7" s="1"/>
  <c r="F34" i="7" s="1"/>
  <c r="O34" i="27"/>
  <c r="N34" i="27"/>
  <c r="O33" i="27"/>
  <c r="N33" i="27"/>
  <c r="M33" i="15"/>
  <c r="C33" i="7" s="1"/>
  <c r="F33" i="7" s="1"/>
  <c r="O32" i="27"/>
  <c r="N32" i="27"/>
  <c r="O31" i="27"/>
  <c r="N31" i="27"/>
  <c r="M31" i="15"/>
  <c r="C31" i="7" s="1"/>
  <c r="F31" i="7" s="1"/>
  <c r="N30" i="27"/>
  <c r="O30" i="27"/>
  <c r="O26" i="27"/>
  <c r="N26" i="27"/>
  <c r="M26" i="15"/>
  <c r="C26" i="7" s="1"/>
  <c r="F26" i="7" s="1"/>
  <c r="O25" i="27"/>
  <c r="N25" i="27"/>
  <c r="M25" i="15"/>
  <c r="C25" i="7" s="1"/>
  <c r="F25" i="7" s="1"/>
  <c r="M24" i="15"/>
  <c r="C24" i="7" s="1"/>
  <c r="F24" i="7" s="1"/>
  <c r="O24" i="27"/>
  <c r="N24" i="27"/>
  <c r="O23" i="27"/>
  <c r="N23" i="27"/>
  <c r="O22" i="27"/>
  <c r="N22" i="27"/>
  <c r="M22" i="15"/>
  <c r="C22" i="7" s="1"/>
  <c r="F22" i="7" s="1"/>
  <c r="M18" i="15"/>
  <c r="C18" i="7" s="1"/>
  <c r="F18" i="7" s="1"/>
  <c r="N17" i="27"/>
  <c r="O17" i="27"/>
  <c r="N18" i="27"/>
  <c r="O18" i="27"/>
  <c r="O16" i="27"/>
  <c r="N16" i="27"/>
  <c r="M16" i="15"/>
  <c r="C16" i="7" s="1"/>
  <c r="F16" i="7" s="1"/>
  <c r="N15" i="27"/>
  <c r="O15" i="27"/>
  <c r="N19" i="27"/>
  <c r="O19" i="27"/>
  <c r="M19" i="15"/>
  <c r="C19" i="7" s="1"/>
  <c r="F19" i="7" s="1"/>
  <c r="L3" i="27"/>
  <c r="Q48" i="27" l="1"/>
  <c r="P48" i="27"/>
  <c r="M48" i="27"/>
  <c r="L48" i="27"/>
  <c r="L47" i="27"/>
  <c r="M47" i="27"/>
  <c r="Q47" i="27"/>
  <c r="P47" i="27"/>
  <c r="P46" i="27"/>
  <c r="Q46" i="27"/>
  <c r="L46" i="27"/>
  <c r="M46" i="27"/>
  <c r="Q45" i="27"/>
  <c r="P45" i="27"/>
  <c r="M45" i="27"/>
  <c r="L45" i="27"/>
  <c r="Q42" i="27"/>
  <c r="P42" i="27"/>
  <c r="L42" i="27"/>
  <c r="M42" i="27"/>
  <c r="P41" i="27"/>
  <c r="Q41" i="27"/>
  <c r="L41" i="27"/>
  <c r="M41" i="27"/>
  <c r="M40" i="27"/>
  <c r="L40" i="27"/>
  <c r="P40" i="27"/>
  <c r="Q40" i="27"/>
  <c r="P39" i="27"/>
  <c r="Q39" i="27"/>
  <c r="M39" i="27"/>
  <c r="L39" i="27"/>
  <c r="Q34" i="27"/>
  <c r="P34" i="27"/>
  <c r="L34" i="27"/>
  <c r="M34" i="27"/>
  <c r="Q33" i="27"/>
  <c r="P33" i="27"/>
  <c r="L33" i="27"/>
  <c r="M33" i="27"/>
  <c r="M32" i="27"/>
  <c r="L32" i="27"/>
  <c r="Q32" i="27"/>
  <c r="P32" i="27"/>
  <c r="P31" i="27"/>
  <c r="Q31" i="27"/>
  <c r="M31" i="27"/>
  <c r="L31" i="27"/>
  <c r="Q30" i="27"/>
  <c r="P30" i="27"/>
  <c r="M30" i="27"/>
  <c r="L30" i="27"/>
  <c r="Q26" i="27"/>
  <c r="P26" i="27"/>
  <c r="L26" i="27"/>
  <c r="M26" i="27"/>
  <c r="Q25" i="27"/>
  <c r="P25" i="27"/>
  <c r="M25" i="27"/>
  <c r="L25" i="27"/>
  <c r="M24" i="27"/>
  <c r="L24" i="27"/>
  <c r="P24" i="27"/>
  <c r="Q24" i="27"/>
  <c r="L23" i="27"/>
  <c r="M23" i="27"/>
  <c r="Q23" i="27"/>
  <c r="P23" i="27"/>
  <c r="M22" i="27"/>
  <c r="L22" i="27"/>
  <c r="P22" i="27"/>
  <c r="Q22" i="27"/>
  <c r="Q16" i="27"/>
  <c r="P16" i="27"/>
  <c r="L18" i="27"/>
  <c r="M18" i="27"/>
  <c r="M17" i="27"/>
  <c r="L17" i="27"/>
  <c r="Q18" i="27"/>
  <c r="P18" i="27"/>
  <c r="M16" i="27"/>
  <c r="L16" i="27"/>
  <c r="Q17" i="27"/>
  <c r="P17" i="27"/>
  <c r="P15" i="27"/>
  <c r="Q15" i="27"/>
  <c r="L15" i="27"/>
  <c r="M15" i="27"/>
  <c r="P19" i="27"/>
  <c r="Q19" i="27"/>
  <c r="M19" i="27"/>
  <c r="L19" i="27"/>
  <c r="R48" i="27" l="1"/>
  <c r="S48" i="27"/>
  <c r="R47" i="27"/>
  <c r="S47" i="27"/>
  <c r="S46" i="27"/>
  <c r="R46" i="27"/>
  <c r="R45" i="27"/>
  <c r="S45" i="27"/>
  <c r="R42" i="27"/>
  <c r="S42" i="27"/>
  <c r="S41" i="27"/>
  <c r="R41" i="27"/>
  <c r="S40" i="27"/>
  <c r="R40" i="27"/>
  <c r="R39" i="27"/>
  <c r="S39" i="27"/>
  <c r="S34" i="27"/>
  <c r="R34" i="27"/>
  <c r="S33" i="27"/>
  <c r="R33" i="27"/>
  <c r="S32" i="27"/>
  <c r="R32" i="27"/>
  <c r="R31" i="27"/>
  <c r="S31" i="27"/>
  <c r="S30" i="27"/>
  <c r="R30" i="27"/>
  <c r="R26" i="27"/>
  <c r="S26" i="27"/>
  <c r="S25" i="27"/>
  <c r="R25" i="27"/>
  <c r="R24" i="27"/>
  <c r="S24" i="27"/>
  <c r="R23" i="27"/>
  <c r="S23" i="27"/>
  <c r="R22" i="27"/>
  <c r="S22" i="27"/>
  <c r="R18" i="27"/>
  <c r="S18" i="27"/>
  <c r="R16" i="27"/>
  <c r="S16" i="27"/>
  <c r="S17" i="27"/>
  <c r="R17" i="27"/>
  <c r="S15" i="27"/>
  <c r="R15" i="27"/>
  <c r="R19" i="27"/>
  <c r="S19" i="27"/>
  <c r="U60" i="27" l="1"/>
  <c r="L60" i="4" s="1"/>
  <c r="T60" i="27"/>
  <c r="U52" i="27"/>
  <c r="L52" i="4" s="1"/>
  <c r="T52" i="27"/>
  <c r="U87" i="27"/>
  <c r="L87" i="4" s="1"/>
  <c r="T87" i="27"/>
  <c r="U77" i="27"/>
  <c r="L77" i="4" s="1"/>
  <c r="T77" i="27"/>
  <c r="U63" i="27"/>
  <c r="L63" i="4" s="1"/>
  <c r="T63" i="27"/>
  <c r="U6" i="27"/>
  <c r="L6" i="4" s="1"/>
  <c r="T6" i="27"/>
  <c r="U11" i="27"/>
  <c r="L11" i="4" s="1"/>
  <c r="T11" i="27"/>
  <c r="U10" i="27"/>
  <c r="L10" i="4" s="1"/>
  <c r="T10" i="27"/>
  <c r="U86" i="27"/>
  <c r="L86" i="4" s="1"/>
  <c r="T86" i="27"/>
  <c r="U92" i="27"/>
  <c r="L92" i="4" s="1"/>
  <c r="T92" i="27"/>
  <c r="U80" i="27"/>
  <c r="L80" i="4" s="1"/>
  <c r="T80" i="27"/>
  <c r="U95" i="27"/>
  <c r="L95" i="4" s="1"/>
  <c r="T95" i="27"/>
  <c r="U85" i="27"/>
  <c r="L85" i="4" s="1"/>
  <c r="T85" i="27"/>
  <c r="U73" i="27"/>
  <c r="L73" i="4" s="1"/>
  <c r="T73" i="27"/>
  <c r="U56" i="27"/>
  <c r="L56" i="4" s="1"/>
  <c r="T56" i="27"/>
  <c r="U62" i="27"/>
  <c r="L62" i="4" s="1"/>
  <c r="T62" i="27"/>
  <c r="U61" i="27"/>
  <c r="L61" i="4" s="1"/>
  <c r="T61" i="27"/>
  <c r="U9" i="27"/>
  <c r="L9" i="4" s="1"/>
  <c r="T9" i="27"/>
  <c r="U8" i="27"/>
  <c r="L8" i="4" s="1"/>
  <c r="T8" i="27"/>
  <c r="U94" i="27"/>
  <c r="L94" i="4" s="1"/>
  <c r="T94" i="27"/>
  <c r="U96" i="27"/>
  <c r="L96" i="4" s="1"/>
  <c r="T96" i="27"/>
  <c r="U78" i="27"/>
  <c r="L78" i="4" s="1"/>
  <c r="T78" i="27"/>
  <c r="U84" i="27"/>
  <c r="L84" i="4" s="1"/>
  <c r="T84" i="27"/>
  <c r="U72" i="27"/>
  <c r="L72" i="4" s="1"/>
  <c r="T72" i="27"/>
  <c r="U93" i="27"/>
  <c r="L93" i="4" s="1"/>
  <c r="T93" i="27"/>
  <c r="U83" i="27"/>
  <c r="L83" i="4" s="1"/>
  <c r="T83" i="27"/>
  <c r="U71" i="27"/>
  <c r="L71" i="4" s="1"/>
  <c r="T71" i="27"/>
  <c r="U54" i="27"/>
  <c r="L54" i="4" s="1"/>
  <c r="T54" i="27"/>
  <c r="U55" i="27"/>
  <c r="L55" i="4" s="1"/>
  <c r="T55" i="27"/>
  <c r="U7" i="27"/>
  <c r="L7" i="4" s="1"/>
  <c r="T7" i="27"/>
  <c r="U70" i="27"/>
  <c r="L70" i="4" s="1"/>
  <c r="T70" i="27"/>
  <c r="U76" i="27"/>
  <c r="L76" i="4" s="1"/>
  <c r="T76" i="27"/>
  <c r="U64" i="27"/>
  <c r="L64" i="4" s="1"/>
  <c r="T64" i="27"/>
  <c r="U91" i="27"/>
  <c r="L91" i="4" s="1"/>
  <c r="T91" i="27"/>
  <c r="U79" i="27"/>
  <c r="L79" i="4" s="1"/>
  <c r="T79" i="27"/>
  <c r="U69" i="27"/>
  <c r="L69" i="4" s="1"/>
  <c r="T69" i="27"/>
  <c r="U53" i="27"/>
  <c r="L53" i="4" s="1"/>
  <c r="T53" i="27"/>
  <c r="U48" i="27"/>
  <c r="L48" i="4" s="1"/>
  <c r="T48" i="27"/>
  <c r="T47" i="27"/>
  <c r="U47" i="27"/>
  <c r="L47" i="4" s="1"/>
  <c r="T46" i="27"/>
  <c r="U46" i="27"/>
  <c r="L46" i="4" s="1"/>
  <c r="U45" i="27"/>
  <c r="L45" i="4" s="1"/>
  <c r="T45" i="27"/>
  <c r="U42" i="27"/>
  <c r="L42" i="4" s="1"/>
  <c r="T42" i="27"/>
  <c r="T41" i="27"/>
  <c r="U41" i="27"/>
  <c r="L41" i="4" s="1"/>
  <c r="U40" i="27"/>
  <c r="L40" i="4" s="1"/>
  <c r="T40" i="27"/>
  <c r="U39" i="27"/>
  <c r="L39" i="4" s="1"/>
  <c r="T39" i="27"/>
  <c r="T34" i="27"/>
  <c r="U34" i="27"/>
  <c r="L34" i="4" s="1"/>
  <c r="T33" i="27"/>
  <c r="U33" i="27"/>
  <c r="L33" i="4" s="1"/>
  <c r="U32" i="27"/>
  <c r="L32" i="4" s="1"/>
  <c r="T32" i="27"/>
  <c r="U31" i="27"/>
  <c r="L31" i="4" s="1"/>
  <c r="T31" i="27"/>
  <c r="U30" i="27"/>
  <c r="L30" i="4" s="1"/>
  <c r="T30" i="27"/>
  <c r="T26" i="27"/>
  <c r="U26" i="27"/>
  <c r="L26" i="4" s="1"/>
  <c r="U25" i="27"/>
  <c r="L25" i="4" s="1"/>
  <c r="T25" i="27"/>
  <c r="U24" i="27"/>
  <c r="L24" i="4" s="1"/>
  <c r="T24" i="27"/>
  <c r="T23" i="27"/>
  <c r="U23" i="27"/>
  <c r="L23" i="4" s="1"/>
  <c r="U22" i="27"/>
  <c r="L22" i="4" s="1"/>
  <c r="T22" i="27"/>
  <c r="U17" i="27"/>
  <c r="L17" i="4" s="1"/>
  <c r="T17" i="27"/>
  <c r="T18" i="27"/>
  <c r="U18" i="27"/>
  <c r="L18" i="4" s="1"/>
  <c r="U16" i="27"/>
  <c r="L16" i="4" s="1"/>
  <c r="T16" i="27"/>
  <c r="T15" i="27"/>
  <c r="U15" i="27"/>
  <c r="L15" i="4" s="1"/>
  <c r="T19" i="27"/>
  <c r="U19" i="27"/>
  <c r="L19" i="4" s="1"/>
  <c r="M34" i="4" l="1"/>
  <c r="B34" i="7" s="1"/>
  <c r="E34" i="7" s="1"/>
  <c r="I34" i="7" s="1"/>
  <c r="E31" i="60" s="1"/>
  <c r="M78" i="4"/>
  <c r="B78" i="7" s="1"/>
  <c r="E78" i="7" s="1"/>
  <c r="I78" i="7" s="1"/>
  <c r="E75" i="60" s="1"/>
  <c r="M9" i="4"/>
  <c r="B9" i="7" s="1"/>
  <c r="E9" i="7" s="1"/>
  <c r="I9" i="7" s="1"/>
  <c r="E6" i="60" s="1"/>
  <c r="M62" i="4"/>
  <c r="B62" i="7" s="1"/>
  <c r="E62" i="7" s="1"/>
  <c r="I62" i="7" s="1"/>
  <c r="E59" i="60" s="1"/>
  <c r="M92" i="4"/>
  <c r="B92" i="7" s="1"/>
  <c r="E92" i="7" s="1"/>
  <c r="I92" i="7" s="1"/>
  <c r="E89" i="60" s="1"/>
  <c r="M10" i="4"/>
  <c r="B10" i="7" s="1"/>
  <c r="E10" i="7" s="1"/>
  <c r="I10" i="7" s="1"/>
  <c r="E7" i="60" s="1"/>
  <c r="M77" i="4"/>
  <c r="B77" i="7" s="1"/>
  <c r="E77" i="7" s="1"/>
  <c r="I77" i="7" s="1"/>
  <c r="E74" i="60" s="1"/>
  <c r="M7" i="4"/>
  <c r="B7" i="7" s="1"/>
  <c r="E7" i="7" s="1"/>
  <c r="I7" i="7" s="1"/>
  <c r="E4" i="60" s="1"/>
  <c r="M95" i="4"/>
  <c r="B95" i="7" s="1"/>
  <c r="E95" i="7" s="1"/>
  <c r="I95" i="7" s="1"/>
  <c r="M26" i="4"/>
  <c r="B26" i="7" s="1"/>
  <c r="E26" i="7" s="1"/>
  <c r="I26" i="7" s="1"/>
  <c r="E23" i="60" s="1"/>
  <c r="M41" i="4"/>
  <c r="B41" i="7" s="1"/>
  <c r="E41" i="7" s="1"/>
  <c r="I41" i="7" s="1"/>
  <c r="E38" i="60" s="1"/>
  <c r="M31" i="4"/>
  <c r="B31" i="7" s="1"/>
  <c r="E31" i="7" s="1"/>
  <c r="I31" i="7" s="1"/>
  <c r="E28" i="60" s="1"/>
  <c r="M39" i="4"/>
  <c r="B39" i="7" s="1"/>
  <c r="E39" i="7" s="1"/>
  <c r="I39" i="7" s="1"/>
  <c r="E36" i="60" s="1"/>
  <c r="M55" i="4"/>
  <c r="B55" i="7" s="1"/>
  <c r="E55" i="7" s="1"/>
  <c r="I55" i="7" s="1"/>
  <c r="E52" i="60" s="1"/>
  <c r="M93" i="4"/>
  <c r="B93" i="7" s="1"/>
  <c r="E93" i="7" s="1"/>
  <c r="I93" i="7" s="1"/>
  <c r="E90" i="60" s="1"/>
  <c r="M96" i="4"/>
  <c r="B96" i="7" s="1"/>
  <c r="E96" i="7" s="1"/>
  <c r="I96" i="7" s="1"/>
  <c r="E93" i="60" s="1"/>
  <c r="M61" i="4"/>
  <c r="B61" i="7" s="1"/>
  <c r="E61" i="7" s="1"/>
  <c r="I61" i="7" s="1"/>
  <c r="E58" i="60" s="1"/>
  <c r="M56" i="4"/>
  <c r="B56" i="7" s="1"/>
  <c r="E56" i="7" s="1"/>
  <c r="I56" i="7" s="1"/>
  <c r="E53" i="60" s="1"/>
  <c r="M85" i="4"/>
  <c r="B85" i="7" s="1"/>
  <c r="E85" i="7" s="1"/>
  <c r="I85" i="7" s="1"/>
  <c r="E82" i="60" s="1"/>
  <c r="M11" i="4"/>
  <c r="B11" i="7" s="1"/>
  <c r="E11" i="7" s="1"/>
  <c r="I11" i="7" s="1"/>
  <c r="E8" i="60" s="1"/>
  <c r="M60" i="4"/>
  <c r="B60" i="7" s="1"/>
  <c r="E60" i="7" s="1"/>
  <c r="I60" i="7" s="1"/>
  <c r="E57" i="60" s="1"/>
  <c r="M23" i="4"/>
  <c r="B23" i="7" s="1"/>
  <c r="E23" i="7" s="1"/>
  <c r="I23" i="7" s="1"/>
  <c r="E20" i="60" s="1"/>
  <c r="M30" i="4"/>
  <c r="B30" i="7" s="1"/>
  <c r="E30" i="7" s="1"/>
  <c r="I30" i="7" s="1"/>
  <c r="E27" i="60" s="1"/>
  <c r="M32" i="4"/>
  <c r="B32" i="7" s="1"/>
  <c r="E32" i="7" s="1"/>
  <c r="I32" i="7" s="1"/>
  <c r="E29" i="60" s="1"/>
  <c r="M40" i="4"/>
  <c r="B40" i="7" s="1"/>
  <c r="E40" i="7" s="1"/>
  <c r="I40" i="7" s="1"/>
  <c r="E37" i="60" s="1"/>
  <c r="M42" i="4"/>
  <c r="B42" i="7" s="1"/>
  <c r="E42" i="7" s="1"/>
  <c r="I42" i="7" s="1"/>
  <c r="E39" i="60" s="1"/>
  <c r="M69" i="4"/>
  <c r="B69" i="7" s="1"/>
  <c r="E69" i="7" s="1"/>
  <c r="I69" i="7" s="1"/>
  <c r="E66" i="60" s="1"/>
  <c r="M91" i="4"/>
  <c r="B91" i="7" s="1"/>
  <c r="E91" i="7" s="1"/>
  <c r="I91" i="7" s="1"/>
  <c r="E88" i="60" s="1"/>
  <c r="M76" i="4"/>
  <c r="B76" i="7" s="1"/>
  <c r="E76" i="7" s="1"/>
  <c r="I76" i="7" s="1"/>
  <c r="E73" i="60" s="1"/>
  <c r="M54" i="4"/>
  <c r="B54" i="7" s="1"/>
  <c r="E54" i="7" s="1"/>
  <c r="I54" i="7" s="1"/>
  <c r="E51" i="60" s="1"/>
  <c r="M83" i="4"/>
  <c r="B83" i="7" s="1"/>
  <c r="E83" i="7" s="1"/>
  <c r="I83" i="7" s="1"/>
  <c r="E80" i="60" s="1"/>
  <c r="M72" i="4"/>
  <c r="B72" i="7" s="1"/>
  <c r="E72" i="7" s="1"/>
  <c r="I72" i="7" s="1"/>
  <c r="E69" i="60" s="1"/>
  <c r="M94" i="4"/>
  <c r="B94" i="7" s="1"/>
  <c r="E94" i="7" s="1"/>
  <c r="I94" i="7" s="1"/>
  <c r="E91" i="60" s="1"/>
  <c r="M73" i="4"/>
  <c r="B73" i="7" s="1"/>
  <c r="E73" i="7" s="1"/>
  <c r="I73" i="7" s="1"/>
  <c r="E70" i="60" s="1"/>
  <c r="M6" i="4"/>
  <c r="B6" i="7" s="1"/>
  <c r="E6" i="7" s="1"/>
  <c r="I6" i="7" s="1"/>
  <c r="E3" i="60" s="1"/>
  <c r="M52" i="4"/>
  <c r="B52" i="7" s="1"/>
  <c r="E52" i="7" s="1"/>
  <c r="I52" i="7" s="1"/>
  <c r="E49" i="60" s="1"/>
  <c r="M19" i="4"/>
  <c r="B19" i="7" s="1"/>
  <c r="E19" i="7" s="1"/>
  <c r="I19" i="7" s="1"/>
  <c r="E16" i="60" s="1"/>
  <c r="M22" i="4"/>
  <c r="B22" i="7" s="1"/>
  <c r="E22" i="7" s="1"/>
  <c r="I22" i="7" s="1"/>
  <c r="E19" i="60" s="1"/>
  <c r="M24" i="4"/>
  <c r="B24" i="7" s="1"/>
  <c r="E24" i="7" s="1"/>
  <c r="I24" i="7" s="1"/>
  <c r="E21" i="60" s="1"/>
  <c r="M53" i="4"/>
  <c r="B53" i="7" s="1"/>
  <c r="E53" i="7" s="1"/>
  <c r="I53" i="7" s="1"/>
  <c r="E50" i="60" s="1"/>
  <c r="M79" i="4"/>
  <c r="B79" i="7" s="1"/>
  <c r="E79" i="7" s="1"/>
  <c r="I79" i="7" s="1"/>
  <c r="E76" i="60" s="1"/>
  <c r="M64" i="4"/>
  <c r="B64" i="7" s="1"/>
  <c r="E64" i="7" s="1"/>
  <c r="I64" i="7" s="1"/>
  <c r="E61" i="60" s="1"/>
  <c r="M70" i="4"/>
  <c r="B70" i="7" s="1"/>
  <c r="E70" i="7" s="1"/>
  <c r="I70" i="7" s="1"/>
  <c r="E67" i="60" s="1"/>
  <c r="M71" i="4"/>
  <c r="B71" i="7" s="1"/>
  <c r="E71" i="7" s="1"/>
  <c r="I71" i="7" s="1"/>
  <c r="E68" i="60" s="1"/>
  <c r="M84" i="4"/>
  <c r="B84" i="7" s="1"/>
  <c r="E84" i="7" s="1"/>
  <c r="I84" i="7" s="1"/>
  <c r="E81" i="60" s="1"/>
  <c r="M8" i="4"/>
  <c r="B8" i="7" s="1"/>
  <c r="E8" i="7" s="1"/>
  <c r="I8" i="7" s="1"/>
  <c r="E5" i="60" s="1"/>
  <c r="M80" i="4"/>
  <c r="B80" i="7" s="1"/>
  <c r="E80" i="7" s="1"/>
  <c r="I80" i="7" s="1"/>
  <c r="E77" i="60" s="1"/>
  <c r="M86" i="4"/>
  <c r="B86" i="7" s="1"/>
  <c r="E86" i="7" s="1"/>
  <c r="I86" i="7" s="1"/>
  <c r="E83" i="60" s="1"/>
  <c r="M63" i="4"/>
  <c r="B63" i="7" s="1"/>
  <c r="E63" i="7" s="1"/>
  <c r="I63" i="7" s="1"/>
  <c r="E60" i="60" s="1"/>
  <c r="M87" i="4"/>
  <c r="B87" i="7" s="1"/>
  <c r="E87" i="7" s="1"/>
  <c r="I87" i="7" s="1"/>
  <c r="E84" i="60" s="1"/>
  <c r="M45" i="4"/>
  <c r="B45" i="7" s="1"/>
  <c r="E45" i="7" s="1"/>
  <c r="I45" i="7" s="1"/>
  <c r="E42" i="60" s="1"/>
  <c r="M47" i="4"/>
  <c r="B47" i="7" s="1"/>
  <c r="E47" i="7" s="1"/>
  <c r="I47" i="7" s="1"/>
  <c r="E44" i="60" s="1"/>
  <c r="M46" i="4"/>
  <c r="B46" i="7" s="1"/>
  <c r="E46" i="7" s="1"/>
  <c r="I46" i="7" s="1"/>
  <c r="E43" i="60" s="1"/>
  <c r="M48" i="4"/>
  <c r="B48" i="7" s="1"/>
  <c r="E48" i="7" s="1"/>
  <c r="I48" i="7" s="1"/>
  <c r="E45" i="60" s="1"/>
  <c r="M33" i="4"/>
  <c r="B33" i="7" s="1"/>
  <c r="E33" i="7" s="1"/>
  <c r="I33" i="7" s="1"/>
  <c r="E30" i="60" s="1"/>
  <c r="M25" i="4"/>
  <c r="B25" i="7" s="1"/>
  <c r="E25" i="7" s="1"/>
  <c r="I25" i="7" s="1"/>
  <c r="E22" i="60" s="1"/>
  <c r="M18" i="4"/>
  <c r="B18" i="7" s="1"/>
  <c r="E18" i="7" s="1"/>
  <c r="I18" i="7" s="1"/>
  <c r="E15" i="60" s="1"/>
  <c r="M17" i="4"/>
  <c r="B17" i="7" s="1"/>
  <c r="E17" i="7" s="1"/>
  <c r="I17" i="7" s="1"/>
  <c r="E14" i="60" s="1"/>
  <c r="M16" i="4"/>
  <c r="B16" i="7" s="1"/>
  <c r="E16" i="7" s="1"/>
  <c r="I16" i="7" s="1"/>
  <c r="E13" i="60" s="1"/>
  <c r="M15" i="4"/>
  <c r="B15" i="7" s="1"/>
  <c r="E15" i="7" s="1"/>
  <c r="I15" i="7" s="1"/>
  <c r="E12" i="60" s="1"/>
  <c r="M14" i="7" l="1"/>
  <c r="N14" i="7" s="1"/>
  <c r="E92" i="60"/>
  <c r="M18" i="7"/>
  <c r="N18" i="7" s="1"/>
  <c r="M11" i="7"/>
  <c r="N11" i="7" s="1"/>
  <c r="M13" i="7"/>
  <c r="N13" i="7" s="1"/>
  <c r="M16" i="7"/>
  <c r="N16" i="7" s="1"/>
  <c r="M12" i="7"/>
  <c r="N12" i="7" s="1"/>
  <c r="M15" i="7"/>
  <c r="N15" i="7" s="1"/>
  <c r="M19" i="7"/>
  <c r="N19" i="7" s="1"/>
</calcChain>
</file>

<file path=xl/sharedStrings.xml><?xml version="1.0" encoding="utf-8"?>
<sst xmlns="http://schemas.openxmlformats.org/spreadsheetml/2006/main" count="4869" uniqueCount="709">
  <si>
    <t>Belastbarkeit</t>
  </si>
  <si>
    <t>Arbeitsweise</t>
  </si>
  <si>
    <t>Bericht</t>
  </si>
  <si>
    <t>Arbeitsergebnis</t>
  </si>
  <si>
    <t>Verhalten</t>
  </si>
  <si>
    <t>in vollem Maße</t>
  </si>
  <si>
    <t>teilweise</t>
  </si>
  <si>
    <t>unzureichend</t>
  </si>
  <si>
    <t>keine Angabe</t>
  </si>
  <si>
    <t>verfügt über notwendige fachliche Kenntnisse</t>
  </si>
  <si>
    <t>kann Erlerntes in der Praxis umsetzen</t>
  </si>
  <si>
    <t>kann Arbeitsprozesse beurteilen und erläutern</t>
  </si>
  <si>
    <t>weitgehend</t>
  </si>
  <si>
    <t>beherrscht die notwendigen Werkzeuge und Systeme</t>
  </si>
  <si>
    <t>plant Arbeitsvorgänge</t>
  </si>
  <si>
    <t>kann sich in komplexe Aufgaben einarbeiten/versteht komplexe Zusammenhänge</t>
  </si>
  <si>
    <t>ist in der Lage, themenübergreifend zu denken</t>
  </si>
  <si>
    <t>kann mit grafischen Dokumentationen umgehen (Technische Zeichnung,Statistik)</t>
  </si>
  <si>
    <t>arbeitet aus eigenem Antrieb</t>
  </si>
  <si>
    <t>sucht sich eigenständig Arbeitsaufgaben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</si>
  <si>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</si>
  <si>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</si>
  <si>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</si>
  <si>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ist belastbar/kann gut mit Stress umgehen</t>
  </si>
  <si>
    <t>kann über einen längeren Zeitraum konzentriert arbeiten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</si>
  <si>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</si>
  <si>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</si>
  <si>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</si>
  <si>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</si>
  <si>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Länge ist, der Einsatzzeit entsprechend, angemessen</t>
  </si>
  <si>
    <t>Arbeitsqualität und -quantität</t>
  </si>
  <si>
    <t>arbeitet gewissenhaft und genau</t>
  </si>
  <si>
    <t>erledigt Aufgaben ohne ständige Kontrolle</t>
  </si>
  <si>
    <t>kann Umfang und Dauer von Aufgaben abschätzen und diese sinnvoll organisieren</t>
  </si>
  <si>
    <t>besitzt auch in schwierigen Situationen Selbstdisziplin und Ausdauer</t>
  </si>
  <si>
    <t xml:space="preserve">überträgt vorhandenes Wissen und Erfahrungen auf neue Aufgabenstellungen </t>
  </si>
  <si>
    <t>erfasst neue Ausbildungsinhalte zügig und richtig</t>
  </si>
  <si>
    <t>arbeitet sich schnell ins Fachgebiet ein</t>
  </si>
  <si>
    <t>Verhalten gegenüber Mitarbeitern</t>
  </si>
  <si>
    <t>positioniert sich und seine Ziele/Vorstellungen</t>
  </si>
  <si>
    <t>gibt die Aufgabenbearbeitung bei Widerstand nicht gleich auf</t>
  </si>
  <si>
    <t>ist in der Lage, verschiedene Lösungswege aufzuzeigen und zu erläutern</t>
  </si>
  <si>
    <t>kann bei anforderungsgerechten Aufgaben eine Lösung finden und begründen</t>
  </si>
  <si>
    <t>freundliches und aufgeschlossenes Auftreten</t>
  </si>
  <si>
    <t>gepflegtes Erscheinungsbild</t>
  </si>
  <si>
    <t>reagiert flexibel und schnell auf Anforderungen</t>
  </si>
  <si>
    <t>zeigt Hilfsbereitschaft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</si>
  <si>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</si>
  <si>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</si>
  <si>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</si>
  <si>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</si>
  <si>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</si>
  <si>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</si>
  <si>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</si>
  <si>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</si>
  <si>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</si>
  <si>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</si>
  <si>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</si>
  <si>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</si>
  <si>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</si>
  <si>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</si>
  <si>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</si>
  <si>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</si>
  <si>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</si>
  <si>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</t>
  </si>
  <si>
    <t>x</t>
  </si>
  <si>
    <t>Differenz zum Soll</t>
  </si>
  <si>
    <t>Aufenthaltsdauer (in Wochen):</t>
  </si>
  <si>
    <t>Gesamt:</t>
  </si>
  <si>
    <t>Wochen</t>
  </si>
  <si>
    <t>Haufe:</t>
  </si>
  <si>
    <t>Ziel</t>
  </si>
  <si>
    <t>Kunden- und Serviceorientierung</t>
  </si>
  <si>
    <t>geht auf Kundenwünsche ein</t>
  </si>
  <si>
    <t>zeigt sich kooperativ in der Zusammenarbeit</t>
  </si>
  <si>
    <t>Personenorientierung/Interaktionskompetenz</t>
  </si>
  <si>
    <t>hält sich an (Termin-)Vorgaben</t>
  </si>
  <si>
    <t>Konfliktlösungskompetenz</t>
  </si>
  <si>
    <t>Erworbene Fachkenntnisse</t>
  </si>
  <si>
    <t>verfügt über Kenntnisse in Arbeitssicherheit/arbeitet nach Regeln und Vorschriften</t>
  </si>
  <si>
    <t>Fertigkeiten</t>
  </si>
  <si>
    <t>arbeitet sicher und geschickt</t>
  </si>
  <si>
    <t>ist in der Lage, selbstständig Aufgaben zu erledigen</t>
  </si>
  <si>
    <t>geht strukturiert und zielorientiert vor</t>
  </si>
  <si>
    <t>Planungs- und Analysekompetenz</t>
  </si>
  <si>
    <t>Systematisch-analytisches Denken</t>
  </si>
  <si>
    <t>argumentiert logisch und nachvollziehbar</t>
  </si>
  <si>
    <t>Entscheidungskompetenz</t>
  </si>
  <si>
    <t>Durchsetzungs- und Entscheidungsfähigkeit</t>
  </si>
  <si>
    <t>reagiert/handelt der Situation entsprechend</t>
  </si>
  <si>
    <t>Ergebnis- und Zielorientierung</t>
  </si>
  <si>
    <t>Lern- und Leistungsfähigkeit</t>
  </si>
  <si>
    <t>bearbeitet Aufgaben in angemessener Zeit und hält sich an Fristen</t>
  </si>
  <si>
    <t>Innovations- und Veränderungskompetenz</t>
  </si>
  <si>
    <t>Eigeninitiative/Lern- und Leistungsbereitschaft</t>
  </si>
  <si>
    <t>nutzt die Arbeitszeit effizient</t>
  </si>
  <si>
    <t>-</t>
  </si>
  <si>
    <t>Fachwissen</t>
  </si>
  <si>
    <t>Auffassungsgabe/Denkvermögen</t>
  </si>
  <si>
    <t>Mittelwert:</t>
  </si>
  <si>
    <t>Note:</t>
  </si>
  <si>
    <t>Leistungsbereitschaft</t>
  </si>
  <si>
    <t>Lernbereitschaft</t>
  </si>
  <si>
    <t>überwiegend</t>
  </si>
  <si>
    <t>Ausbildungsjahr:</t>
  </si>
  <si>
    <t>PPCa Ziel</t>
  </si>
  <si>
    <t>PPC</t>
  </si>
  <si>
    <t>hält Vereibarungen ein</t>
  </si>
  <si>
    <t>1. Ausbildungsjahr</t>
  </si>
  <si>
    <t>Bewertung</t>
  </si>
  <si>
    <t>2. Ausbildungsjahr</t>
  </si>
  <si>
    <t>3. Ausbildungsjahr</t>
  </si>
  <si>
    <t>1. AJ</t>
  </si>
  <si>
    <t>2. AJ</t>
  </si>
  <si>
    <t>3. AJ</t>
  </si>
  <si>
    <t>Gewichtung</t>
  </si>
  <si>
    <t>4. Ausbildungsjahr</t>
  </si>
  <si>
    <t>größer gleich 0,5</t>
  </si>
  <si>
    <t>kleiner als -1,5</t>
  </si>
  <si>
    <t>größer gleich -0,5</t>
  </si>
  <si>
    <t>größer gleich -1,5</t>
  </si>
  <si>
    <t>Umrechnungstabelle</t>
  </si>
  <si>
    <t>Beurteilungsbogen</t>
  </si>
  <si>
    <t>Zuverlässigkeit / Ehrlichkeit</t>
  </si>
  <si>
    <t>X</t>
  </si>
  <si>
    <t>Fertigkeiten &amp; Kenntnisse</t>
  </si>
  <si>
    <t>Unterweisungsaufwand</t>
  </si>
  <si>
    <t>Persönlichkeit</t>
  </si>
  <si>
    <t>Hilfsmitteleinsatz</t>
  </si>
  <si>
    <t>Aufgabenbewältigung &amp; Nutzung der Ausbildungs-möglichkeiten</t>
  </si>
  <si>
    <t>Mittelwert / Note:</t>
  </si>
  <si>
    <t>Gesamtnote</t>
  </si>
  <si>
    <t>Entwicklungsbogen für Auszubildende der Stadtwerke Kiel AG</t>
  </si>
  <si>
    <t>Name des/der Auszubildenden:</t>
  </si>
  <si>
    <t>Ja</t>
  </si>
  <si>
    <t>Nein</t>
  </si>
  <si>
    <t>Keine Angabe</t>
  </si>
  <si>
    <t>Anzahl der erhaltenen Entwicklungsbögen während der Ausbildung:</t>
  </si>
  <si>
    <t>Anzahl der erhaltenen Beurteilungsbögen während der Ausbildung:</t>
  </si>
  <si>
    <t>Ausbildungsbeginn:</t>
  </si>
  <si>
    <t>Diese soll auf dem Laufzettel mit Datum vermerkt werden.</t>
  </si>
  <si>
    <t>Bitte beachten Sie beim Ausfüllen, dass die hellblauen Kästchen, die Anforderung markieren, die Ihre Abteilung für die Auszubildenden festgelegt hat.</t>
  </si>
  <si>
    <t>Leitfrage:</t>
  </si>
  <si>
    <t>Hat der/die Auszubildende die markierte Anforderung erfüllt, übertroffen oder noch nicht erreicht?</t>
  </si>
  <si>
    <r>
      <t xml:space="preserve">Vor Arbeitsbeginn ist eine </t>
    </r>
    <r>
      <rPr>
        <b/>
        <u/>
        <sz val="12"/>
        <color rgb="FFFF0000"/>
        <rFont val="Arial"/>
        <family val="2"/>
      </rPr>
      <t>schriftliche</t>
    </r>
    <r>
      <rPr>
        <b/>
        <sz val="12"/>
        <color rgb="FFFF0000"/>
        <rFont val="Arial"/>
        <family val="2"/>
      </rPr>
      <t xml:space="preserve"> Sicherheitsunterweisung durchzuführen!</t>
    </r>
  </si>
  <si>
    <t>Vorgehen, wenn eine Abteilung ein zweites Mal besucht wird:</t>
  </si>
  <si>
    <t>Normalfall:</t>
  </si>
  <si>
    <t>Hinweise</t>
  </si>
  <si>
    <t>1. Die Kreuze werden in der Vorlage für die Abteilung gesetzt (Bsp.: TNBi).</t>
  </si>
  <si>
    <t>2. Dann wird im Jahresbogen je nach Ausbildungsjahr in der ersten freien Spalte (frei = "-") die Abteilung aus der Dropdown-Liste ausgewählt.</t>
  </si>
  <si>
    <t>Ausbildungsberuf:</t>
  </si>
  <si>
    <t>Umgang mit Medien (PC, Handy, Telefon,…)</t>
  </si>
  <si>
    <t>KK</t>
  </si>
  <si>
    <t>KSM-e</t>
  </si>
  <si>
    <t>KSM-f</t>
  </si>
  <si>
    <t>KVF</t>
  </si>
  <si>
    <t>KVM</t>
  </si>
  <si>
    <t>PPS</t>
  </si>
  <si>
    <t>SBI.A.7</t>
  </si>
  <si>
    <t>SOLL L</t>
  </si>
  <si>
    <t>KF-KB</t>
  </si>
  <si>
    <t>arbeitet nach Regeln und Vorschriften</t>
  </si>
  <si>
    <t>versteht komplexe Zusammenhänge</t>
  </si>
  <si>
    <t>SBI.A.4_1. AJ</t>
  </si>
  <si>
    <t>SBI.A.4 1. Ausbildungsjahr</t>
  </si>
  <si>
    <t>kann Arbeitsprozesse beschreiben</t>
  </si>
  <si>
    <t>ist belastbar</t>
  </si>
  <si>
    <t>plant und priorisiert Aufgaben</t>
  </si>
  <si>
    <t>ist in der Lage, in Prozessketten zu denken</t>
  </si>
  <si>
    <t>KVB 1. AJ</t>
  </si>
  <si>
    <t>KVB 2.&amp;3. AJ</t>
  </si>
  <si>
    <t>KVFi</t>
  </si>
  <si>
    <t>geht strukturiert vor</t>
  </si>
  <si>
    <t>geht zielorientiert vor</t>
  </si>
  <si>
    <t>TNBi</t>
  </si>
  <si>
    <t>KVP 1.&amp;2. AJ.</t>
  </si>
  <si>
    <t>KVP 1.&amp;2. Ausbildungsjahr</t>
  </si>
  <si>
    <t>KVP 3. Ausbildungsjahr</t>
  </si>
  <si>
    <t>KVP 3. AJ</t>
  </si>
  <si>
    <t>arbeitet sicher und sorgfältig</t>
  </si>
  <si>
    <t>PPCa IK</t>
  </si>
  <si>
    <t>KVB 2.&amp;3. Ausbildungsjahr</t>
  </si>
  <si>
    <t>KVB 1. Ausbildungsjahr</t>
  </si>
  <si>
    <t>nimmt eigenständig Telefongespräche an</t>
  </si>
  <si>
    <t>SBI.A.3 1. AJ</t>
  </si>
  <si>
    <t>SBI.A.3 1. Ausbildungsjahr</t>
  </si>
  <si>
    <t>SBI.A.3 2. Ausbildungsjahr</t>
  </si>
  <si>
    <t>SBI.A.4 2.&amp;3. AJ</t>
  </si>
  <si>
    <t>SBI.A.3 2. AJ</t>
  </si>
  <si>
    <t>SBI.A.4 2.&amp;3. Ausbildungsjahr</t>
  </si>
  <si>
    <t>TNPa</t>
  </si>
  <si>
    <t>TNSk</t>
  </si>
  <si>
    <t>TNSt</t>
  </si>
  <si>
    <t>TE</t>
  </si>
  <si>
    <t>verfügt über Kenntnisse im Investitionsplan-Management</t>
  </si>
  <si>
    <t>verfügt über Kenntnisse im Erfolgsplan-Management</t>
  </si>
  <si>
    <t>verfügt über Kenntnisse im Dienstleistungs-/Vertragsmanagement</t>
  </si>
  <si>
    <t>verfügt über Kenntnisse im Wartungsplan und Workforcemanagement</t>
  </si>
  <si>
    <t>TNWn</t>
  </si>
  <si>
    <t>plant und strukturiert Aufgaben (sinnvoll)</t>
  </si>
  <si>
    <t>informiert eigenständig über freie Kapazitäten</t>
  </si>
  <si>
    <t>1. Die Kreuze vom ersten Besuch der Abteilung werden aus der Vorlage der Abteilung kopiert und in ein NEUES Registerblatt kopiert</t>
  </si>
  <si>
    <t>2. Im Jahresbogen, in welchem die Abteilung das erste Mal eingepflegt wurde, wird die entsprechende Spalte ab Zeile 6 kopiert.</t>
  </si>
  <si>
    <t>3. Dann in Zeile 4 die Überschrift entfernen und per Hand eintragen (Bsp.: "KVE1") und nun die Werte wieder reinkopieren.</t>
  </si>
  <si>
    <t>4. Jetzt kann die Vorlage der Abteilung genutzt werden als wäre es der erste Besuch der Abteilung (siehe Hinweise "Normalfall").</t>
  </si>
  <si>
    <t>5. Dann noch die Registerblätter sinnvoll beschriften.</t>
  </si>
  <si>
    <t>Die Vorlage nach dem Ausfüllen über "Speichern unter" unter einem anderen Namen (Bsp.: Name des/der Auszubildenden) im entsprechenden Ordner abspeichern!</t>
  </si>
  <si>
    <t>s</t>
  </si>
  <si>
    <t>Industriekaufmann/-frau</t>
  </si>
  <si>
    <t xml:space="preserve">die Organisation des Rechnungswesens erläutern können </t>
  </si>
  <si>
    <t>die gesetzliche Grundlage zu Buchführungspflicht kennenlernen</t>
  </si>
  <si>
    <t>die Aufgaben und Grundlagen der Hauptbuchhaltung kennenlernen</t>
  </si>
  <si>
    <t xml:space="preserve">vorbereitende Arbeiten des Jahresabschlusses und der Zwischenabschlüsse kennenlernen </t>
  </si>
  <si>
    <t>die Aufgaben, Ziele und Inhalte des Jahresabschlusses und der Zwischenabschlüsse kennenlernen</t>
  </si>
  <si>
    <t>die Gliederung der Bilanz und der Gewinn- und Verlustrechnung beschreiben können</t>
  </si>
  <si>
    <t>die Bedeutung des Geschäftsberichtes erklären können</t>
  </si>
  <si>
    <t xml:space="preserve">den zeitlichen Ablauf eines Jahresabschlusses für Kapitalgesellschaften nennen können </t>
  </si>
  <si>
    <t xml:space="preserve">Kennzahlen zur Darstellung des betrieblichen Erfolges ermitteln </t>
  </si>
  <si>
    <t xml:space="preserve">Anlagenbewegungen an Hand der vorliegenden Unterlagen buchen </t>
  </si>
  <si>
    <t xml:space="preserve">den Begriff „Vermögensgegenstand“ erläutern </t>
  </si>
  <si>
    <t>die allgemeine handelsrechtliche Bewertungsvorschrift für Vermögensgegenstände nennen</t>
  </si>
  <si>
    <t>andere Bewertungsvorschriften aufzählen, die rechtliche Grundlage nennen und die Unterschiede darstellen</t>
  </si>
  <si>
    <t>Vermögensgegenstände nach Anlage-/Umlaufvermögen, immateriell/ materiell/finanziell, beweglich/unbeweglich, abnutzbar/nicht abnutzbar unterscheiden und Beispiele nennen</t>
  </si>
  <si>
    <t>Anschaffungs- und Herstellungskosten beschreiben</t>
  </si>
  <si>
    <t>die Funktion von Abschreibungen beschreiben</t>
  </si>
  <si>
    <t>Abschreibungsgründe nennen (Anlagevermögen)</t>
  </si>
  <si>
    <t>Abschreibungsarten nennen und beschreiben</t>
  </si>
  <si>
    <t>Abschreibungsmethoden nennen und an Beispielen anwenden</t>
  </si>
  <si>
    <t>die notwendigen Unterlagen für die Ausstellung einer Rechnung nennen und zusammenstellen</t>
  </si>
  <si>
    <t>die umsatzsteuerlich vorgeschriebenen Bestandteile einer Ausgangsrechnung nennen</t>
  </si>
  <si>
    <t xml:space="preserve">Ausgangsrechnung über das Modul SD buchen </t>
  </si>
  <si>
    <t xml:space="preserve">Ausgangsrechnung manuell buchen </t>
  </si>
  <si>
    <t>Mahnprozess beschreiben</t>
  </si>
  <si>
    <t>Zahlungserinnerungen und Mahnungen ausdrucken und prüfen</t>
  </si>
  <si>
    <t>Gründe für Mahnsperren nennen</t>
  </si>
  <si>
    <t>Gründe für Einzelwertberichtigungen von Forderungen nennen</t>
  </si>
  <si>
    <t>die Vorgehensweise des Wertberichtigungslaufes beschreiben und den Buchungssatz nennen</t>
  </si>
  <si>
    <t>Gründe für das Ausbuchen von Forderungen nennen</t>
  </si>
  <si>
    <t>den Prozess zum Ausbuchen von Forderungen beschreiben und den Buchungssatz nennen</t>
  </si>
  <si>
    <t>offene Debitoren-Postenliste beurteilen können</t>
  </si>
  <si>
    <t>das Zustandekommen einer Eingangsrechnung erklären können (mit und ohne Einbezug des Einkaufs)</t>
  </si>
  <si>
    <t xml:space="preserve">die wichtigsten Bestandteile (§ 14 UStG) einer Eingangsrechnung aufzählen können </t>
  </si>
  <si>
    <t>die laut AGA der SWK notwendigen Freigaben einer Eingangsrechnung kennenlernen und aufzählen können</t>
  </si>
  <si>
    <t>die wichtigsten Bestandteile der Kreditorenstammdaten, sowie den Prozess zur Anlage von Kreditorenstammdaten kennenlernen</t>
  </si>
  <si>
    <t>den Aufbau der Kreditorenkonten kennenlernen</t>
  </si>
  <si>
    <t>die Arbeitsabläufe der Kreditorenbuchhaltung kennenlernen und beschreiben können:</t>
  </si>
  <si>
    <t>die Erfassung und Bearbeitung von Eingangsrechnungen im führenden Anwendungssystem durchführen können</t>
  </si>
  <si>
    <t>die Erfassung (Scannen + SAP-Belegerfassung) von Eingangsrechnungen  vornehmen.</t>
  </si>
  <si>
    <t>die für die Rechnungsprüfung erforderlichen Daten ermitteln können (u.a. Kreditor, Bestellung, Fachbereich, Kontierung)</t>
  </si>
  <si>
    <t>nach Rücklauf die formelle und rechnerische Prüfung der Rechnungen abschließen können</t>
  </si>
  <si>
    <t>die zusätzlichen Arbeitsschritte bei fehlenden Abrechnungsunterlagen (Wareneingangsbuchungen, Leistungserfassungen) erläutern können</t>
  </si>
  <si>
    <t>die zusätzlichen Arbeitsschritte bei Preisabweichungen zur Bestellung erläutern können</t>
  </si>
  <si>
    <t>die sich aus der Bearbeitung und Erfassung durch die Rechnungsprüfung ergebenen Beanstandungen feststellen und bearbeiten/berichtigen können</t>
  </si>
  <si>
    <t xml:space="preserve">die Beanstandungen aus der fachtechnischen und sachlichen Prüfung der Fachbereiche feststellen und bearbeiten/berichtigen können </t>
  </si>
  <si>
    <t>die Überwachung und Einhaltung von Zahlungsterminen sowie die systemseitige Abwicklung des Zahlungsprozesses kennenlernen und beschreiben können</t>
  </si>
  <si>
    <t>die Unterscheidung zwischen Skontozahlläufe und Standardzahlläufe erläutern können</t>
  </si>
  <si>
    <t>die Zahlungshäufigkeit nennen können</t>
  </si>
  <si>
    <t>die interne Überwachung des termingerechten Rückflusses der Eingangsrechnungen aus dem Fachbereichen kennenlernen</t>
  </si>
  <si>
    <t>die externe  Überwachung (Mahnungen) der termingerechten Zahlung kennenlernen und bearbeiten können</t>
  </si>
  <si>
    <t>die Grundlagen und den Prozess des Gutschriftsverfahren kennenlernen</t>
  </si>
  <si>
    <t>den Unterschied zwischen Anzahlungen und Abschlagsrechnungen nennen können</t>
  </si>
  <si>
    <t>die Erfassung, Prüfung und Verwaltung von Anzahlungen und Abschlagsrechnungen kennenlernen</t>
  </si>
  <si>
    <t>die beim Bestellprozess vorhandenen Bürgschaftsformen kennenlernen</t>
  </si>
  <si>
    <t>die Notwendigkeit und den Nutzen von den Bürgschaften erläutern können</t>
  </si>
  <si>
    <t>Freistellungsbescheinigungen kennenlernen</t>
  </si>
  <si>
    <t>die gesetzliche Grundlage von Freistellungsbescheinigungen und die Auswirkung von fehlenden bzw. abgelaufenen Freistellungsbescheinigungen nennen können</t>
  </si>
  <si>
    <t>den Unterschied von Buchungen auf CPD-Kreditoren und „normalen“ Kreditoren nennen können</t>
  </si>
  <si>
    <t>weitere Themen der Kreditorenbuchhaltung kennenlernen und beschreiben können:</t>
  </si>
  <si>
    <t xml:space="preserve">die grundlegenden Arbeitsabläufe der Gruppe KF-c kennenlernen </t>
  </si>
  <si>
    <t>die Zahlungseingangsbearbeitung  im (IS-U / FI) kennenlernen</t>
  </si>
  <si>
    <t>die Zahlungsausgangsverarbeitung (Kreditorenzahlläufe etc.) kennenlernen</t>
  </si>
  <si>
    <t>die Liquiditätssteuerung (Umschichtung) kennenlernen</t>
  </si>
  <si>
    <t>wesentliche Einnahmen und Ausgaben der SWK kennenlernen</t>
  </si>
  <si>
    <t>die Funktionsweise des Cashpools kennenlernen</t>
  </si>
  <si>
    <t>das 4-Augen-Prinzip bei der Zahlungsfreigabe kennenlernen</t>
  </si>
  <si>
    <t>kurz- und langfristige Kreditgeschäfte kennenlernen</t>
  </si>
  <si>
    <t>Finanzierungsgrundsätze kennenlernen</t>
  </si>
  <si>
    <t>Finanzierungskennzahlen ermitteln können</t>
  </si>
  <si>
    <t>Finanzierungsarten erläutern können</t>
  </si>
  <si>
    <t>Formen der Kreditsicherung nennen können</t>
  </si>
  <si>
    <t>das in der Schule gelernte Wissen zum Thema Finanzierung vertiefen:</t>
  </si>
  <si>
    <t xml:space="preserve">einen umfassenden Einblick in die Unternehmensstrategie der Stadtwerke Kiel und das Marktumfeld, in dem sich der Energieversorger bewegt, gewinnen und diese beschreiben können. </t>
  </si>
  <si>
    <t>die Aufgaben der Unternehmenskommunikation kennen lernen, die in engem Zusammenhang mit der Kommunikationsstrategie der Kieler Stadtwerke stehen, und die Abhängigkeiten benennen können.</t>
  </si>
  <si>
    <t>die Bedeutung guter PR-Arbeit und den Stellenwert der Unternehmenskommunikation für den Erfolg des Unternehmens bewerten können.</t>
  </si>
  <si>
    <t>lernen, welche Richtlinienkompetenz die Unternehmenskommunikation übernimmt.</t>
  </si>
  <si>
    <t xml:space="preserve">sich Grundlagenwissen zu verschiedenen wichtigen Textformen aneignen, die in der in- und externen Unternehmenskommunikation zum Einsatz kommen. </t>
  </si>
  <si>
    <t xml:space="preserve">selbstständig Texte verfassen. (Zum Beispiel redaktionelle Beiträge für die internen oder externen Medien, E-Mails (intern/ extern), Texte für das Intranet) </t>
  </si>
  <si>
    <t>den Umgang mit Zitaten sowie die Konzeption und Einbindung von Interviews erlernen und dies in der Praxis anwenden.</t>
  </si>
  <si>
    <t xml:space="preserve">einen Überblick über alle Wachstumsprojekte der Stadtwerke Kiel AG erhalten. </t>
  </si>
  <si>
    <t xml:space="preserve">die wichtigsten Aspekte der Zukunftsstrategie des Unternehmens nachvollziehen und erläutern können. </t>
  </si>
  <si>
    <t>die Leitlinien der Markenführung und Markenstrategie der Stadtwerke Kiel kennen lernen und beschreiben können.</t>
  </si>
  <si>
    <t xml:space="preserve">sich mit den Grundlagen des Corporate Designs (CD) vertraut machen. </t>
  </si>
  <si>
    <t xml:space="preserve">einen Überblick über die wichtigsten Kampagnen der Stadtwerke Kiel erhalten und die Zielsetzung der Kampagnenarbeit verstehen und erläutern können, was das Unternehmen mit den jeweiligen Kampagnen verfolgt. </t>
  </si>
  <si>
    <t>lernen, wie die Unternehmenskommunikation ein koordiniertes und vernetztes Auftreten der SWK-Gruppe erreicht, und beschreiben können,</t>
  </si>
  <si>
    <t xml:space="preserve"> welche Richtlinien und Voraussetzungen hierbei berücksichtigt werden müssen.</t>
  </si>
  <si>
    <t>einen Überblick über die wichtigsten Projekte im Rahmen des Sponsorings erhalten und erläutern können, welche Bedeutung das Engagement der Stadtwerke in der Region hat und welche Richtlinien und Ziele gelten.</t>
  </si>
  <si>
    <t>die Strategien und die bereits erzielten Erfolge des Sponsorings erkennen und erläutern können.</t>
  </si>
  <si>
    <t>die Organisation auf Außenterminen unterstützen, wenn es der Zeitplan zulässt.</t>
  </si>
  <si>
    <t xml:space="preserve">die wichtigsten Aspekte der Medienarbeit kennen lernen und beschreiben können, welche Werkzeuge der Pressearbeit zum Einsatz kommen. </t>
  </si>
  <si>
    <t xml:space="preserve">nachvollziehen und erläutern, welche Bedeutung die Pressearbeit für das Unternehmen hat. </t>
  </si>
  <si>
    <t>die organisatorischen Grundlagen der Pressearbeit verinnerlichen, so dass sie mit den internen und externen Vorgängen vertraut sind und diese selbst beschreiben können.</t>
  </si>
  <si>
    <t xml:space="preserve">die Prinzipien für die Unternehmensdarstellung  im Internet erfassen und wiedergeben können. </t>
  </si>
  <si>
    <t>einen Einblick in die Grundlagen der Lobby-Arbeit erhalten und die Bedeutung der politischen und gesellschaftlichen Netzwerke verstehen.</t>
  </si>
  <si>
    <t>die Verbindung der Netzwerkarbeit zur Umsetzung von strategischen Positionen der Stadtwerke Kiel nachvollziehen und beschreiben können.</t>
  </si>
  <si>
    <t>verschiedene Möglichkeiten zur Beeinflussung der öffentlichen Meinung kennen lernen und benennen können.</t>
  </si>
  <si>
    <t>die Grundlagen der Veranstaltungsorganisation kennen lernen und anwenden können.</t>
  </si>
  <si>
    <t>bei der Erstellung des Pressespiegels helfen.</t>
  </si>
  <si>
    <t xml:space="preserve">in die Konzeption und Bedeutung der Kundenzeitschrift eingeführt werden. </t>
  </si>
  <si>
    <t>Möglichkeiten nachvollziehen können, wie durch die Kundenzeitschrift der Dialog mit dem Kunden und die Kundenbindung gestärkt werden können.</t>
  </si>
  <si>
    <t xml:space="preserve">die verschiedenen verwendeten journalistischen Textformen kennen lernen und aktiv bei der Herstellung der Kundenzeitschrift mitwirken. </t>
  </si>
  <si>
    <t xml:space="preserve">die Richtlinien und die kommunikative Bedeutung eines Geschäftsberichts sowie die Strukturen und Inhalte dieser Publikationsform kennen lernen. </t>
  </si>
  <si>
    <t>die Grundlagen der Change Kommunikation, der Führungskräfte-Kommunikation, der Projekt-Kommunikation und der Event-Kommunikation als wichtige Bestandteile der internen Kommunikation kennen lernen und beschreiben können.</t>
  </si>
  <si>
    <t xml:space="preserve">das Intranet als wichtige Möglichkeit zum internen Austausch erkennen und den Aufbau und die Pflege der Online-Plattform erläutern können. </t>
  </si>
  <si>
    <t>die verschiedenen Textformen und Medien der internen Kommunikation kennen lernen und selbst bei der Erstellung mitwirken.</t>
  </si>
  <si>
    <t>bei der Organisation von internen Veranstaltungen mitwirken, wenn es der Zeitplan zulässt.</t>
  </si>
  <si>
    <t xml:space="preserve">die Bedeutung und Konzeption des Mitarbeitermagazins als wichtiges Instrument der internen Kommunikation verstehen. </t>
  </si>
  <si>
    <t xml:space="preserve">erläutern können, inwiefern die verschiedenen internen Publikationen sowie das Intranet den Mitarbeitern die Möglichkeit bieten, sich mit dem Unternehmen zu identifizieren, das Gemeinschaftsgefühl zu stärken und die Motivation zu unterstützen. </t>
  </si>
  <si>
    <t xml:space="preserve">die Richtlinien für die Themensuche, den Redaktionsplan und ein angemessenes Layout erklären und selbst anwenden. </t>
  </si>
  <si>
    <t xml:space="preserve">die verschiedenen journalistischen Textformen, die zum Einsatz kommen, kennen lernen und das Medium selbst mitgestalten. </t>
  </si>
  <si>
    <t xml:space="preserve">einen Einblick in die Krisenkommunikation und das entsprechende Themenmanagement erhalten. </t>
  </si>
  <si>
    <t>lernen, inwiefern die Unternehmenskommunikation für verschiedene Krisensituationen Pläne ausgearbeitet hat, um diese zu bewältigen, und diese beschreiben können.</t>
  </si>
  <si>
    <t>verstehen, warum die Informationen über das Krisen- und Themenmanagement des Unternehmens oftmals vertraulich sind.</t>
  </si>
  <si>
    <t>die Aufbauorganisation der Abteilung Materialwirtschaft erklären</t>
  </si>
  <si>
    <t xml:space="preserve">das System der Zuständigkeiten und Vollmachten für die Abteilung Materialwirtschaft erläutern </t>
  </si>
  <si>
    <t>die Zusammenarbeit mit den Fachabteilungen als Bedarfsträger beschreiben</t>
  </si>
  <si>
    <t>Anfragen per E-Mail, Telefax, Post</t>
  </si>
  <si>
    <t xml:space="preserve">Lieferantengespräche </t>
  </si>
  <si>
    <t>Bestellungen Lagermaterial</t>
  </si>
  <si>
    <t>Bestellungen Nichtlagermaterial</t>
  </si>
  <si>
    <t>Bestellungen Katalogmaterial</t>
  </si>
  <si>
    <t>Unterschiede der Vertragsarten Normalbestellung,   Jahresvertrag Kontrakte</t>
  </si>
  <si>
    <t>Unterschiede operativer/strategischer Einkauf</t>
  </si>
  <si>
    <t>Auftragsbestätigungen</t>
  </si>
  <si>
    <t>Vertragsverhandlungen</t>
  </si>
  <si>
    <t>Dokumentation (Bestellakte)</t>
  </si>
  <si>
    <t>Beschaffungsvorgang als kleines Projekt (vom Bedarf bis zur Lieferung)</t>
  </si>
  <si>
    <t>die organisatorische Gliederung der Abt. Gebäudemanagement beschreiben</t>
  </si>
  <si>
    <t xml:space="preserve">die Betreiberverantwortung und die gesetzlichen Grundlagen beschreiben </t>
  </si>
  <si>
    <t>die Aufgaben der Abt. Gebäudemanagement nennen</t>
  </si>
  <si>
    <t>den Dienstleistungscharakter und die Bedeutung der Aufgaben für das Unternehmen herausstellen</t>
  </si>
  <si>
    <t>Organisation und Aufgabe des Fuhrparks beschreiben</t>
  </si>
  <si>
    <t xml:space="preserve">Beschaffungs- und Rechnungsvorgänge bearbeiten (Leasingmodell kennen lernen) </t>
  </si>
  <si>
    <t xml:space="preserve">Disposition der Fahrzeuge für Wartung, Reparatur, Haupt-, Zwischen- und Bremssonder-untersuchung beschreiben </t>
  </si>
  <si>
    <t>Aufgaben und Arbeitsablauf bei Wartungen und Reparatur der Fahrzeuge kennen lernen</t>
  </si>
  <si>
    <t>Fahrten von Privatfahrzeugen mit und ohne Nutzungsvertrag abrechnen</t>
  </si>
  <si>
    <t>Unfallbearbeitung fuhrparkseitig kennen lernen</t>
  </si>
  <si>
    <t>Tankdatenerfassung, Auswertung und Abrechnung kennen lernen</t>
  </si>
  <si>
    <t>Tätigkeiten und Abläufe der Werkzeugausgabe kennen lernen</t>
  </si>
  <si>
    <t>Delegation der Halterhaftung kennen lernen</t>
  </si>
  <si>
    <t xml:space="preserve">Steuerrechtliche Vorgaben in Bezug auf Firmenfahrzeuge erklären können   </t>
  </si>
  <si>
    <t xml:space="preserve">Miet-/Pacht- und Nutzungsverhältnisse des Unternehmens kennen lernen </t>
  </si>
  <si>
    <t xml:space="preserve">Mietmanagement in Conject kennen lernen  </t>
  </si>
  <si>
    <t xml:space="preserve">Öffentliche Grundstücksabgaben nennen </t>
  </si>
  <si>
    <t xml:space="preserve">Verschiedene Betriebskostenarten zu Mietverträgen nennen und die Grundlagen für Umlagen von Betriebskosten kennen lernen (Betriebskosten-Verordnung, Heizkosten-Verordnung) </t>
  </si>
  <si>
    <t>Ausgewählte Aufgaben des Fachbereichs kennen lernen</t>
  </si>
  <si>
    <t>Die Aufgaben und Instrumente des Flächenmanagements kennen lernen</t>
  </si>
  <si>
    <t>Den Umfang des Arbeitsgebietes Geschäftsausstattung beschreiben</t>
  </si>
  <si>
    <t>Planung, Beauftragung und Durchführung von Umzügen beschreiben</t>
  </si>
  <si>
    <t xml:space="preserve">Zusammenspiel der verschiedenen Rollen (Erzeugung/ Vertrieb /Verteilung) im deutschen Energiemarkt </t>
  </si>
  <si>
    <t>Schnittstellen zu anderen Abteilungen</t>
  </si>
  <si>
    <t>Rechtliche Rahmenbedingungen (Gesetze, Regelwerke) für die Arbeit der Abteilung</t>
  </si>
  <si>
    <t>Überblick Systemlandschaft (Software zur Portfoliobewirtschaftung)</t>
  </si>
  <si>
    <t>Aufgabengebiete und organisatorische Gliederung der Abteilung</t>
  </si>
  <si>
    <t>Bewirtschaftung von Bilanzkreisen</t>
  </si>
  <si>
    <t>Erneuerbare-Energien-Gesetz (EEG)</t>
  </si>
  <si>
    <t>Aufbau und Funktionen eines Portfoliomanagementsystems</t>
  </si>
  <si>
    <t>Energiegeschäfte kontrollieren (Confirmation-Prozess)</t>
  </si>
  <si>
    <t>Konzeption Strom- und Gasmarkt in Deutschland</t>
  </si>
  <si>
    <t>Analyse von Marktdaten und –preisen</t>
  </si>
  <si>
    <t>Kraftwerkseinsatzplanung im Querverbund mit einer deterministischen Optimierungssoftware</t>
  </si>
  <si>
    <t>Kavernenbewirtschaftung mit einer stochastischen Optimierungssoftware</t>
  </si>
  <si>
    <t>Portfoliomanagement eines Erzeugungsportfolios</t>
  </si>
  <si>
    <t>Tätigkeiten innerhalb der Rufbereitschaft für Erzeugungsanlagen</t>
  </si>
  <si>
    <t>Technische Daten von Kraftwerkspark und Netzen der Stadtwerke Kiel (Leitsystem)</t>
  </si>
  <si>
    <t xml:space="preserve">Komplexe Funktionen und programmieren in Excel </t>
  </si>
  <si>
    <t>Aufbau und Funktionen eines Energiedatenmanagementsystems</t>
  </si>
  <si>
    <t>Strombeschaffung für die Vertriebskunden</t>
  </si>
  <si>
    <t>Gasbeschaffung für die Vertriebskunden</t>
  </si>
  <si>
    <t>Dienstleistende Bewirtschaftung der Netzverluste SWKiel Netz</t>
  </si>
  <si>
    <t>Portfoliomanagement eines Vertriebsportfolios</t>
  </si>
  <si>
    <t>Plausibilisierung von Messwerten</t>
  </si>
  <si>
    <t>Prognoseerstellung und -prüfung</t>
  </si>
  <si>
    <t>Aufbau und Organisation der Stadtwerke Kiel AG erläutern und erklären können</t>
  </si>
  <si>
    <t>Aufgabe und Ziel des Vertriebes Firmen- und Immobilienkunden nennen und erläutern können.</t>
  </si>
  <si>
    <t>Verkaufssegmente beschreiben können und Unterschiede aufdecken.</t>
  </si>
  <si>
    <t>die wichtigsten Vertragsbestandteile erläutern: Arbeit, Leistung, Benutzungsdauer, Preisänderungsklausel (Laufzeit)</t>
  </si>
  <si>
    <t>wichtige Begriffe der Fachsprache erklären: Base, Peak, Lastprofil, SLP/RLM, EEX, OTC; Hedge</t>
  </si>
  <si>
    <t>Unterscheidungsmerkmale von Sondervertragskunden und Tarifabnehmern erklären</t>
  </si>
  <si>
    <t>Differenzierung zwischen allgemeinen Tarifen und Sonderverträgen</t>
  </si>
  <si>
    <t xml:space="preserve">die einzelnen Rechnungsbestandteile nennen und erklären können </t>
  </si>
  <si>
    <t>Leistungen, Mengen, Größeneinheiten und spezifische Einheiten definieren und Umrechnungssicherheit erlangen</t>
  </si>
  <si>
    <t>Ermittlung des Gesamtdurchschnittspreises durchführen können.</t>
  </si>
  <si>
    <t>Preisbildung und Einflussfaktoren auf den Energiemarkt nennen und beschreiben können</t>
  </si>
  <si>
    <t xml:space="preserve">Grundbegriffe der Elektrizitätswirtschaft in Bezug auf Unbundling erklären </t>
  </si>
  <si>
    <t xml:space="preserve">die unterschiedlichen Spannungsstufen - 1 kV, 10 kV, 30 kV - erklären und ihre Auswirkung auf Leistungs- und Arbeitspreise (Netzentgelte) beschreiben </t>
  </si>
  <si>
    <t>Unterschiede zwischen Regelenergie und Reserveenergie aufzeigen können</t>
  </si>
  <si>
    <t xml:space="preserve">unterschiedliche Produkte erklären (Vertragstypen) </t>
  </si>
  <si>
    <t>Strom:</t>
  </si>
  <si>
    <t>die verschiedenen Gasarten und ihre Beschaffenheit erklären und die damit Zusammenhängenden Marktgebiete des liberalisierten Gasmarktes erläutern können</t>
  </si>
  <si>
    <t xml:space="preserve">wichtige Begriffe der Fachsprache des Gasfaches (6-3-3 Regelung, take or pay Klausel) erklären </t>
  </si>
  <si>
    <t>die Preisgestaltung/Preisbestandteile in Sonderverträgen erklären</t>
  </si>
  <si>
    <t>Erdgas:</t>
  </si>
  <si>
    <t xml:space="preserve">einen Überblick über die Rahmenbedingungen und Umsatzzahlen der Stadtwerke Kiel AG erhalten </t>
  </si>
  <si>
    <t xml:space="preserve">die Bedeutung von Konzessionsverträgen und die Auswirkung der ab 01.01.1992 gültigen Konzessionsabgabeverordnung für die Stadtwerke Kiel AG beschreiben </t>
  </si>
  <si>
    <t>das Tagesgeschäft der Mitarbeiter und deren einzelner Funktionen in der aktuellen Organisationsstruktur beschreiben können</t>
  </si>
  <si>
    <t>die Stellung und Aufgabe der Abteilung Vertrieb Firmen- und Immobilienkunden innerhalb der Stadtwerke Kiel AG klar aufzeigen</t>
  </si>
  <si>
    <t>die Vertriebsrelevanten EDV-Systeme nennen, beschreiben und anwenden können</t>
  </si>
  <si>
    <t>den Einfluss und die Aufgabe der Bundesnetzagentur (BNA) beschreiben können</t>
  </si>
  <si>
    <t>organisatorische Gliederung und Aufgabengebiete der Mitarbeiter der Abteilung Marketing kennenlernen</t>
  </si>
  <si>
    <t>Die Funktion eines Marketings beschreiben</t>
  </si>
  <si>
    <t>Grundlagen des Energiemarktes kennenlernen</t>
  </si>
  <si>
    <t>Einen Überblick über die Produkte und Dienstleistungen für Privat- und Gewerbekunden sowie für Firmenkunden haben</t>
  </si>
  <si>
    <t>Produktmanagement</t>
  </si>
  <si>
    <t>Produkt-, Preis-, Distributions- und Kommunikationspolitik</t>
  </si>
  <si>
    <t>Marketingkommunikation</t>
  </si>
  <si>
    <t>Events und Messen</t>
  </si>
  <si>
    <t>Maßnahmen für Kundenbindung, Kundenrückgewinnung und Neukundeakquise</t>
  </si>
  <si>
    <t>Vertriebskanäle und Werbekampagnen</t>
  </si>
  <si>
    <t>Grafische Gestaltung auf Grundlage des Corporate Design</t>
  </si>
  <si>
    <t>Onlinemarketing</t>
  </si>
  <si>
    <r>
      <t xml:space="preserve">Homepage </t>
    </r>
    <r>
      <rPr>
        <i/>
        <sz val="11"/>
        <color theme="1"/>
        <rFont val="Arial"/>
        <family val="2"/>
      </rPr>
      <t>www.stadtwerke-kiel.de</t>
    </r>
  </si>
  <si>
    <t>Onlinewerbung</t>
  </si>
  <si>
    <t>Anfrage</t>
  </si>
  <si>
    <t>Prüfung der Anfrage</t>
  </si>
  <si>
    <t>Ortstermin beim Kunden</t>
  </si>
  <si>
    <t>Auftragsbestätigung</t>
  </si>
  <si>
    <t>Vorbereitung der Akten und Informationsschreiben</t>
  </si>
  <si>
    <t>Fernwärme Hausanschlüsse:</t>
  </si>
  <si>
    <t>Angebot</t>
  </si>
  <si>
    <t>Auftrag</t>
  </si>
  <si>
    <t>Abholauftrag</t>
  </si>
  <si>
    <t>Vertrag</t>
  </si>
  <si>
    <t>Vertragsanpassung</t>
  </si>
  <si>
    <t>Zahlungsanweisung</t>
  </si>
  <si>
    <t>Interne WeitergabeDampfnetzumstellung</t>
  </si>
  <si>
    <t>Historie / Überblick</t>
  </si>
  <si>
    <t>Fernwärme Hausanschlüsse</t>
  </si>
  <si>
    <t>Vorausplanung der Umstellungsjahre</t>
  </si>
  <si>
    <t>Interne Weitergabe</t>
  </si>
  <si>
    <t>Marktpartnerprogramm</t>
  </si>
  <si>
    <t>Fernwärme-Preissysteme</t>
  </si>
  <si>
    <t>Wärme/Direktservice</t>
  </si>
  <si>
    <t>Messen / Events / Schulungen</t>
  </si>
  <si>
    <t>Kundenbindung &amp; Kooperation</t>
  </si>
  <si>
    <t>Einführung „Liberalisierung im Energiemarkt“</t>
  </si>
  <si>
    <t>Auswirkungen auf den Vertrieb</t>
  </si>
  <si>
    <t>PuG-Einordnung in Gesamtstrategie der SWK</t>
  </si>
  <si>
    <t>Produktkatalog Privat- und Gewerbekunden</t>
  </si>
  <si>
    <t>Merkmale Privat- und Gewerbekunden</t>
  </si>
  <si>
    <t>Steuerung Kundenservice (Energiezentren, Call-Center, Webseite)</t>
  </si>
  <si>
    <t>Mailings</t>
  </si>
  <si>
    <t xml:space="preserve">Kooperationsvereinbarungen (Stadtmark, Haus&amp;Grund, IKEA, Rahmenverträge) </t>
  </si>
  <si>
    <t>Vertriebscontrolling</t>
  </si>
  <si>
    <t>Auswertung von Kundendaten</t>
  </si>
  <si>
    <t>Aufbereitung von Kundendaten</t>
  </si>
  <si>
    <t>Preisbildung</t>
  </si>
  <si>
    <t>Auswertung Wechselkundenstatistik</t>
  </si>
  <si>
    <t>Energiebeschaffung Strom u. Gas</t>
  </si>
  <si>
    <t>Kundensegmentierung</t>
  </si>
  <si>
    <t>Zahlen für Mittelfristplan</t>
  </si>
  <si>
    <t>Soluvia Steuerung</t>
  </si>
  <si>
    <t>Auswertung Kennzahlen Soluvia Maßnahmen/ Reaktion</t>
  </si>
  <si>
    <t>die organisatorische Gliederung des Bereiches Personalmanagement PP beschreiben</t>
  </si>
  <si>
    <t>die Aufgaben der Abteilung Competence-Center PPC nennen</t>
  </si>
  <si>
    <t>Anlässe und Gründe der Zusammenarbeit mit anderen Funktionsbereichen kennen</t>
  </si>
  <si>
    <t>Verbindungen zu anderen externen Stellen für Informations- und Erfahrungsaustausch kennenlernen (u.a. Verband kommunaler Arbeitgeber, Arbeitsamt, andere Konzerngesellschaften, andere Energieversorgungsunternehmen)</t>
  </si>
  <si>
    <t xml:space="preserve">Den Begriff Personalmarketing nennen und verstehen </t>
  </si>
  <si>
    <t>Unterschied zwischen Schul- und Hochschulmarketing benennen</t>
  </si>
  <si>
    <t>Unterschied zwischen internes und externes Marketing benennen</t>
  </si>
  <si>
    <t>Den Begriff Employer Branding erklären und verstehen</t>
  </si>
  <si>
    <t>benennen und verstehen des Begriffes Demografie</t>
  </si>
  <si>
    <t>Gründe für den Personalbedarf nennen und anhand von Beispielen erläutern (Altersgrenzen, Sterbefälle, Kündigungen, gesetzliche Vorschriften, neue Aufgaben, Aufgabenerweiterung)</t>
  </si>
  <si>
    <t xml:space="preserve">beschreiben, wie Personalbedarf  bekannt wird </t>
  </si>
  <si>
    <t>erklären, wie Personalbedarf auf seine Berechtigung geprüft wird</t>
  </si>
  <si>
    <t>Abwicklungs- und Genehmigungsverfahren für Stellenneuschaffungen beschreiben</t>
  </si>
  <si>
    <t>Möglichkeiten zur Personalbeschaffung beschreiben (Weiterbeschäftigung von Auszubildenden, Versetzung, interne und externe Ausschreibung, Arbeitsamt, Stellengesuche, Stellenausschreibung)</t>
  </si>
  <si>
    <t>die Eignung der Beschaffungsmethode fallbezogen begründen (nach Kosten, Erfolgsaussichten, Arbeitsmarktsituation, Bedeutung der Stelle, innerbetrieblichen Möglichkeiten)</t>
  </si>
  <si>
    <t>interne und externe Stellenausschreibungen mit Hilfe von Stellenbeschrei-bungen übungsweise formulieren</t>
  </si>
  <si>
    <t>Auswahlkriterien für einzustellende Mitarbeiter nennen</t>
  </si>
  <si>
    <t>die Bedeutung der Auswahlkriterien bewerten (z.B. Lebenslauf, Zeugnisse, Aus- und Weiterbildung, Alter, Familienstand, Wohnort)</t>
  </si>
  <si>
    <t>Gesichtspunkte für die Prüfung der Einstellungsunterlagen beschreiben (z.B. Bewertung von Zeugnissen, Zeiten ohne Beschäftigung, berufsfremde Tätigkeiten, häufiger Stellenwechsel, Gehaltsvorstellungen)</t>
  </si>
  <si>
    <t>gegenüberstellende Bewertung von mehreren Bewerbungen für eine Stellen-besetzung vornehmen</t>
  </si>
  <si>
    <t>Schriftverkehr mit Bewerbern führen (z.B. Zwischenbescheide, Einladungen zum Vorstellungsgespräch, Anforderung fehlender Bewerbungsunterlagen)</t>
  </si>
  <si>
    <r>
      <t xml:space="preserve">Gesetze sowie tarifvertragliche Bestimmungen kennen, die bei </t>
    </r>
    <r>
      <rPr>
        <u/>
        <sz val="11"/>
        <color theme="1"/>
        <rFont val="Arial"/>
        <family val="2"/>
      </rPr>
      <t xml:space="preserve">Einstellungen </t>
    </r>
    <r>
      <rPr>
        <sz val="11"/>
        <color theme="1"/>
        <rFont val="Arial"/>
        <family val="2"/>
      </rPr>
      <t>zu berücksichtigen sind</t>
    </r>
  </si>
  <si>
    <t>Voraussetzungen für eine Einstellung nennen (fachliche, persönliche, gesundheitliche)</t>
  </si>
  <si>
    <t>Entgelt  zum Einstellungszeitpunkt ermitteln</t>
  </si>
  <si>
    <t>freiwillige soziale Leistungen kennenlernen die bei der Einstellung benötigten Vordrucke sowie ihre Bearbeitung erläutern und ausfüllen</t>
  </si>
  <si>
    <t>schriftliche Einstellungszusage erklären und bearbeiten</t>
  </si>
  <si>
    <t>die wichtigsten Bestimmungen eines Arbeitsvertrages nennen</t>
  </si>
  <si>
    <t>Übergabeprotokoll benennen und erklären</t>
  </si>
  <si>
    <t>die Aufgabe bzw. der  Personalentwicklung  benennen und erklären</t>
  </si>
  <si>
    <t>an der Ermittlung der Altersstruktur mitgewirkt haben</t>
  </si>
  <si>
    <t>den Begriff Demografie benennen und erklären</t>
  </si>
  <si>
    <t>die wesentlichen Inhalte eines Assessmentcenters benennen</t>
  </si>
  <si>
    <t>die wesentlichen Inhalte einer Potentialanalyse  benennen</t>
  </si>
  <si>
    <t>Die Leitlinien von „Beruf und Familie“ benennen und erklären</t>
  </si>
  <si>
    <t>Konzernübergreifende Projekte benennen</t>
  </si>
  <si>
    <t>den organisatorischen Aufbau  (den Organisationsplan) der Stadtwerke Kiel AG benennen</t>
  </si>
  <si>
    <t>das Instrument Stellenplan benennen und erläutern</t>
  </si>
  <si>
    <t>die wichtigsten Inhalte einer Stellenbeschreibung benennen</t>
  </si>
  <si>
    <t>ViFlow (Tool für die Darstellung der Prozessabläufe) benennen und erläutern</t>
  </si>
  <si>
    <t>den vertraulichen Charakter der Arbeit in dem Bereich Personalmanagement PP begründen</t>
  </si>
  <si>
    <t>Teilnehmerkreis, Ablauf und Inhalt eines Vorstellungsgespräches beschreiben</t>
  </si>
  <si>
    <t>die organisatorische Gliederung des Bereichs Personalmanagement PP / Abteilung Service Center PPS beschreiben</t>
  </si>
  <si>
    <t>die Aufgaben der Abteilung Service Center PPS kennen</t>
  </si>
  <si>
    <t>Verbindungen zu anderen externen Stellen für Informations- und Erfahrungsaustausch kennen lernen (u.a. Verband kommunaler Arbeitgeber, Arbeitsamt, Sozialversicherungsträger, andere Energieversorgungsunternehmen)</t>
  </si>
  <si>
    <t>den vertraulichen Charakter der Arbeit in der Abteilung Service Center PPS begründen</t>
  </si>
  <si>
    <t>Gesetze sowie tarifvertragliche Bestimmungen kennen die bei Einstellungen zu berücksichtigen sind</t>
  </si>
  <si>
    <t>Vergütung/Lohn / Entgelt zum Einstellungszeitpunkt erklären</t>
  </si>
  <si>
    <t>freiwillige soziale Leistungen kennenlernen</t>
  </si>
  <si>
    <t>die bei der Einstellung benötigten Vordrucke sowie ihre Bearbeitung erläutern und ausfüllen</t>
  </si>
  <si>
    <t>die für die Einstellung erforderlichen Arbeitspapiere nennen (Lohnsteuerkarte, Sozialversicherungsausweis, Krankenkassenzugehörigkeitsnachweis)</t>
  </si>
  <si>
    <t>Fachabteilungen nennen, die von der Einstellung informiert werden müssen (z.B. Arbeitssicherheit und Umweltschutz, Sozialwesen)</t>
  </si>
  <si>
    <t>kennen, welche Bestandteile für das Arbeitsverhältnis gesetzlich, tarifvertraglich und durch Betriebsvereinbarungen geregelt sind</t>
  </si>
  <si>
    <t>dazu die entsprechende Bezeichnung der Gesetze, Tarifverträge und Betriebsvereinbarungen nennen (z.B. Betriebsvereinbarung über Fehlverhalten)</t>
  </si>
  <si>
    <t xml:space="preserve">wichtige Bestimmungen unternehmensbezogen näher beschreiben </t>
  </si>
  <si>
    <t>Begriffe kennen lernen und erläutern (z.B. Tarif- und Sozialpartner, Arbeitgeber, Arbeitnehmer, Tarifautonomie, Tarifvertrag, Gesetz, Betriebsvereinbarung)</t>
  </si>
  <si>
    <t>Bei der Bearbeitung der im Rahmen der Personalbetreuung anfallenden Aufgaben (z.B. Höhergruppierungen, Versetzungen, Vorschüssen, Nebentätigkeiten) mitwirken</t>
  </si>
  <si>
    <t>die wesentlichen Bestandteile der Personalakten erklären</t>
  </si>
  <si>
    <t>die Ordnung der Personalakten beschreiben</t>
  </si>
  <si>
    <t>Sinn und Zweck der Stellenübersicht erklären</t>
  </si>
  <si>
    <t>Vordrucke für die Personalbetreuung und ihre Kontrollfunktionen beschreiben</t>
  </si>
  <si>
    <t>Änderungen der Personaldaten durchführen</t>
  </si>
  <si>
    <t>Arbeitsbescheinigungen ausstellen</t>
  </si>
  <si>
    <t>Statistiken, Listen und Karteien als Hilfsmittel der Personalbetreuung nennen und erklären</t>
  </si>
  <si>
    <t>Anträge auf Arbeitsbefreiung und Sonderurlaub bearbeiten</t>
  </si>
  <si>
    <t>Dienstreiseanträge bearbeiten</t>
  </si>
  <si>
    <t>Dienstreiseabrechnungen fertigen</t>
  </si>
  <si>
    <t>Sinn und Zweck der Stellenübersicht erläutern und deren Bedeutung als ein Hilfsmittel für die Personalbetreuung beschreiben.</t>
  </si>
  <si>
    <t>Begriffe wie „Stellenbewertung / Lohngruppenverzeichnis / Tätigkeitsmerkmale“ kennen lernen und deren Bezug für die Personalbetreuung erläutern.</t>
  </si>
  <si>
    <t>Ausscheidungsgründe bei Rentengewährung nennen</t>
  </si>
  <si>
    <r>
      <t>A</t>
    </r>
    <r>
      <rPr>
        <sz val="11"/>
        <color theme="1"/>
        <rFont val="Arial"/>
        <family val="2"/>
      </rPr>
      <t>rten der Kündigung nennen und beschreiben</t>
    </r>
  </si>
  <si>
    <t>Voraussetzungen für die Wirksamkeit von Mitarbeiterkündigungen nennen</t>
  </si>
  <si>
    <t>Kündigungen von Mitarbeitern prüfen (z.B. Einhaltung von Fristen) und bei der Bearbeitung mitwirken</t>
  </si>
  <si>
    <t>Form und Inhalt von Kündigungsschreiben des Arbeitgebers erklären</t>
  </si>
  <si>
    <t xml:space="preserve">die beim Ausscheiden benötigten betrieblichen Vordrucke ausfüllen sowie ihre Bearbeitung erläutern </t>
  </si>
  <si>
    <r>
      <t xml:space="preserve">Gesetze sowie tarifvertragliche Bestimmungen kennen, die auf das </t>
    </r>
    <r>
      <rPr>
        <u/>
        <sz val="11"/>
        <color theme="1"/>
        <rFont val="Arial"/>
        <family val="2"/>
      </rPr>
      <t>Ausscheiden</t>
    </r>
    <r>
      <rPr>
        <sz val="11"/>
        <color theme="1"/>
        <rFont val="Arial"/>
        <family val="2"/>
      </rPr>
      <t xml:space="preserve"> von Mitarbeitern Einfluss haben</t>
    </r>
  </si>
  <si>
    <t>Bestimmungen des Kündigungsschutzes für Schwerbehinderte kennen</t>
  </si>
  <si>
    <t>die wesentlichen Bestandteile eines Zeugnisses nennen und ein Zeugnis entwerfen</t>
  </si>
  <si>
    <t>Wesentliche Bestandteile von Tarifverträgen in Bezug auf die Gewährung von Entgelt erklären</t>
  </si>
  <si>
    <t>SAP als Instrument der Entgeltabrechnung kennen lernen</t>
  </si>
  <si>
    <r>
      <t xml:space="preserve">die festen und variablen Bestandteile des Bruttoentgeltes nennen und erklären </t>
    </r>
    <r>
      <rPr>
        <u/>
        <sz val="11"/>
        <color theme="1"/>
        <rFont val="Arial"/>
        <family val="2"/>
      </rPr>
      <t>(Beginn Verdienstabrechnung)</t>
    </r>
  </si>
  <si>
    <t>Vergütungsgruppenabhängige tarifliche Zulagen nennen</t>
  </si>
  <si>
    <t>Schicht-, Wechselschicht- und ggf. Verkehrsmeisterzuschläge einschließlich Übergabegeld beschreiben</t>
  </si>
  <si>
    <t>anlässlich von Überstundenleistungen Höhe der prozentualen Zeitzuschläge  bestimmen</t>
  </si>
  <si>
    <t>Kontoführungsgebühr</t>
  </si>
  <si>
    <t xml:space="preserve">die unterschiedlichen Bruttoentgeltarten kennen und unterscheiden </t>
  </si>
  <si>
    <t>Zusatzversorgung VBL kennen und erläutern</t>
  </si>
  <si>
    <t xml:space="preserve">die gesetzlichen Abzüge vom Entgelt nennen und unterscheiden </t>
  </si>
  <si>
    <t>die Begriffe Lohn- und Kirchensteuer erläutern</t>
  </si>
  <si>
    <t>die Steuerklassen aufzählen und ihre Bedeutung darstellen</t>
  </si>
  <si>
    <t>die wesentlichen Steuerfreibeträge nennen</t>
  </si>
  <si>
    <t>die zutreffende Lohn- und Kirchensteuer einer Abzugstabelle entnehmen</t>
  </si>
  <si>
    <t>lohnsteuerfreie Beträge nennen (z.B. Zeitzuschläge, Abfindungen)</t>
  </si>
  <si>
    <t>Die sozialversicherungsrechtlichen Abzüge nennen und erklären</t>
  </si>
  <si>
    <t>Die Sozialversicherungsträger und ihre Aufgaben nennen</t>
  </si>
  <si>
    <t>Die Stellen nennen, an die Abzüge vom Bruttolohn weitergeleitet werden</t>
  </si>
  <si>
    <t>Ermittlung des Nettoentgelts kennen</t>
  </si>
  <si>
    <t>Persönliche Abzüge nennen (z.B. Vermögensbildung, Bausparkasse, Sterbekasse, Gewerkschaft)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</si>
  <si>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Ermittlung des Überweisungs-/Auszahlungsbetrages</t>
    </r>
    <r>
      <rPr>
        <b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>(</t>
    </r>
    <r>
      <rPr>
        <u/>
        <sz val="11"/>
        <color theme="1"/>
        <rFont val="Arial"/>
        <family val="2"/>
      </rPr>
      <t>Ende Verdienstabrechnung)</t>
    </r>
  </si>
  <si>
    <t>Grundsätze der Altersteilzeit- und Vorruhestandsregelung kennen lernen</t>
  </si>
  <si>
    <t>die Grundlagen des Vermögensbildungsgesetzes und entsprechende Berechnungen und Überweisungen kennen</t>
  </si>
  <si>
    <t>Anspruchsvoraussetzungen für Zuwendung und Urlaubsgeld nennen</t>
  </si>
  <si>
    <t>Termingerüst der Entgeltabrechnung</t>
  </si>
  <si>
    <t>Grundsätze der elektronischen Zeiterfassung kennen lernen und mit SAP Änderungen und Eingaben durchführen</t>
  </si>
  <si>
    <t>die Daten und ihre Erfassungsart nennen, die als variable Daten monatlich in die Personalabrechnung eingegeben werden</t>
  </si>
  <si>
    <t>Aufgaben nennen und kurz erklären, die von der Datenverarbeitung erledigt werden</t>
  </si>
  <si>
    <t>Ergebnisse in Form von DV-Ausgaben nennen und bestimmen, wer welche Informationen zu welchem Zweck und welchem Termin erhält</t>
  </si>
  <si>
    <t>anlässlich einer Neueinstellung ein Stammblatt ausfüllen (über Bildschirm)</t>
  </si>
  <si>
    <t>Stammdatenpflege</t>
  </si>
  <si>
    <t>aufzählen, welche Informationen langfristig, d. h. als Stammdaten im Personalbestand geführt werden</t>
  </si>
  <si>
    <t>Lohnkonten erklären</t>
  </si>
  <si>
    <t>Fortzahlung im Urlaubs- und Krankheitsfall in den Grundzügen erklären</t>
  </si>
  <si>
    <t>an der Bearbeitung von Krankheitsmeldungen mitwirken</t>
  </si>
  <si>
    <t>an einer Krankengeldzuschussberechnung mitwirken und deren Grundlage dafür kennen</t>
  </si>
  <si>
    <t>Entgeltbescheinigungen für Mitarbeiter erstellen</t>
  </si>
  <si>
    <t>Interne und externe Prüfinstanzen nennen und ihre Aufgaben beschreiben</t>
  </si>
  <si>
    <t>Die Aufgabengebiete und organisatorische Gliederung des Teams Abrechnung beschreiben</t>
  </si>
  <si>
    <t>Die allgemeine Bestimmung zum Abrechnungsverfahren (auch Datenschutzbedingungen) beschreiben</t>
  </si>
  <si>
    <t>Grundlagen des Wärme-Direkt-Service, der Heizkostenverordnung und der AVB Fernwärme kennenlernen</t>
  </si>
  <si>
    <t>Die unterschiedlichen Erfassungsgeräte und das Ableseverfahren kennenlernen</t>
  </si>
  <si>
    <t>Die Aufgaben der Servicefirmen für die Verbrauchserfassung beschreiben</t>
  </si>
  <si>
    <t xml:space="preserve">Den Unterscheid zu allgemeinen Tarifen kennenlernen und erklären </t>
  </si>
  <si>
    <t>Das BKA System kennenlernen</t>
  </si>
  <si>
    <t xml:space="preserve">Aufbau von Abrechnungsobjekten kennenlernen </t>
  </si>
  <si>
    <t>Aufbau und Inhalt einer Kundenabrechnung/ Heizkostenabrechnung erklären</t>
  </si>
  <si>
    <t>Prozesse kennenlernen und sicher anwenden können</t>
  </si>
  <si>
    <t>Pflege der Kundenstammdaten im BKA und ISU bei Kündigung, Einzug, Bank- und Namensänderung</t>
  </si>
  <si>
    <t>Mietwechsel durchführen</t>
  </si>
  <si>
    <t>Rechnungskopien versenden</t>
  </si>
  <si>
    <t>Kundenverträge bearbeiten ( Abschläge, Zahlungen im Konto, Ratenpläne, Stundungen, Mahnsperren im Kontokorrent)</t>
  </si>
  <si>
    <t>Anrufbeantworter abhören und bearbeiten</t>
  </si>
  <si>
    <t>WDS-Postfach kontrollieren und bearbeiten</t>
  </si>
  <si>
    <t>Eingehende Telefongespräche entgegennehmen und bearbeiten</t>
  </si>
  <si>
    <t>Ablesebelege anfordern</t>
  </si>
  <si>
    <t>Inhalt und Handhabung der Ablesebelege erläutern</t>
  </si>
  <si>
    <t>Meldung zur Zwischenablesung an die Servicefirmen weiterleiten</t>
  </si>
  <si>
    <t>An der Bearbeitung von Reklamationen mitwirken</t>
  </si>
  <si>
    <t>Kundenschreiben beantworten</t>
  </si>
  <si>
    <t>Bedingt</t>
  </si>
  <si>
    <t>Bemerkung</t>
  </si>
  <si>
    <t>Philipp, Hüttmann</t>
  </si>
  <si>
    <t>Daubert, Rehmke, Wolfgramm</t>
  </si>
  <si>
    <t>Kastler, Daubert, Rehmke, Wolfgramm</t>
  </si>
  <si>
    <t>Schröter, Stark, Schareyka, Werner</t>
  </si>
  <si>
    <t xml:space="preserve">Kastler </t>
  </si>
  <si>
    <t>Kastler</t>
  </si>
  <si>
    <t>Rother, Groß, Harms, Gudd</t>
  </si>
  <si>
    <t>die Mahnverfahren kennen lernen</t>
  </si>
  <si>
    <t>Kundenkonten lesen lernen</t>
  </si>
  <si>
    <t>Kundenkonten abstimmen</t>
  </si>
  <si>
    <t>Ankündigungen für die Einstellung der Energieversorgung erstellen</t>
  </si>
  <si>
    <t>anhand der Sperrliste die Außendiensttour erstellen</t>
  </si>
  <si>
    <t>die Aufgabe der Einziehungsbeauftragten kennen lernen und im Außendienst mitfahren</t>
  </si>
  <si>
    <t>Grundlagen für Zutrittsklagen kennen lernen</t>
  </si>
  <si>
    <t>Grundlagen für Mahnbescheide kennen lernen bei Kündigerakten und Debitorendarlehen</t>
  </si>
  <si>
    <t>die Möglichkeiten zur Anschriftenermittlung kennen lernen</t>
  </si>
  <si>
    <t>Auskünfte bei Einwohnermeldeämtern, Hausverwaltungen etc. einholen</t>
  </si>
  <si>
    <t>Kündigerakten anlegen</t>
  </si>
  <si>
    <t>Über Insolvenzverfahren und Zwangsverwaltungen informiert werden</t>
  </si>
  <si>
    <t>Einblick in die Zwangsvollstreckung bekommen</t>
  </si>
  <si>
    <t>Einen Mahnbescheid erstellen</t>
  </si>
  <si>
    <t>Einblick in Kostenfestsetzungsbeschlüsse bekommen</t>
  </si>
  <si>
    <t>An der Bestellabwicklung mitwirken (Bestellanforderungen erstellen, Wareneingänge / Leistungserfassungen buchen, Rechnungen bearbeiten).</t>
  </si>
  <si>
    <t>Die Überwachung von Invest – und Unterhaltungsprojekten kennen lernen</t>
  </si>
  <si>
    <t>Werkaufträge überwachen, abbrechen und abschließen</t>
  </si>
  <si>
    <t>Erfolgs – und Investitionsplanung im Technischem Service kennenlernen</t>
  </si>
  <si>
    <t>ILV buchen</t>
  </si>
  <si>
    <t>Die Bedeutung der Notwendigkeit der Kostenrechnung / Profit – Center Rechnung kennen lernen.</t>
  </si>
  <si>
    <t>Primär - / Sekundärkosten, Umlagen, ILV erklären.</t>
  </si>
  <si>
    <t>Die Geschäftsfeldrechnung kennen lernen.</t>
  </si>
  <si>
    <t>Kostenstellenplan und Verrechnungsmodelle von TS kennenlernen.</t>
  </si>
  <si>
    <t>Wichtige Kennzahlen von Berechnungsgrundlagen kennen lernen.</t>
  </si>
  <si>
    <t>Die Organisation und die Aufgaben der Gruppe TSSt kennen lernen.</t>
  </si>
  <si>
    <t>IH – Werkaufträge (intern) anlegen.</t>
  </si>
  <si>
    <t>Investitionsaufträge (intern) anlegen.</t>
  </si>
  <si>
    <t>Bei der Abwicklung des Tagesgeschäfts mitwirken.</t>
  </si>
  <si>
    <t>SD – Kontrakte anlegen.</t>
  </si>
  <si>
    <t>Externe SD – und CS – Werkaufträge anlegen.</t>
  </si>
  <si>
    <t>Das Vertragsmanagement kennen lernen.</t>
  </si>
  <si>
    <t>Über das Plan/ist/FC Reporting im Invest – und Erfolgsplan Bescheid wissen.</t>
  </si>
  <si>
    <t>Die Instandhaltungskoordination kennen lernen</t>
  </si>
  <si>
    <t>Kundenanfragen kennen lernen.</t>
  </si>
  <si>
    <t>Bei der Erstellung eines Angebots mitwirken.</t>
  </si>
  <si>
    <t>Planung, Bau und Projektierung von Versorgungsanlagen kennen lernen.</t>
  </si>
  <si>
    <t>Masterplan und Projektcontrolling kennen lernen.</t>
  </si>
  <si>
    <t>Aufmaß und Einmaß kennen lernen.</t>
  </si>
  <si>
    <t>An der Leistungserfassung mitwirken.</t>
  </si>
  <si>
    <t>An der Buchung interner und externer Leistungen mitwirken.</t>
  </si>
  <si>
    <t>Die Monteure nach eingehender Sicherheitseinweisung bei Zählerturnuswechseln aller Versorgungsarten (Strom, Gas, Wasser, Fernwärme) begleiten.</t>
  </si>
  <si>
    <t>Die Monteure bei deren Wartungstätigkeiten an Fernwärmeübergabestationen in den Erdbauwerken begleiten.</t>
  </si>
  <si>
    <t>Den Techniker bei der Aufnahme von Rohrbrüchen im Fernwärmebereich begleiten und ihn bei der Thermografie unterstützen.</t>
  </si>
  <si>
    <t>Nach Anleitung selbständig Daten zu Fernwärme Bauwerken / Netzen im AIS / SAP System und im Archiv pflegen</t>
  </si>
  <si>
    <t>Daten zur Leistungserfassung (ILV) im SAP pflegen.</t>
  </si>
  <si>
    <t>Die verschiedenen Tätigkeiten der Arbeitsvorbereitung in der Abteilung TSBi kennen lernen.</t>
  </si>
  <si>
    <t>Die Organisationen und die Bereiche des Geschäftsbereiches Technischer Service kennenlernen und beschreiben. (TN)</t>
  </si>
  <si>
    <t>Den Dienstleistungscharakter und die Bedeutung der Aufgaben für das Unternehmen herausstellen. (TN)</t>
  </si>
  <si>
    <t xml:space="preserve">Das Modell der internen Leistungsverrechnung und die Rahmenbedingungen lernen und beschreiben. (TN) </t>
  </si>
  <si>
    <t>Vorstellung des Bereichs TE; Arbeitsplatz-Einweisung (Formular)</t>
  </si>
  <si>
    <t>Aufgaben des Assetmanagements (TEA)</t>
  </si>
  <si>
    <t xml:space="preserve">innerbetriebliche Verrechnung/ </t>
  </si>
  <si>
    <t>Matthias Scheel</t>
  </si>
  <si>
    <t>Agnes Gliniecki</t>
  </si>
  <si>
    <t>Andrea  Denker-Mielsch</t>
  </si>
  <si>
    <t>Robert Mayer</t>
  </si>
  <si>
    <t>Investitionen</t>
  </si>
  <si>
    <t>Michael Reiß</t>
  </si>
  <si>
    <t>KWK, EEG, Auslegungsplanung</t>
  </si>
  <si>
    <t>Statistik</t>
  </si>
  <si>
    <t>Olaf Mielsch</t>
  </si>
  <si>
    <t>Anlagenpark, techn. Anlagenbeurteilung</t>
  </si>
  <si>
    <t>Markus Weniger/Timo Nöhren</t>
  </si>
  <si>
    <t>Kjell Schmidt</t>
  </si>
  <si>
    <t>Aufgaben des Betriebes  (TEB)</t>
  </si>
  <si>
    <t>Ole Nissen</t>
  </si>
  <si>
    <t>Controlling Instrumente, Profitcenter, Kostenstellen</t>
  </si>
  <si>
    <t>Betrieb der Anlagen (TEBa)</t>
  </si>
  <si>
    <t>Dirk v.d. Driesch</t>
  </si>
  <si>
    <t>Norbert Vollmann</t>
  </si>
  <si>
    <t>Kay Breyer</t>
  </si>
  <si>
    <t xml:space="preserve">Arbeitsvorbereitung </t>
  </si>
  <si>
    <t>Aufträge, techn. Plätze</t>
  </si>
  <si>
    <t>Dagmar Blötz</t>
  </si>
  <si>
    <t>Regina Pankuweit</t>
  </si>
  <si>
    <t>Störungen/ Störmeldungen</t>
  </si>
  <si>
    <t>Abrechnung von Leistungen</t>
  </si>
  <si>
    <t>Leittechnik</t>
  </si>
  <si>
    <t>Dirk Süphke</t>
  </si>
  <si>
    <t xml:space="preserve">Fahrt zur Fernwärmeleitwarte </t>
  </si>
  <si>
    <t>Erklärung Leitwarte, Führung durch das Kraftwerk</t>
  </si>
  <si>
    <t>Jörg Kuch</t>
  </si>
  <si>
    <t>Fahrt zum Betriebshof Hassee</t>
  </si>
  <si>
    <t>Wartungspläne, AIS</t>
  </si>
  <si>
    <t>H.-G. Dittberner</t>
  </si>
  <si>
    <t>Arbeitseinteilung der Handwerker, danach Ableserunde</t>
  </si>
  <si>
    <t>Mike Funke</t>
  </si>
  <si>
    <t>Arbeitseinteilung der Handwerker; danach Arbeitsalltag bei den Handwerkern (Inspektion, Instandsetzung, Wartung, Störung)</t>
  </si>
  <si>
    <t>Marco Göttsche</t>
  </si>
  <si>
    <t>Soziale Kompetenz</t>
  </si>
  <si>
    <t>Verhalten gegenüber Kunden und Mitarbeitern</t>
  </si>
  <si>
    <t>Fachkompetenz/Methodenkompetenz</t>
  </si>
  <si>
    <t>Persönliche Kompetenz</t>
  </si>
  <si>
    <t>Ist</t>
  </si>
  <si>
    <t>Final</t>
  </si>
  <si>
    <t>Soll</t>
  </si>
  <si>
    <t>Zeugnisse</t>
  </si>
  <si>
    <t>1. Halbjahr</t>
  </si>
  <si>
    <t>2. Halbjahr</t>
  </si>
  <si>
    <t>Abschluss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</si>
</sst>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9"/>
      <color rgb="FF002E5F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E5F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sz val="18"/>
      <color rgb="FF00B0F0"/>
      <name val="Calibri"/>
      <family val="2"/>
      <scheme val="minor"/>
    </font>
    <font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sz val="11"/>
      <color rgb="FFFF0000"/>
      <name val="Arial"/>
      <family val="2"/>
    </font>
    <font>
      <b/>
      <u val="double"/>
      <sz val="22"/>
      <color rgb="FF00B0F0"/>
      <name val="Calibri"/>
      <family val="2"/>
      <scheme val="minor"/>
    </font>
    <font>
      <b/>
      <u val="double"/>
      <sz val="20"/>
      <color rgb="FF00B0F0"/>
      <name val="Calibri"/>
      <family val="2"/>
      <scheme val="minor"/>
    </font>
    <font>
      <b/>
      <sz val="12"/>
      <color rgb="FF002E5F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2E5F"/>
      <name val="Arial"/>
      <family val="2"/>
    </font>
    <font>
      <sz val="12"/>
      <color rgb="FF002060"/>
      <name val="Arial"/>
      <family val="2"/>
    </font>
    <font>
      <b/>
      <u/>
      <sz val="12"/>
      <color rgb="FF002E5F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4"/>
      <color rgb="FF00A8E1"/>
      <name val="Arial"/>
      <family val="2"/>
    </font>
    <font>
      <i/>
      <sz val="11"/>
      <color theme="1"/>
      <name val="Arial"/>
      <family val="2"/>
    </font>
    <font>
      <b/>
      <sz val="11"/>
      <color rgb="FF00A8E1"/>
      <name val="Arial"/>
      <family val="2"/>
    </font>
    <font>
      <u/>
      <sz val="11"/>
      <color theme="1"/>
      <name val="Arial"/>
      <family val="2"/>
    </font>
    <font>
      <b/>
      <u val="double"/>
      <sz val="22"/>
      <color rgb="FF00A8E1"/>
      <name val="Arial"/>
      <family val="2"/>
    </font>
    <font>
      <b/>
      <u/>
      <sz val="14"/>
      <color rgb="FF00A8E1"/>
      <name val="Arial"/>
      <family val="2"/>
    </font>
    <font>
      <b/>
      <sz val="12"/>
      <color rgb="FF00A8E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</borders>
  <cellStyleXfs count="3">
    <xf numFmtId="0" fontId="0" fillId="0" borderId="0"/>
    <xf numFmtId="0" fontId="24" fillId="0" borderId="0"/>
    <xf numFmtId="0" fontId="23" fillId="0" borderId="0"/>
  </cellStyleXfs>
  <cellXfs count="413">
    <xf numFmtId="0" fontId="0" fillId="0" borderId="0" xfId="0"/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5" xfId="0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5" fillId="2" borderId="11" xfId="0" applyFont="1" applyFill="1" applyBorder="1"/>
    <xf numFmtId="0" fontId="0" fillId="0" borderId="0" xfId="0"/>
    <xf numFmtId="0" fontId="0" fillId="0" borderId="0" xfId="0" applyBorder="1"/>
    <xf numFmtId="0" fontId="5" fillId="2" borderId="11" xfId="0" applyFont="1" applyFill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6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3" borderId="2" xfId="0" applyFont="1" applyFill="1" applyBorder="1"/>
    <xf numFmtId="0" fontId="1" fillId="5" borderId="1" xfId="0" applyFont="1" applyFill="1" applyBorder="1"/>
    <xf numFmtId="0" fontId="1" fillId="8" borderId="6" xfId="0" applyFont="1" applyFill="1" applyBorder="1"/>
    <xf numFmtId="2" fontId="0" fillId="0" borderId="0" xfId="0" applyNumberFormat="1"/>
    <xf numFmtId="0" fontId="1" fillId="10" borderId="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17" xfId="0" applyFont="1" applyBorder="1"/>
    <xf numFmtId="0" fontId="0" fillId="0" borderId="0" xfId="0" applyFill="1"/>
    <xf numFmtId="0" fontId="5" fillId="11" borderId="15" xfId="0" applyFont="1" applyFill="1" applyBorder="1"/>
    <xf numFmtId="0" fontId="5" fillId="11" borderId="17" xfId="0" applyFont="1" applyFill="1" applyBorder="1"/>
    <xf numFmtId="0" fontId="5" fillId="11" borderId="18" xfId="0" applyFont="1" applyFill="1" applyBorder="1"/>
    <xf numFmtId="0" fontId="0" fillId="0" borderId="0" xfId="0" applyBorder="1" applyAlignment="1"/>
    <xf numFmtId="0" fontId="0" fillId="0" borderId="0" xfId="0"/>
    <xf numFmtId="0" fontId="1" fillId="0" borderId="1" xfId="0" applyFont="1" applyFill="1" applyBorder="1"/>
    <xf numFmtId="0" fontId="1" fillId="0" borderId="6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3" xfId="0" applyFont="1" applyBorder="1" applyAlignment="1"/>
    <xf numFmtId="0" fontId="0" fillId="0" borderId="13" xfId="0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0" fillId="0" borderId="0" xfId="0" applyBorder="1" applyAlignment="1">
      <alignment horizontal="center"/>
    </xf>
    <xf numFmtId="0" fontId="5" fillId="0" borderId="11" xfId="0" applyFont="1" applyBorder="1"/>
    <xf numFmtId="0" fontId="0" fillId="0" borderId="0" xfId="0" applyFont="1"/>
    <xf numFmtId="0" fontId="0" fillId="0" borderId="0" xfId="0" applyBorder="1" applyAlignment="1">
      <alignment horizontal="right"/>
    </xf>
    <xf numFmtId="2" fontId="0" fillId="0" borderId="9" xfId="0" applyNumberFormat="1" applyBorder="1"/>
    <xf numFmtId="2" fontId="0" fillId="0" borderId="9" xfId="0" applyNumberForma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16" xfId="0" applyNumberFormat="1" applyBorder="1"/>
    <xf numFmtId="1" fontId="0" fillId="0" borderId="9" xfId="0" applyNumberFormat="1" applyBorder="1"/>
    <xf numFmtId="0" fontId="0" fillId="0" borderId="18" xfId="0" applyFont="1" applyBorder="1"/>
    <xf numFmtId="0" fontId="0" fillId="0" borderId="10" xfId="0" applyFont="1" applyBorder="1"/>
    <xf numFmtId="0" fontId="0" fillId="7" borderId="10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18" xfId="0" applyFont="1" applyFill="1" applyBorder="1"/>
    <xf numFmtId="0" fontId="6" fillId="5" borderId="13" xfId="0" applyFont="1" applyFill="1" applyBorder="1"/>
    <xf numFmtId="0" fontId="5" fillId="3" borderId="13" xfId="0" applyFont="1" applyFill="1" applyBorder="1" applyAlignment="1">
      <alignment wrapText="1"/>
    </xf>
    <xf numFmtId="0" fontId="5" fillId="7" borderId="13" xfId="0" applyFont="1" applyFill="1" applyBorder="1"/>
    <xf numFmtId="0" fontId="5" fillId="15" borderId="13" xfId="0" applyFont="1" applyFill="1" applyBorder="1"/>
    <xf numFmtId="0" fontId="5" fillId="9" borderId="13" xfId="0" applyFont="1" applyFill="1" applyBorder="1"/>
    <xf numFmtId="0" fontId="5" fillId="8" borderId="13" xfId="0" applyFont="1" applyFill="1" applyBorder="1"/>
    <xf numFmtId="0" fontId="5" fillId="0" borderId="13" xfId="0" applyFont="1" applyFill="1" applyBorder="1"/>
    <xf numFmtId="0" fontId="5" fillId="13" borderId="13" xfId="0" applyFont="1" applyFill="1" applyBorder="1"/>
    <xf numFmtId="0" fontId="5" fillId="14" borderId="13" xfId="0" applyFont="1" applyFill="1" applyBorder="1"/>
    <xf numFmtId="0" fontId="0" fillId="0" borderId="0" xfId="0"/>
    <xf numFmtId="0" fontId="1" fillId="0" borderId="0" xfId="0" applyFont="1" applyFill="1" applyBorder="1"/>
    <xf numFmtId="0" fontId="3" fillId="0" borderId="0" xfId="0" applyFont="1" applyAlignment="1"/>
    <xf numFmtId="0" fontId="0" fillId="0" borderId="0" xfId="0" applyFill="1" applyAlignment="1">
      <alignment horizontal="center"/>
    </xf>
    <xf numFmtId="0" fontId="5" fillId="0" borderId="0" xfId="0" applyFont="1" applyBorder="1" applyAlignment="1"/>
    <xf numFmtId="0" fontId="5" fillId="2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8" fillId="0" borderId="0" xfId="0" applyFont="1"/>
    <xf numFmtId="0" fontId="2" fillId="0" borderId="0" xfId="0" applyFont="1" applyBorder="1" applyAlignment="1">
      <alignment horizontal="left" wrapText="1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5" fillId="2" borderId="15" xfId="0" applyFont="1" applyFill="1" applyBorder="1"/>
    <xf numFmtId="2" fontId="0" fillId="0" borderId="16" xfId="0" applyNumberFormat="1" applyBorder="1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3" fillId="0" borderId="0" xfId="0" applyFont="1" applyFill="1" applyAlignment="1"/>
    <xf numFmtId="0" fontId="1" fillId="0" borderId="6" xfId="0" applyFont="1" applyFill="1" applyBorder="1"/>
    <xf numFmtId="0" fontId="1" fillId="0" borderId="0" xfId="0" applyFont="1" applyAlignment="1"/>
    <xf numFmtId="0" fontId="7" fillId="0" borderId="0" xfId="0" applyFont="1" applyAlignment="1"/>
    <xf numFmtId="0" fontId="0" fillId="18" borderId="0" xfId="0" applyFill="1" applyBorder="1"/>
    <xf numFmtId="0" fontId="11" fillId="18" borderId="0" xfId="0" applyFont="1" applyFill="1" applyBorder="1" applyAlignment="1">
      <alignment horizontal="center"/>
    </xf>
    <xf numFmtId="0" fontId="7" fillId="18" borderId="0" xfId="0" applyFont="1" applyFill="1" applyBorder="1"/>
    <xf numFmtId="0" fontId="1" fillId="18" borderId="0" xfId="0" applyFont="1" applyFill="1" applyBorder="1"/>
    <xf numFmtId="0" fontId="1" fillId="18" borderId="0" xfId="0" applyFont="1" applyFill="1" applyBorder="1" applyAlignment="1" applyProtection="1">
      <protection locked="0"/>
    </xf>
    <xf numFmtId="0" fontId="1" fillId="18" borderId="0" xfId="0" applyFont="1" applyFill="1" applyBorder="1" applyProtection="1">
      <protection locked="0"/>
    </xf>
    <xf numFmtId="0" fontId="1" fillId="18" borderId="0" xfId="0" applyFont="1" applyFill="1" applyBorder="1" applyAlignment="1">
      <alignment horizontal="center"/>
    </xf>
    <xf numFmtId="0" fontId="10" fillId="18" borderId="0" xfId="0" applyFont="1" applyFill="1" applyBorder="1" applyAlignment="1"/>
    <xf numFmtId="0" fontId="1" fillId="18" borderId="0" xfId="0" applyFont="1" applyFill="1" applyBorder="1" applyAlignment="1"/>
    <xf numFmtId="0" fontId="14" fillId="18" borderId="0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 wrapText="1"/>
    </xf>
    <xf numFmtId="0" fontId="4" fillId="18" borderId="0" xfId="0" applyFont="1" applyFill="1" applyBorder="1" applyAlignment="1"/>
    <xf numFmtId="0" fontId="9" fillId="18" borderId="0" xfId="0" applyFont="1" applyFill="1" applyBorder="1" applyAlignment="1"/>
    <xf numFmtId="0" fontId="7" fillId="18" borderId="0" xfId="0" applyFont="1" applyFill="1" applyBorder="1" applyAlignment="1"/>
    <xf numFmtId="0" fontId="0" fillId="18" borderId="0" xfId="0" applyFill="1"/>
    <xf numFmtId="0" fontId="22" fillId="18" borderId="0" xfId="0" applyFont="1" applyFill="1" applyBorder="1" applyAlignment="1"/>
    <xf numFmtId="0" fontId="16" fillId="18" borderId="0" xfId="0" applyFont="1" applyFill="1" applyBorder="1" applyAlignment="1"/>
    <xf numFmtId="0" fontId="1" fillId="18" borderId="0" xfId="0" applyFont="1" applyFill="1" applyBorder="1" applyAlignment="1">
      <alignment horizontal="left" wrapText="1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11" borderId="10" xfId="0" applyFont="1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5" fillId="0" borderId="12" xfId="0" applyFont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0" xfId="0"/>
    <xf numFmtId="0" fontId="4" fillId="0" borderId="0" xfId="0" applyFont="1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21" xfId="0" applyFill="1" applyBorder="1"/>
    <xf numFmtId="0" fontId="0" fillId="0" borderId="13" xfId="0" applyFill="1" applyBorder="1"/>
    <xf numFmtId="0" fontId="0" fillId="0" borderId="22" xfId="0" applyFill="1" applyBorder="1"/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1" fillId="12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/>
    <xf numFmtId="0" fontId="5" fillId="0" borderId="26" xfId="0" applyFont="1" applyBorder="1"/>
    <xf numFmtId="0" fontId="5" fillId="0" borderId="27" xfId="0" applyFont="1" applyFill="1" applyBorder="1"/>
    <xf numFmtId="0" fontId="5" fillId="0" borderId="28" xfId="0" applyFont="1" applyFill="1" applyBorder="1"/>
    <xf numFmtId="0" fontId="5" fillId="0" borderId="29" xfId="0" applyFont="1" applyFill="1" applyBorder="1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0" fontId="5" fillId="0" borderId="17" xfId="0" applyFont="1" applyBorder="1"/>
    <xf numFmtId="0" fontId="0" fillId="0" borderId="0" xfId="0" applyFill="1"/>
    <xf numFmtId="0" fontId="5" fillId="11" borderId="17" xfId="0" applyFont="1" applyFill="1" applyBorder="1"/>
    <xf numFmtId="0" fontId="0" fillId="0" borderId="0" xfId="0" applyBorder="1" applyAlignment="1"/>
    <xf numFmtId="0" fontId="1" fillId="0" borderId="1" xfId="0" applyFont="1" applyFill="1" applyBorder="1"/>
    <xf numFmtId="0" fontId="1" fillId="0" borderId="6" xfId="0" applyFont="1" applyFill="1" applyBorder="1"/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14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164" fontId="0" fillId="0" borderId="16" xfId="0" applyNumberFormat="1" applyBorder="1"/>
    <xf numFmtId="0" fontId="1" fillId="18" borderId="0" xfId="0" applyFont="1" applyFill="1" applyBorder="1" applyAlignment="1">
      <alignment vertical="top" wrapText="1"/>
    </xf>
    <xf numFmtId="0" fontId="3" fillId="4" borderId="0" xfId="0" applyFont="1" applyFill="1" applyAlignment="1"/>
    <xf numFmtId="0" fontId="26" fillId="4" borderId="7" xfId="1" applyFont="1" applyFill="1" applyBorder="1" applyAlignment="1">
      <alignment vertical="top"/>
    </xf>
    <xf numFmtId="0" fontId="26" fillId="4" borderId="31" xfId="1" applyFont="1" applyFill="1" applyBorder="1" applyAlignment="1">
      <alignment vertical="top" wrapText="1"/>
    </xf>
    <xf numFmtId="0" fontId="26" fillId="4" borderId="32" xfId="1" applyFont="1" applyFill="1" applyBorder="1" applyAlignment="1">
      <alignment vertical="top" wrapText="1"/>
    </xf>
    <xf numFmtId="0" fontId="26" fillId="4" borderId="33" xfId="1" applyFont="1" applyFill="1" applyBorder="1" applyAlignment="1">
      <alignment vertical="top" wrapText="1"/>
    </xf>
    <xf numFmtId="0" fontId="26" fillId="4" borderId="34" xfId="1" applyFont="1" applyFill="1" applyBorder="1" applyAlignment="1">
      <alignment vertical="top" wrapText="1"/>
    </xf>
    <xf numFmtId="0" fontId="26" fillId="4" borderId="0" xfId="1" applyFont="1" applyFill="1" applyBorder="1" applyAlignment="1">
      <alignment vertical="top" wrapText="1"/>
    </xf>
    <xf numFmtId="0" fontId="26" fillId="4" borderId="8" xfId="1" applyFont="1" applyFill="1" applyBorder="1" applyAlignment="1">
      <alignment vertical="top" wrapText="1"/>
    </xf>
    <xf numFmtId="0" fontId="26" fillId="4" borderId="31" xfId="1" applyFont="1" applyFill="1" applyBorder="1" applyAlignment="1">
      <alignment vertical="center" wrapText="1"/>
    </xf>
    <xf numFmtId="0" fontId="26" fillId="4" borderId="32" xfId="1" applyFont="1" applyFill="1" applyBorder="1" applyAlignment="1">
      <alignment vertical="center" wrapText="1"/>
    </xf>
    <xf numFmtId="0" fontId="26" fillId="4" borderId="33" xfId="1" applyFont="1" applyFill="1" applyBorder="1" applyAlignment="1">
      <alignment vertical="center" wrapText="1"/>
    </xf>
    <xf numFmtId="0" fontId="26" fillId="4" borderId="7" xfId="1" applyFont="1" applyFill="1" applyBorder="1" applyAlignment="1">
      <alignment horizontal="left" vertical="center" wrapText="1" indent="1"/>
    </xf>
    <xf numFmtId="0" fontId="26" fillId="4" borderId="7" xfId="1" applyFont="1" applyFill="1" applyBorder="1" applyAlignment="1">
      <alignment vertical="center" wrapText="1"/>
    </xf>
    <xf numFmtId="0" fontId="26" fillId="4" borderId="30" xfId="1" applyFont="1" applyFill="1" applyBorder="1" applyAlignment="1">
      <alignment vertical="center"/>
    </xf>
    <xf numFmtId="0" fontId="26" fillId="4" borderId="34" xfId="1" applyFont="1" applyFill="1" applyBorder="1" applyAlignment="1">
      <alignment vertical="center" wrapText="1"/>
    </xf>
    <xf numFmtId="0" fontId="26" fillId="4" borderId="31" xfId="1" applyFont="1" applyFill="1" applyBorder="1" applyAlignment="1">
      <alignment horizontal="left" vertical="center" wrapText="1"/>
    </xf>
    <xf numFmtId="0" fontId="26" fillId="4" borderId="32" xfId="1" applyFont="1" applyFill="1" applyBorder="1" applyAlignment="1">
      <alignment horizontal="left" vertical="center" wrapText="1"/>
    </xf>
    <xf numFmtId="0" fontId="26" fillId="4" borderId="30" xfId="1" applyFont="1" applyFill="1" applyBorder="1" applyAlignment="1">
      <alignment horizontal="left" vertical="center" wrapText="1" indent="1"/>
    </xf>
    <xf numFmtId="0" fontId="26" fillId="4" borderId="34" xfId="1" applyFont="1" applyFill="1" applyBorder="1" applyAlignment="1">
      <alignment horizontal="left" vertical="center" wrapText="1"/>
    </xf>
    <xf numFmtId="0" fontId="26" fillId="4" borderId="30" xfId="1" applyFont="1" applyFill="1" applyBorder="1" applyAlignment="1">
      <alignment vertical="center" wrapText="1"/>
    </xf>
    <xf numFmtId="0" fontId="26" fillId="4" borderId="31" xfId="1" applyFont="1" applyFill="1" applyBorder="1" applyAlignment="1">
      <alignment vertical="center"/>
    </xf>
    <xf numFmtId="0" fontId="26" fillId="4" borderId="33" xfId="1" applyFont="1" applyFill="1" applyBorder="1" applyAlignment="1">
      <alignment vertical="center"/>
    </xf>
    <xf numFmtId="0" fontId="26" fillId="4" borderId="0" xfId="1" applyFont="1" applyFill="1" applyBorder="1" applyAlignment="1">
      <alignment vertical="center" wrapText="1"/>
    </xf>
    <xf numFmtId="0" fontId="26" fillId="4" borderId="32" xfId="1" applyFont="1" applyFill="1" applyBorder="1" applyAlignment="1">
      <alignment vertical="center"/>
    </xf>
    <xf numFmtId="0" fontId="26" fillId="4" borderId="30" xfId="1" applyFont="1" applyFill="1" applyBorder="1" applyAlignment="1">
      <alignment horizontal="justify" vertical="center"/>
    </xf>
    <xf numFmtId="0" fontId="26" fillId="4" borderId="31" xfId="1" applyFont="1" applyFill="1" applyBorder="1" applyAlignment="1">
      <alignment horizontal="justify" vertical="center"/>
    </xf>
    <xf numFmtId="0" fontId="26" fillId="4" borderId="32" xfId="1" applyFont="1" applyFill="1" applyBorder="1" applyAlignment="1">
      <alignment horizontal="justify" vertical="center"/>
    </xf>
    <xf numFmtId="0" fontId="26" fillId="4" borderId="33" xfId="1" applyFont="1" applyFill="1" applyBorder="1" applyAlignment="1">
      <alignment horizontal="justify" vertical="center"/>
    </xf>
    <xf numFmtId="0" fontId="26" fillId="4" borderId="34" xfId="1" applyFont="1" applyFill="1" applyBorder="1" applyAlignment="1">
      <alignment horizontal="justify" vertical="center"/>
    </xf>
    <xf numFmtId="0" fontId="25" fillId="4" borderId="31" xfId="1" applyFont="1" applyFill="1" applyBorder="1" applyAlignment="1">
      <alignment vertical="center" wrapText="1"/>
    </xf>
    <xf numFmtId="0" fontId="30" fillId="4" borderId="0" xfId="0" applyFont="1" applyFill="1" applyAlignment="1"/>
    <xf numFmtId="0" fontId="26" fillId="4" borderId="35" xfId="1" applyFont="1" applyFill="1" applyBorder="1" applyAlignment="1">
      <alignment vertical="center" wrapText="1"/>
    </xf>
    <xf numFmtId="0" fontId="25" fillId="4" borderId="31" xfId="1" applyFont="1" applyFill="1" applyBorder="1" applyAlignment="1">
      <alignment vertical="center"/>
    </xf>
    <xf numFmtId="0" fontId="26" fillId="4" borderId="34" xfId="1" applyFont="1" applyFill="1" applyBorder="1" applyAlignment="1">
      <alignment vertical="center"/>
    </xf>
    <xf numFmtId="0" fontId="32" fillId="0" borderId="0" xfId="0" applyFont="1" applyAlignment="1"/>
    <xf numFmtId="0" fontId="28" fillId="4" borderId="32" xfId="1" applyFont="1" applyFill="1" applyBorder="1" applyAlignment="1">
      <alignment vertical="center" wrapText="1"/>
    </xf>
    <xf numFmtId="0" fontId="15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center"/>
    </xf>
    <xf numFmtId="0" fontId="18" fillId="18" borderId="0" xfId="0" applyFont="1" applyFill="1" applyBorder="1" applyAlignment="1"/>
    <xf numFmtId="0" fontId="20" fillId="18" borderId="0" xfId="0" applyFont="1" applyFill="1" applyBorder="1" applyAlignment="1"/>
    <xf numFmtId="0" fontId="17" fillId="18" borderId="0" xfId="0" applyFont="1" applyFill="1" applyBorder="1" applyAlignment="1">
      <alignment horizontal="center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18" borderId="25" xfId="0" applyFont="1" applyFill="1" applyBorder="1" applyAlignment="1" applyProtection="1">
      <alignment horizontal="center"/>
      <protection locked="0"/>
    </xf>
    <xf numFmtId="0" fontId="13" fillId="18" borderId="25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0" fontId="10" fillId="18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 wrapText="1"/>
    </xf>
    <xf numFmtId="0" fontId="1" fillId="18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6" fillId="4" borderId="36" xfId="1" applyFont="1" applyFill="1" applyBorder="1" applyAlignment="1">
      <alignment vertical="top" wrapText="1"/>
    </xf>
    <xf numFmtId="0" fontId="0" fillId="0" borderId="17" xfId="0" applyFill="1" applyBorder="1"/>
    <xf numFmtId="0" fontId="26" fillId="4" borderId="0" xfId="1" applyFont="1" applyFill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6" fillId="4" borderId="17" xfId="1" applyFont="1" applyFill="1" applyBorder="1" applyAlignment="1">
      <alignment vertical="center" wrapText="1"/>
    </xf>
    <xf numFmtId="0" fontId="0" fillId="0" borderId="14" xfId="0" applyFill="1" applyBorder="1"/>
    <xf numFmtId="0" fontId="0" fillId="0" borderId="15" xfId="0" applyFill="1" applyBorder="1"/>
    <xf numFmtId="0" fontId="5" fillId="0" borderId="0" xfId="0" applyFont="1" applyAlignment="1">
      <alignment horizontal="center"/>
    </xf>
    <xf numFmtId="0" fontId="0" fillId="18" borderId="0" xfId="0" applyFill="1" applyBorder="1"/>
    <xf numFmtId="0" fontId="1" fillId="18" borderId="0" xfId="0" applyFont="1" applyFill="1" applyBorder="1" applyAlignment="1"/>
    <xf numFmtId="0" fontId="0" fillId="18" borderId="0" xfId="0" applyFill="1"/>
    <xf numFmtId="0" fontId="34" fillId="18" borderId="0" xfId="0" applyFont="1" applyFill="1" applyAlignment="1"/>
    <xf numFmtId="0" fontId="26" fillId="18" borderId="0" xfId="0" applyFont="1" applyFill="1" applyBorder="1" applyAlignment="1"/>
    <xf numFmtId="0" fontId="3" fillId="18" borderId="0" xfId="0" applyFont="1" applyFill="1" applyAlignment="1"/>
    <xf numFmtId="0" fontId="12" fillId="18" borderId="0" xfId="0" applyFont="1" applyFill="1" applyBorder="1" applyAlignment="1"/>
    <xf numFmtId="0" fontId="12" fillId="18" borderId="0" xfId="0" applyFont="1" applyFill="1"/>
    <xf numFmtId="0" fontId="3" fillId="18" borderId="0" xfId="0" applyFont="1" applyFill="1" applyBorder="1" applyAlignment="1"/>
    <xf numFmtId="0" fontId="0" fillId="18" borderId="0" xfId="0" applyFill="1" applyBorder="1" applyAlignment="1">
      <alignment vertical="top" wrapText="1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 applyAlignmen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6" xfId="0" applyFont="1" applyFill="1" applyBorder="1"/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0" fillId="18" borderId="0" xfId="0" applyFill="1" applyBorder="1"/>
    <xf numFmtId="0" fontId="1" fillId="18" borderId="0" xfId="0" applyFont="1" applyFill="1" applyBorder="1" applyAlignment="1"/>
    <xf numFmtId="0" fontId="0" fillId="18" borderId="0" xfId="0" applyFill="1"/>
    <xf numFmtId="0" fontId="0" fillId="0" borderId="7" xfId="0" applyBorder="1"/>
    <xf numFmtId="0" fontId="3" fillId="0" borderId="0" xfId="0" applyFont="1" applyBorder="1" applyAlignment="1"/>
    <xf numFmtId="0" fontId="34" fillId="18" borderId="0" xfId="0" applyFont="1" applyFill="1" applyAlignment="1"/>
    <xf numFmtId="0" fontId="26" fillId="18" borderId="0" xfId="0" applyFont="1" applyFill="1" applyBorder="1" applyAlignment="1"/>
    <xf numFmtId="0" fontId="3" fillId="18" borderId="0" xfId="0" applyFont="1" applyFill="1" applyAlignment="1"/>
    <xf numFmtId="0" fontId="12" fillId="18" borderId="0" xfId="0" applyFont="1" applyFill="1" applyBorder="1" applyAlignment="1"/>
    <xf numFmtId="0" fontId="12" fillId="18" borderId="0" xfId="0" applyFont="1" applyFill="1"/>
    <xf numFmtId="0" fontId="3" fillId="18" borderId="0" xfId="0" applyFont="1" applyFill="1" applyBorder="1" applyAlignment="1"/>
    <xf numFmtId="0" fontId="0" fillId="18" borderId="0" xfId="0" applyFill="1" applyBorder="1" applyAlignment="1">
      <alignment vertical="top" wrapText="1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0" fontId="5" fillId="2" borderId="42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0" xfId="0" applyFill="1"/>
    <xf numFmtId="0" fontId="0" fillId="0" borderId="9" xfId="0" applyBorder="1" applyAlignment="1">
      <alignment wrapText="1"/>
    </xf>
    <xf numFmtId="0" fontId="5" fillId="0" borderId="0" xfId="0" applyFont="1" applyBorder="1" applyAlignment="1"/>
    <xf numFmtId="0" fontId="4" fillId="0" borderId="0" xfId="0" applyFont="1" applyBorder="1" applyAlignment="1"/>
    <xf numFmtId="0" fontId="34" fillId="0" borderId="0" xfId="0" applyFont="1" applyFill="1" applyBorder="1" applyAlignment="1"/>
    <xf numFmtId="0" fontId="35" fillId="0" borderId="0" xfId="0" applyFont="1" applyAlignment="1"/>
    <xf numFmtId="0" fontId="36" fillId="0" borderId="0" xfId="0" applyFont="1" applyAlignment="1"/>
    <xf numFmtId="0" fontId="0" fillId="0" borderId="25" xfId="0" applyBorder="1"/>
    <xf numFmtId="0" fontId="4" fillId="0" borderId="37" xfId="0" applyFont="1" applyBorder="1" applyAlignment="1"/>
    <xf numFmtId="0" fontId="0" fillId="0" borderId="39" xfId="0" applyFill="1" applyBorder="1"/>
    <xf numFmtId="0" fontId="1" fillId="0" borderId="39" xfId="0" applyFont="1" applyFill="1" applyBorder="1"/>
    <xf numFmtId="0" fontId="1" fillId="0" borderId="38" xfId="0" applyFont="1" applyFill="1" applyBorder="1"/>
    <xf numFmtId="0" fontId="1" fillId="0" borderId="39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5" fillId="17" borderId="22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2" borderId="43" xfId="0" applyFont="1" applyFill="1" applyBorder="1" applyAlignment="1">
      <alignment horizontal="center" wrapText="1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17" borderId="16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'!$B$3:$B$8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3888"/>
        <c:axId val="44936576"/>
      </c:scatterChart>
      <c:valAx>
        <c:axId val="449338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4936576"/>
        <c:crossesAt val="7"/>
        <c:crossBetween val="midCat"/>
        <c:majorUnit val="1"/>
      </c:valAx>
      <c:valAx>
        <c:axId val="4493657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493388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'!$F$73:$F$77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'!$B$73:$B$77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9936"/>
        <c:axId val="52841856"/>
      </c:scatterChart>
      <c:valAx>
        <c:axId val="528399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52841856"/>
        <c:crossesAt val="7"/>
        <c:crossBetween val="midCat"/>
        <c:majorUnit val="1"/>
      </c:valAx>
      <c:valAx>
        <c:axId val="5284185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5283993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'!$F$80:$F$84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'!$B$80:$B$84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264"/>
        <c:axId val="52861184"/>
      </c:scatterChart>
      <c:valAx>
        <c:axId val="528592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52861184"/>
        <c:crossesAt val="7"/>
        <c:crossBetween val="midCat"/>
        <c:majorUnit val="1"/>
      </c:valAx>
      <c:valAx>
        <c:axId val="5286118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5285926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'!$F$88:$F$93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'!$B$88:$B$93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0496"/>
        <c:axId val="52744960"/>
      </c:scatterChart>
      <c:valAx>
        <c:axId val="5273049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52744960"/>
        <c:crossesAt val="7"/>
        <c:crossBetween val="midCat"/>
        <c:majorUnit val="1"/>
      </c:valAx>
      <c:valAx>
        <c:axId val="5274496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5273049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'!$C$3:$C$8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9968"/>
        <c:axId val="82741888"/>
      </c:scatterChart>
      <c:valAx>
        <c:axId val="827399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2741888"/>
        <c:crossesAt val="7"/>
        <c:crossBetween val="midCat"/>
        <c:majorUnit val="1"/>
      </c:valAx>
      <c:valAx>
        <c:axId val="8274188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273996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196271352151E-2"/>
          <c:y val="9.3578041798090025E-2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'!$F$12:$F$16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'!$C$12:$C$16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0080"/>
        <c:axId val="82760448"/>
      </c:scatterChart>
      <c:valAx>
        <c:axId val="827500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2760448"/>
        <c:crossesAt val="7"/>
        <c:crossBetween val="midCat"/>
        <c:majorUnit val="1"/>
      </c:valAx>
      <c:valAx>
        <c:axId val="8276044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2750080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896088685932448E-2"/>
          <c:w val="0.63649118349789113"/>
          <c:h val="0.87407883339937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'!$F$19:$F$23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'!$C$19:$C$23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3312"/>
        <c:axId val="82815232"/>
      </c:scatterChart>
      <c:valAx>
        <c:axId val="828133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2815232"/>
        <c:crossesAt val="7"/>
        <c:crossBetween val="midCat"/>
        <c:majorUnit val="1"/>
      </c:valAx>
      <c:valAx>
        <c:axId val="8281523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281331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'!$F$27:$F$31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'!$C$27:$C$31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84"/>
        <c:axId val="83173760"/>
      </c:scatterChart>
      <c:valAx>
        <c:axId val="831715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173760"/>
        <c:crossesAt val="7"/>
        <c:crossBetween val="midCat"/>
        <c:majorUnit val="1"/>
      </c:valAx>
      <c:valAx>
        <c:axId val="8317376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17158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3052121080020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'!$F$36:$F$39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'!$C$36:$C$39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4240"/>
        <c:axId val="83196160"/>
      </c:scatterChart>
      <c:valAx>
        <c:axId val="831942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196160"/>
        <c:crossesAt val="7"/>
        <c:crossBetween val="midCat"/>
        <c:majorUnit val="1"/>
      </c:valAx>
      <c:valAx>
        <c:axId val="8319616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194240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'!$F$42:$F$45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'!$C$42:$C$45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3024"/>
        <c:axId val="83235200"/>
      </c:scatterChart>
      <c:valAx>
        <c:axId val="8323302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235200"/>
        <c:crossesAt val="7"/>
        <c:crossBetween val="midCat"/>
        <c:majorUnit val="1"/>
      </c:valAx>
      <c:valAx>
        <c:axId val="8323520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233024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'!$F$49:$F$53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'!$C$49:$C$53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1584"/>
        <c:axId val="83253504"/>
      </c:scatterChart>
      <c:valAx>
        <c:axId val="832515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253504"/>
        <c:crossesAt val="7"/>
        <c:crossBetween val="midCat"/>
        <c:majorUnit val="1"/>
      </c:valAx>
      <c:valAx>
        <c:axId val="8325350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25158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196271352151E-2"/>
          <c:y val="9.3578041798090025E-2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'!$F$12:$F$16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'!$B$12:$B$16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168"/>
        <c:axId val="45177472"/>
      </c:scatterChart>
      <c:valAx>
        <c:axId val="451751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177472"/>
        <c:crossesAt val="7"/>
        <c:crossBetween val="midCat"/>
        <c:majorUnit val="1"/>
      </c:valAx>
      <c:valAx>
        <c:axId val="4517747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17516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'!$F$57:$F$61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'!$C$57:$C$61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6272"/>
        <c:axId val="83292544"/>
      </c:scatterChart>
      <c:valAx>
        <c:axId val="832862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292544"/>
        <c:crossesAt val="7"/>
        <c:crossBetween val="midCat"/>
        <c:majorUnit val="1"/>
      </c:valAx>
      <c:valAx>
        <c:axId val="8329254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2862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'!$F$66:$F$70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'!$C$66:$C$70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2768"/>
        <c:axId val="83474688"/>
      </c:scatterChart>
      <c:valAx>
        <c:axId val="834727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474688"/>
        <c:crossesAt val="7"/>
        <c:crossBetween val="midCat"/>
        <c:majorUnit val="1"/>
      </c:valAx>
      <c:valAx>
        <c:axId val="834746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472768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'!$F$73:$F$77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'!$C$73:$C$77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1072"/>
        <c:axId val="83870080"/>
      </c:scatterChart>
      <c:valAx>
        <c:axId val="834910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870080"/>
        <c:crossesAt val="7"/>
        <c:crossBetween val="midCat"/>
        <c:majorUnit val="1"/>
      </c:valAx>
      <c:valAx>
        <c:axId val="838700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4910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'!$F$80:$F$84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'!$C$80:$C$84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1040"/>
        <c:axId val="83912960"/>
      </c:scatterChart>
      <c:valAx>
        <c:axId val="839110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912960"/>
        <c:crossesAt val="7"/>
        <c:crossBetween val="midCat"/>
        <c:majorUnit val="1"/>
      </c:valAx>
      <c:valAx>
        <c:axId val="8391296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91104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'!$F$88:$F$93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'!$C$88:$C$93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5728"/>
        <c:axId val="83931520"/>
      </c:scatterChart>
      <c:valAx>
        <c:axId val="839457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3931520"/>
        <c:crossesAt val="7"/>
        <c:crossBetween val="midCat"/>
        <c:majorUnit val="1"/>
      </c:valAx>
      <c:valAx>
        <c:axId val="8393152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394572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'!$D$3:$D$8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0128"/>
        <c:axId val="84082048"/>
      </c:scatterChart>
      <c:valAx>
        <c:axId val="840801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4082048"/>
        <c:crossesAt val="7"/>
        <c:crossBetween val="midCat"/>
        <c:majorUnit val="1"/>
      </c:valAx>
      <c:valAx>
        <c:axId val="8408204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8408012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196271352151E-2"/>
          <c:y val="9.3578041798090025E-2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'!$F$12:$F$16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'!$D$12:$D$16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536"/>
        <c:axId val="124417536"/>
      </c:scatterChart>
      <c:valAx>
        <c:axId val="1033455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417536"/>
        <c:crossesAt val="7"/>
        <c:crossBetween val="midCat"/>
        <c:majorUnit val="1"/>
      </c:valAx>
      <c:valAx>
        <c:axId val="12441753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03345536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896088685932448E-2"/>
          <c:w val="0.63649118349789113"/>
          <c:h val="0.87407883339937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'!$F$19:$F$23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'!$D$19:$D$23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9520"/>
        <c:axId val="120229888"/>
      </c:scatterChart>
      <c:valAx>
        <c:axId val="1202195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229888"/>
        <c:crossesAt val="7"/>
        <c:crossBetween val="midCat"/>
        <c:majorUnit val="1"/>
      </c:valAx>
      <c:valAx>
        <c:axId val="1202298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219520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'!$F$27:$F$31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'!$D$27:$D$31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1536"/>
        <c:axId val="124438016"/>
      </c:scatterChart>
      <c:valAx>
        <c:axId val="1202415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438016"/>
        <c:crossesAt val="7"/>
        <c:crossBetween val="midCat"/>
        <c:majorUnit val="1"/>
      </c:valAx>
      <c:valAx>
        <c:axId val="12443801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24153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3052121080020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'!$F$36:$F$39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'!$D$36:$D$39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1904"/>
        <c:axId val="120253824"/>
      </c:scatterChart>
      <c:valAx>
        <c:axId val="1202519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253824"/>
        <c:crossesAt val="7"/>
        <c:crossBetween val="midCat"/>
        <c:majorUnit val="1"/>
      </c:valAx>
      <c:valAx>
        <c:axId val="12025382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251904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896088685932448E-2"/>
          <c:w val="0.63649118349789113"/>
          <c:h val="0.87407883339937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'!$F$19:$F$23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'!$B$19:$B$23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744"/>
        <c:axId val="45218048"/>
      </c:scatterChart>
      <c:valAx>
        <c:axId val="452157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218048"/>
        <c:crossesAt val="7"/>
        <c:crossBetween val="midCat"/>
        <c:majorUnit val="1"/>
      </c:valAx>
      <c:valAx>
        <c:axId val="4521804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21574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'!$F$42:$F$45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'!$D$42:$D$45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0208"/>
        <c:axId val="120296960"/>
      </c:scatterChart>
      <c:valAx>
        <c:axId val="1202702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296960"/>
        <c:crossesAt val="7"/>
        <c:crossBetween val="midCat"/>
        <c:majorUnit val="1"/>
      </c:valAx>
      <c:valAx>
        <c:axId val="12029696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27020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'!$F$49:$F$53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'!$D$49:$D$53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0800"/>
        <c:axId val="120462720"/>
      </c:scatterChart>
      <c:valAx>
        <c:axId val="12046080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462720"/>
        <c:crossesAt val="7"/>
        <c:crossBetween val="midCat"/>
        <c:majorUnit val="1"/>
      </c:valAx>
      <c:valAx>
        <c:axId val="12046272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46080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'!$F$57:$F$61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'!$D$57:$D$61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7456"/>
        <c:axId val="120468992"/>
      </c:scatterChart>
      <c:valAx>
        <c:axId val="12046745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468992"/>
        <c:crossesAt val="7"/>
        <c:crossBetween val="midCat"/>
        <c:majorUnit val="1"/>
      </c:valAx>
      <c:valAx>
        <c:axId val="12046899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46745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'!$F$66:$F$70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'!$D$66:$D$70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8144"/>
        <c:axId val="120520064"/>
      </c:scatterChart>
      <c:valAx>
        <c:axId val="1205181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520064"/>
        <c:crossesAt val="7"/>
        <c:crossBetween val="midCat"/>
        <c:majorUnit val="1"/>
      </c:valAx>
      <c:valAx>
        <c:axId val="1205200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51814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'!$F$73:$F$77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'!$D$73:$D$76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8032"/>
        <c:axId val="120989568"/>
      </c:scatterChart>
      <c:valAx>
        <c:axId val="1209880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0989568"/>
        <c:crossesAt val="7"/>
        <c:crossBetween val="midCat"/>
        <c:majorUnit val="1"/>
      </c:valAx>
      <c:valAx>
        <c:axId val="12098956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98803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'!$F$80:$F$84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'!$D$80:$D$84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8336"/>
        <c:axId val="121040256"/>
      </c:scatterChart>
      <c:valAx>
        <c:axId val="1210383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1040256"/>
        <c:crossesAt val="7"/>
        <c:crossBetween val="midCat"/>
        <c:majorUnit val="1"/>
      </c:valAx>
      <c:valAx>
        <c:axId val="12104025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103833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'!$F$88:$F$93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'!$D$88:$D$93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4272"/>
        <c:axId val="123176448"/>
      </c:scatterChart>
      <c:valAx>
        <c:axId val="1231742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3176448"/>
        <c:crossesAt val="7"/>
        <c:crossBetween val="midCat"/>
        <c:majorUnit val="1"/>
      </c:valAx>
      <c:valAx>
        <c:axId val="12317644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31742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'!$E$3:$E$8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3520"/>
        <c:axId val="124035840"/>
      </c:scatterChart>
      <c:valAx>
        <c:axId val="1242835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035840"/>
        <c:crossesAt val="7"/>
        <c:crossBetween val="midCat"/>
        <c:majorUnit val="1"/>
      </c:valAx>
      <c:valAx>
        <c:axId val="12403584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283520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196271352151E-2"/>
          <c:y val="9.3578041798090025E-2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'!$F$12:$F$16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'!$E$12:$E$16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360"/>
        <c:axId val="124001280"/>
      </c:scatterChart>
      <c:valAx>
        <c:axId val="12399936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001280"/>
        <c:crossesAt val="7"/>
        <c:crossBetween val="midCat"/>
        <c:majorUnit val="1"/>
      </c:valAx>
      <c:valAx>
        <c:axId val="1240012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3999360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896088685932448E-2"/>
          <c:w val="0.63649118349789113"/>
          <c:h val="0.87407883339937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'!$F$19:$F$23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'!$E$19:$E$23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8864"/>
        <c:axId val="124311040"/>
      </c:scatterChart>
      <c:valAx>
        <c:axId val="1243088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311040"/>
        <c:crossesAt val="7"/>
        <c:crossBetween val="midCat"/>
        <c:majorUnit val="1"/>
      </c:valAx>
      <c:valAx>
        <c:axId val="12431104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30886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'!$F$27:$F$31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'!$B$27:$B$31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4928"/>
        <c:axId val="45396352"/>
      </c:scatterChart>
      <c:valAx>
        <c:axId val="453249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396352"/>
        <c:crossesAt val="7"/>
        <c:crossBetween val="midCat"/>
        <c:majorUnit val="1"/>
      </c:valAx>
      <c:valAx>
        <c:axId val="4539635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32492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'!$F$27:$F$31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'!$E$27:$E$31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9616"/>
        <c:axId val="124354560"/>
      </c:scatterChart>
      <c:valAx>
        <c:axId val="1243196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354560"/>
        <c:crossesAt val="7"/>
        <c:crossBetween val="midCat"/>
        <c:majorUnit val="1"/>
      </c:valAx>
      <c:valAx>
        <c:axId val="12435456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31961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3052121080020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'!$F$36:$F$39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'!$E$36:$E$39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1328"/>
        <c:axId val="124373248"/>
      </c:scatterChart>
      <c:valAx>
        <c:axId val="1243713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373248"/>
        <c:crossesAt val="7"/>
        <c:crossBetween val="midCat"/>
        <c:majorUnit val="1"/>
      </c:valAx>
      <c:valAx>
        <c:axId val="124373248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371328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'!$F$42:$F$45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'!$E$42:$E$45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4816"/>
        <c:axId val="124605184"/>
      </c:scatterChart>
      <c:valAx>
        <c:axId val="1245948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605184"/>
        <c:crossesAt val="7"/>
        <c:crossBetween val="midCat"/>
        <c:majorUnit val="1"/>
      </c:valAx>
      <c:valAx>
        <c:axId val="12460518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594816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'!$F$49:$F$53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'!$E$49:$E$53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7664"/>
        <c:axId val="124099584"/>
      </c:scatterChart>
      <c:valAx>
        <c:axId val="1240976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099584"/>
        <c:crossesAt val="7"/>
        <c:crossBetween val="midCat"/>
        <c:majorUnit val="1"/>
      </c:valAx>
      <c:valAx>
        <c:axId val="12409958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09766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'!$F$57:$F$61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'!$E$57:$E$61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3104"/>
        <c:axId val="124614144"/>
      </c:scatterChart>
      <c:valAx>
        <c:axId val="1240631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614144"/>
        <c:crossesAt val="7"/>
        <c:crossBetween val="midCat"/>
        <c:majorUnit val="1"/>
      </c:valAx>
      <c:valAx>
        <c:axId val="12461414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06310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'!$F$66:$F$70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'!$E$66:$E$70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35136"/>
        <c:axId val="125841408"/>
      </c:scatterChart>
      <c:valAx>
        <c:axId val="1258351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841408"/>
        <c:crossesAt val="7"/>
        <c:crossBetween val="midCat"/>
        <c:majorUnit val="1"/>
      </c:valAx>
      <c:valAx>
        <c:axId val="1258414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83513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'!$F$73:$F$77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'!$E$73:$E$77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9264"/>
        <c:axId val="124541184"/>
      </c:scatterChart>
      <c:valAx>
        <c:axId val="1245392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541184"/>
        <c:crossesAt val="7"/>
        <c:crossBetween val="midCat"/>
        <c:majorUnit val="1"/>
      </c:valAx>
      <c:valAx>
        <c:axId val="12454118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53926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'!$F$80:$F$84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'!$E$80:$E$84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6144"/>
        <c:axId val="124568320"/>
      </c:scatterChart>
      <c:valAx>
        <c:axId val="1245661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568320"/>
        <c:crossesAt val="7"/>
        <c:crossBetween val="midCat"/>
        <c:majorUnit val="1"/>
      </c:valAx>
      <c:valAx>
        <c:axId val="12456832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56614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'!$F$88:$F$93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'!$E$88:$E$93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 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4944"/>
        <c:axId val="125876864"/>
      </c:scatterChart>
      <c:valAx>
        <c:axId val="1258749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5876864"/>
        <c:crossesAt val="7"/>
        <c:crossBetween val="midCat"/>
        <c:majorUnit val="1"/>
      </c:valAx>
      <c:valAx>
        <c:axId val="12587686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587494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3052121080020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'!$F$36:$F$39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'!$B$36:$B$39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832"/>
        <c:axId val="45435136"/>
      </c:scatterChart>
      <c:valAx>
        <c:axId val="454328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435136"/>
        <c:crossesAt val="7"/>
        <c:crossBetween val="midCat"/>
        <c:majorUnit val="1"/>
      </c:valAx>
      <c:valAx>
        <c:axId val="45435136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432832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'!$F$42:$F$45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'!$B$42:$B$45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 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5840"/>
        <c:axId val="45718144"/>
      </c:scatterChart>
      <c:valAx>
        <c:axId val="457158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718144"/>
        <c:crossesAt val="7"/>
        <c:crossBetween val="midCat"/>
        <c:majorUnit val="1"/>
      </c:valAx>
      <c:valAx>
        <c:axId val="4571814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715840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'!$F$49:$F$53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'!$B$49:$B$53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44"/>
        <c:axId val="45902848"/>
      </c:scatterChart>
      <c:valAx>
        <c:axId val="459005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902848"/>
        <c:crossesAt val="7"/>
        <c:crossBetween val="midCat"/>
        <c:majorUnit val="1"/>
      </c:valAx>
      <c:valAx>
        <c:axId val="4590284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90054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'!$F$57:$F$61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'!$B$57:$B$61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176"/>
        <c:axId val="45956480"/>
      </c:scatterChart>
      <c:valAx>
        <c:axId val="4595417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5956480"/>
        <c:crossesAt val="7"/>
        <c:crossBetween val="midCat"/>
        <c:majorUnit val="1"/>
      </c:valAx>
      <c:valAx>
        <c:axId val="459564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595417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 '!$F$2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 '!$F$66:$F$70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 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 '!$B$66:$B$70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 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9872"/>
        <c:axId val="65842560"/>
      </c:scatterChart>
      <c:valAx>
        <c:axId val="658398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65842560"/>
        <c:crossesAt val="7"/>
        <c:crossBetween val="midCat"/>
        <c:majorUnit val="1"/>
      </c:valAx>
      <c:valAx>
        <c:axId val="6584256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658398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28575</xdr:rowOff>
    </xdr:from>
    <xdr:to>
      <xdr:col>13</xdr:col>
      <xdr:colOff>257175</xdr:colOff>
      <xdr:row>18</xdr:row>
      <xdr:rowOff>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23</xdr:row>
      <xdr:rowOff>114300</xdr:rowOff>
    </xdr:from>
    <xdr:to>
      <xdr:col>13</xdr:col>
      <xdr:colOff>438150</xdr:colOff>
      <xdr:row>37</xdr:row>
      <xdr:rowOff>116680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38</xdr:row>
      <xdr:rowOff>95250</xdr:rowOff>
    </xdr:from>
    <xdr:to>
      <xdr:col>13</xdr:col>
      <xdr:colOff>323850</xdr:colOff>
      <xdr:row>52</xdr:row>
      <xdr:rowOff>169068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57</xdr:row>
      <xdr:rowOff>57150</xdr:rowOff>
    </xdr:from>
    <xdr:to>
      <xdr:col>13</xdr:col>
      <xdr:colOff>161925</xdr:colOff>
      <xdr:row>73</xdr:row>
      <xdr:rowOff>52388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85725</xdr:rowOff>
    </xdr:from>
    <xdr:to>
      <xdr:col>13</xdr:col>
      <xdr:colOff>504825</xdr:colOff>
      <xdr:row>88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714375</xdr:colOff>
      <xdr:row>90</xdr:row>
      <xdr:rowOff>104775</xdr:rowOff>
    </xdr:from>
    <xdr:to>
      <xdr:col>13</xdr:col>
      <xdr:colOff>457200</xdr:colOff>
      <xdr:row>104</xdr:row>
      <xdr:rowOff>69054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219075</xdr:colOff>
      <xdr:row>106</xdr:row>
      <xdr:rowOff>190500</xdr:rowOff>
    </xdr:from>
    <xdr:to>
      <xdr:col>13</xdr:col>
      <xdr:colOff>723900</xdr:colOff>
      <xdr:row>122</xdr:row>
      <xdr:rowOff>142877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123</xdr:row>
      <xdr:rowOff>66675</xdr:rowOff>
    </xdr:from>
    <xdr:to>
      <xdr:col>14</xdr:col>
      <xdr:colOff>133350</xdr:colOff>
      <xdr:row>138</xdr:row>
      <xdr:rowOff>78581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219075</xdr:colOff>
      <xdr:row>141</xdr:row>
      <xdr:rowOff>133350</xdr:rowOff>
    </xdr:from>
    <xdr:to>
      <xdr:col>13</xdr:col>
      <xdr:colOff>723900</xdr:colOff>
      <xdr:row>156</xdr:row>
      <xdr:rowOff>169070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66675</xdr:colOff>
      <xdr:row>156</xdr:row>
      <xdr:rowOff>104775</xdr:rowOff>
    </xdr:from>
    <xdr:to>
      <xdr:col>13</xdr:col>
      <xdr:colOff>571500</xdr:colOff>
      <xdr:row>171</xdr:row>
      <xdr:rowOff>80962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390525</xdr:colOff>
      <xdr:row>172</xdr:row>
      <xdr:rowOff>85725</xdr:rowOff>
    </xdr:from>
    <xdr:to>
      <xdr:col>13</xdr:col>
      <xdr:colOff>133350</xdr:colOff>
      <xdr:row>188</xdr:row>
      <xdr:rowOff>152400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704850</xdr:colOff>
      <xdr:row>193</xdr:row>
      <xdr:rowOff>76200</xdr:rowOff>
    </xdr:from>
    <xdr:to>
      <xdr:col>14</xdr:col>
      <xdr:colOff>447675</xdr:colOff>
      <xdr:row>209</xdr:row>
      <xdr:rowOff>145256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28575</xdr:rowOff>
    </xdr:from>
    <xdr:to>
      <xdr:col>13</xdr:col>
      <xdr:colOff>257175</xdr:colOff>
      <xdr:row>18</xdr:row>
      <xdr:rowOff>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23</xdr:row>
      <xdr:rowOff>114300</xdr:rowOff>
    </xdr:from>
    <xdr:to>
      <xdr:col>13</xdr:col>
      <xdr:colOff>438150</xdr:colOff>
      <xdr:row>37</xdr:row>
      <xdr:rowOff>116680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38</xdr:row>
      <xdr:rowOff>95250</xdr:rowOff>
    </xdr:from>
    <xdr:to>
      <xdr:col>13</xdr:col>
      <xdr:colOff>323850</xdr:colOff>
      <xdr:row>52</xdr:row>
      <xdr:rowOff>169068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57</xdr:row>
      <xdr:rowOff>57150</xdr:rowOff>
    </xdr:from>
    <xdr:to>
      <xdr:col>13</xdr:col>
      <xdr:colOff>161925</xdr:colOff>
      <xdr:row>73</xdr:row>
      <xdr:rowOff>52388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85725</xdr:rowOff>
    </xdr:from>
    <xdr:to>
      <xdr:col>13</xdr:col>
      <xdr:colOff>504825</xdr:colOff>
      <xdr:row>88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714375</xdr:colOff>
      <xdr:row>90</xdr:row>
      <xdr:rowOff>104775</xdr:rowOff>
    </xdr:from>
    <xdr:to>
      <xdr:col>13</xdr:col>
      <xdr:colOff>457200</xdr:colOff>
      <xdr:row>104</xdr:row>
      <xdr:rowOff>69054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219075</xdr:colOff>
      <xdr:row>106</xdr:row>
      <xdr:rowOff>190500</xdr:rowOff>
    </xdr:from>
    <xdr:to>
      <xdr:col>13</xdr:col>
      <xdr:colOff>723900</xdr:colOff>
      <xdr:row>122</xdr:row>
      <xdr:rowOff>142877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123</xdr:row>
      <xdr:rowOff>66675</xdr:rowOff>
    </xdr:from>
    <xdr:to>
      <xdr:col>14</xdr:col>
      <xdr:colOff>133350</xdr:colOff>
      <xdr:row>138</xdr:row>
      <xdr:rowOff>78581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219075</xdr:colOff>
      <xdr:row>141</xdr:row>
      <xdr:rowOff>133350</xdr:rowOff>
    </xdr:from>
    <xdr:to>
      <xdr:col>13</xdr:col>
      <xdr:colOff>723900</xdr:colOff>
      <xdr:row>156</xdr:row>
      <xdr:rowOff>169070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66675</xdr:colOff>
      <xdr:row>156</xdr:row>
      <xdr:rowOff>104775</xdr:rowOff>
    </xdr:from>
    <xdr:to>
      <xdr:col>13</xdr:col>
      <xdr:colOff>571500</xdr:colOff>
      <xdr:row>171</xdr:row>
      <xdr:rowOff>80962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</xdr:colOff>
      <xdr:row>174</xdr:row>
      <xdr:rowOff>19050</xdr:rowOff>
    </xdr:from>
    <xdr:to>
      <xdr:col>13</xdr:col>
      <xdr:colOff>552450</xdr:colOff>
      <xdr:row>190</xdr:row>
      <xdr:rowOff>85725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192</xdr:row>
      <xdr:rowOff>38100</xdr:rowOff>
    </xdr:from>
    <xdr:to>
      <xdr:col>13</xdr:col>
      <xdr:colOff>428625</xdr:colOff>
      <xdr:row>208</xdr:row>
      <xdr:rowOff>69056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28575</xdr:rowOff>
    </xdr:from>
    <xdr:to>
      <xdr:col>13</xdr:col>
      <xdr:colOff>257175</xdr:colOff>
      <xdr:row>18</xdr:row>
      <xdr:rowOff>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23</xdr:row>
      <xdr:rowOff>114300</xdr:rowOff>
    </xdr:from>
    <xdr:to>
      <xdr:col>13</xdr:col>
      <xdr:colOff>438150</xdr:colOff>
      <xdr:row>37</xdr:row>
      <xdr:rowOff>116680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38</xdr:row>
      <xdr:rowOff>95250</xdr:rowOff>
    </xdr:from>
    <xdr:to>
      <xdr:col>13</xdr:col>
      <xdr:colOff>323850</xdr:colOff>
      <xdr:row>52</xdr:row>
      <xdr:rowOff>169068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57</xdr:row>
      <xdr:rowOff>57150</xdr:rowOff>
    </xdr:from>
    <xdr:to>
      <xdr:col>13</xdr:col>
      <xdr:colOff>161925</xdr:colOff>
      <xdr:row>73</xdr:row>
      <xdr:rowOff>52388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85725</xdr:rowOff>
    </xdr:from>
    <xdr:to>
      <xdr:col>13</xdr:col>
      <xdr:colOff>504825</xdr:colOff>
      <xdr:row>88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714375</xdr:colOff>
      <xdr:row>90</xdr:row>
      <xdr:rowOff>104775</xdr:rowOff>
    </xdr:from>
    <xdr:to>
      <xdr:col>13</xdr:col>
      <xdr:colOff>457200</xdr:colOff>
      <xdr:row>104</xdr:row>
      <xdr:rowOff>69054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219075</xdr:colOff>
      <xdr:row>106</xdr:row>
      <xdr:rowOff>190500</xdr:rowOff>
    </xdr:from>
    <xdr:to>
      <xdr:col>13</xdr:col>
      <xdr:colOff>723900</xdr:colOff>
      <xdr:row>122</xdr:row>
      <xdr:rowOff>142877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123</xdr:row>
      <xdr:rowOff>66675</xdr:rowOff>
    </xdr:from>
    <xdr:to>
      <xdr:col>14</xdr:col>
      <xdr:colOff>133350</xdr:colOff>
      <xdr:row>138</xdr:row>
      <xdr:rowOff>78581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219075</xdr:colOff>
      <xdr:row>141</xdr:row>
      <xdr:rowOff>133350</xdr:rowOff>
    </xdr:from>
    <xdr:to>
      <xdr:col>13</xdr:col>
      <xdr:colOff>723900</xdr:colOff>
      <xdr:row>156</xdr:row>
      <xdr:rowOff>169070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66675</xdr:colOff>
      <xdr:row>156</xdr:row>
      <xdr:rowOff>104775</xdr:rowOff>
    </xdr:from>
    <xdr:to>
      <xdr:col>13</xdr:col>
      <xdr:colOff>571500</xdr:colOff>
      <xdr:row>171</xdr:row>
      <xdr:rowOff>80962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</xdr:colOff>
      <xdr:row>174</xdr:row>
      <xdr:rowOff>19050</xdr:rowOff>
    </xdr:from>
    <xdr:to>
      <xdr:col>13</xdr:col>
      <xdr:colOff>552450</xdr:colOff>
      <xdr:row>190</xdr:row>
      <xdr:rowOff>85725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192</xdr:row>
      <xdr:rowOff>38100</xdr:rowOff>
    </xdr:from>
    <xdr:to>
      <xdr:col>13</xdr:col>
      <xdr:colOff>428625</xdr:colOff>
      <xdr:row>208</xdr:row>
      <xdr:rowOff>69056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28575</xdr:rowOff>
    </xdr:from>
    <xdr:to>
      <xdr:col>13</xdr:col>
      <xdr:colOff>257175</xdr:colOff>
      <xdr:row>18</xdr:row>
      <xdr:rowOff>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23</xdr:row>
      <xdr:rowOff>114300</xdr:rowOff>
    </xdr:from>
    <xdr:to>
      <xdr:col>13</xdr:col>
      <xdr:colOff>438150</xdr:colOff>
      <xdr:row>37</xdr:row>
      <xdr:rowOff>116680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38</xdr:row>
      <xdr:rowOff>95250</xdr:rowOff>
    </xdr:from>
    <xdr:to>
      <xdr:col>13</xdr:col>
      <xdr:colOff>323850</xdr:colOff>
      <xdr:row>52</xdr:row>
      <xdr:rowOff>169068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57</xdr:row>
      <xdr:rowOff>57150</xdr:rowOff>
    </xdr:from>
    <xdr:to>
      <xdr:col>13</xdr:col>
      <xdr:colOff>161925</xdr:colOff>
      <xdr:row>73</xdr:row>
      <xdr:rowOff>52388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85725</xdr:rowOff>
    </xdr:from>
    <xdr:to>
      <xdr:col>13</xdr:col>
      <xdr:colOff>504825</xdr:colOff>
      <xdr:row>88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714375</xdr:colOff>
      <xdr:row>90</xdr:row>
      <xdr:rowOff>104775</xdr:rowOff>
    </xdr:from>
    <xdr:to>
      <xdr:col>13</xdr:col>
      <xdr:colOff>457200</xdr:colOff>
      <xdr:row>104</xdr:row>
      <xdr:rowOff>69054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247650</xdr:colOff>
      <xdr:row>107</xdr:row>
      <xdr:rowOff>28575</xdr:rowOff>
    </xdr:from>
    <xdr:to>
      <xdr:col>13</xdr:col>
      <xdr:colOff>752475</xdr:colOff>
      <xdr:row>121</xdr:row>
      <xdr:rowOff>152400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123</xdr:row>
      <xdr:rowOff>66675</xdr:rowOff>
    </xdr:from>
    <xdr:to>
      <xdr:col>14</xdr:col>
      <xdr:colOff>133350</xdr:colOff>
      <xdr:row>138</xdr:row>
      <xdr:rowOff>78581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219075</xdr:colOff>
      <xdr:row>141</xdr:row>
      <xdr:rowOff>133350</xdr:rowOff>
    </xdr:from>
    <xdr:to>
      <xdr:col>13</xdr:col>
      <xdr:colOff>723900</xdr:colOff>
      <xdr:row>156</xdr:row>
      <xdr:rowOff>169070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66675</xdr:colOff>
      <xdr:row>156</xdr:row>
      <xdr:rowOff>104775</xdr:rowOff>
    </xdr:from>
    <xdr:to>
      <xdr:col>13</xdr:col>
      <xdr:colOff>571500</xdr:colOff>
      <xdr:row>171</xdr:row>
      <xdr:rowOff>80962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</xdr:colOff>
      <xdr:row>174</xdr:row>
      <xdr:rowOff>19050</xdr:rowOff>
    </xdr:from>
    <xdr:to>
      <xdr:col>13</xdr:col>
      <xdr:colOff>552450</xdr:colOff>
      <xdr:row>190</xdr:row>
      <xdr:rowOff>85725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192</xdr:row>
      <xdr:rowOff>38100</xdr:rowOff>
    </xdr:from>
    <xdr:to>
      <xdr:col>13</xdr:col>
      <xdr:colOff>428625</xdr:colOff>
      <xdr:row>208</xdr:row>
      <xdr:rowOff>69056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wicklungsbogen%20EBT%20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lfsblatt Grafi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L10" sqref="L10"/>
    </sheetView>
  </sheetViews>
  <sheetFormatPr baseColWidth="10" defaultRowHeight="15" x14ac:dyDescent="0.25"/>
  <cols>
    <col min="1" max="1" width="11.42578125" style="122"/>
  </cols>
  <sheetData>
    <row r="1" spans="1:19" s="122" customFormat="1" x14ac:dyDescent="0.2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customHeight="1" x14ac:dyDescent="0.25">
      <c r="A2" s="145"/>
      <c r="B2" s="300" t="s">
        <v>132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131"/>
      <c r="N2" s="131"/>
      <c r="O2" s="131"/>
      <c r="P2" s="131"/>
      <c r="Q2" s="131"/>
      <c r="R2" s="131"/>
    </row>
    <row r="3" spans="1:19" x14ac:dyDescent="0.25">
      <c r="A3" s="145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131"/>
      <c r="N3" s="131"/>
      <c r="O3" s="131"/>
      <c r="P3" s="131"/>
      <c r="Q3" s="131"/>
      <c r="R3" s="131"/>
    </row>
    <row r="4" spans="1:19" s="122" customFormat="1" ht="23.25" x14ac:dyDescent="0.35">
      <c r="A4" s="145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1"/>
      <c r="N4" s="131"/>
      <c r="O4" s="131"/>
      <c r="P4" s="131"/>
      <c r="Q4" s="131"/>
      <c r="R4" s="131"/>
    </row>
    <row r="5" spans="1:19" x14ac:dyDescent="0.25">
      <c r="A5" s="145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9" ht="15.75" x14ac:dyDescent="0.25">
      <c r="A6" s="145"/>
      <c r="B6" s="133"/>
      <c r="C6" s="306" t="s">
        <v>133</v>
      </c>
      <c r="D6" s="306"/>
      <c r="E6" s="306"/>
      <c r="F6" s="306"/>
      <c r="G6" s="307"/>
      <c r="H6" s="307"/>
      <c r="I6" s="307"/>
      <c r="J6" s="307"/>
      <c r="K6" s="134"/>
      <c r="L6" s="134"/>
      <c r="M6" s="134"/>
      <c r="N6" s="134"/>
      <c r="O6" s="134"/>
      <c r="P6" s="134"/>
      <c r="Q6" s="134"/>
      <c r="R6" s="134"/>
      <c r="S6" s="115"/>
    </row>
    <row r="7" spans="1:19" x14ac:dyDescent="0.25">
      <c r="A7" s="145"/>
      <c r="B7" s="133"/>
      <c r="C7" s="133"/>
      <c r="D7" s="135"/>
      <c r="E7" s="135"/>
      <c r="F7" s="135"/>
      <c r="G7" s="135"/>
      <c r="H7" s="135"/>
      <c r="I7" s="135"/>
      <c r="J7" s="133"/>
      <c r="K7" s="134"/>
      <c r="L7" s="136"/>
      <c r="M7" s="134"/>
      <c r="N7" s="136"/>
      <c r="O7" s="134"/>
      <c r="P7" s="136"/>
      <c r="Q7" s="134"/>
      <c r="R7" s="136"/>
      <c r="S7" s="116"/>
    </row>
    <row r="8" spans="1:19" ht="15.75" x14ac:dyDescent="0.25">
      <c r="A8" s="145"/>
      <c r="B8" s="133"/>
      <c r="C8" s="306" t="s">
        <v>150</v>
      </c>
      <c r="D8" s="306"/>
      <c r="E8" s="306"/>
      <c r="F8" s="306"/>
      <c r="G8" s="308" t="s">
        <v>208</v>
      </c>
      <c r="H8" s="308"/>
      <c r="I8" s="308"/>
      <c r="J8" s="308"/>
      <c r="K8" s="135"/>
      <c r="L8" s="135"/>
      <c r="M8" s="135"/>
      <c r="N8" s="137"/>
      <c r="O8" s="137"/>
      <c r="P8" s="137"/>
      <c r="Q8" s="137"/>
      <c r="R8" s="137"/>
      <c r="S8" s="110"/>
    </row>
    <row r="9" spans="1:19" x14ac:dyDescent="0.25">
      <c r="A9" s="145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15"/>
    </row>
    <row r="10" spans="1:19" ht="15.75" x14ac:dyDescent="0.25">
      <c r="A10" s="145"/>
      <c r="B10" s="131"/>
      <c r="C10" s="306" t="s">
        <v>139</v>
      </c>
      <c r="D10" s="306"/>
      <c r="E10" s="306"/>
      <c r="F10" s="306"/>
      <c r="G10" s="309"/>
      <c r="H10" s="309"/>
      <c r="I10" s="309"/>
      <c r="J10" s="309"/>
      <c r="K10" s="131"/>
      <c r="L10" s="131"/>
      <c r="M10" s="131"/>
      <c r="N10" s="131"/>
      <c r="O10" s="131"/>
      <c r="P10" s="131"/>
      <c r="Q10" s="131"/>
      <c r="R10" s="131"/>
      <c r="S10" s="115"/>
    </row>
    <row r="11" spans="1:19" x14ac:dyDescent="0.25">
      <c r="A11" s="145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15"/>
    </row>
    <row r="12" spans="1:19" x14ac:dyDescent="0.25">
      <c r="A12" s="145"/>
      <c r="B12" s="131"/>
      <c r="C12" s="138"/>
      <c r="D12" s="138"/>
      <c r="E12" s="139"/>
      <c r="F12" s="139"/>
      <c r="G12" s="139"/>
      <c r="H12" s="139"/>
      <c r="I12" s="139"/>
      <c r="J12" s="139"/>
      <c r="K12" s="139"/>
      <c r="L12" s="131"/>
      <c r="M12" s="131"/>
      <c r="N12" s="131"/>
      <c r="O12" s="131"/>
      <c r="P12" s="131"/>
      <c r="Q12" s="131"/>
      <c r="R12" s="131"/>
    </row>
    <row r="13" spans="1:19" ht="15.75" x14ac:dyDescent="0.25">
      <c r="A13" s="145"/>
      <c r="B13" s="131"/>
      <c r="C13" s="304" t="s">
        <v>144</v>
      </c>
      <c r="D13" s="304"/>
      <c r="E13" s="305"/>
      <c r="F13" s="305"/>
      <c r="G13" s="305"/>
      <c r="H13" s="305"/>
      <c r="I13" s="305"/>
      <c r="J13" s="305"/>
      <c r="K13" s="305"/>
      <c r="L13" s="131"/>
      <c r="M13" s="131"/>
      <c r="N13" s="131"/>
      <c r="O13" s="131"/>
      <c r="P13" s="131"/>
      <c r="Q13" s="131"/>
      <c r="R13" s="131"/>
    </row>
    <row r="14" spans="1:19" s="122" customFormat="1" x14ac:dyDescent="0.25">
      <c r="A14" s="145"/>
      <c r="B14" s="131"/>
      <c r="C14" s="301" t="s">
        <v>140</v>
      </c>
      <c r="D14" s="301"/>
      <c r="E14" s="301"/>
      <c r="F14" s="301"/>
      <c r="G14" s="301"/>
      <c r="H14" s="301"/>
      <c r="I14" s="139"/>
      <c r="J14" s="139"/>
      <c r="K14" s="139"/>
      <c r="L14" s="131"/>
      <c r="M14" s="131"/>
      <c r="N14" s="131"/>
      <c r="O14" s="131"/>
      <c r="P14" s="131"/>
      <c r="Q14" s="131"/>
      <c r="R14" s="131"/>
    </row>
    <row r="15" spans="1:19" s="122" customFormat="1" x14ac:dyDescent="0.25">
      <c r="A15" s="145"/>
      <c r="B15" s="131"/>
      <c r="C15" s="140"/>
      <c r="D15" s="140"/>
      <c r="E15" s="140"/>
      <c r="F15" s="140"/>
      <c r="G15" s="140"/>
      <c r="H15" s="140"/>
      <c r="I15" s="139"/>
      <c r="J15" s="139"/>
      <c r="K15" s="139"/>
      <c r="L15" s="131"/>
      <c r="M15" s="131"/>
      <c r="N15" s="131"/>
      <c r="O15" s="131"/>
      <c r="P15" s="131"/>
      <c r="Q15" s="131"/>
      <c r="R15" s="131"/>
    </row>
    <row r="16" spans="1:19" s="122" customFormat="1" x14ac:dyDescent="0.25">
      <c r="A16" s="145"/>
      <c r="B16" s="131"/>
      <c r="C16" s="140"/>
      <c r="D16" s="140"/>
      <c r="E16" s="140"/>
      <c r="F16" s="140"/>
      <c r="G16" s="140"/>
      <c r="H16" s="140"/>
      <c r="I16" s="139"/>
      <c r="J16" s="139"/>
      <c r="K16" s="139"/>
      <c r="L16" s="131"/>
      <c r="M16" s="131"/>
      <c r="N16" s="131"/>
      <c r="O16" s="131"/>
      <c r="P16" s="131"/>
      <c r="Q16" s="131"/>
      <c r="R16" s="131"/>
    </row>
    <row r="17" spans="1:18" s="122" customFormat="1" x14ac:dyDescent="0.25">
      <c r="A17" s="145"/>
      <c r="B17" s="131"/>
      <c r="C17" s="302" t="s">
        <v>141</v>
      </c>
      <c r="D17" s="302"/>
      <c r="E17" s="302"/>
      <c r="F17" s="302"/>
      <c r="G17" s="302"/>
      <c r="H17" s="302"/>
      <c r="I17" s="302"/>
      <c r="J17" s="139"/>
      <c r="K17" s="139"/>
      <c r="L17" s="131"/>
      <c r="M17" s="131"/>
      <c r="N17" s="131"/>
      <c r="O17" s="131"/>
      <c r="P17" s="131"/>
      <c r="Q17" s="131"/>
      <c r="R17" s="131"/>
    </row>
    <row r="18" spans="1:18" s="122" customFormat="1" x14ac:dyDescent="0.25">
      <c r="A18" s="145"/>
      <c r="B18" s="131"/>
      <c r="C18" s="302"/>
      <c r="D18" s="302"/>
      <c r="E18" s="302"/>
      <c r="F18" s="302"/>
      <c r="G18" s="302"/>
      <c r="H18" s="302"/>
      <c r="I18" s="302"/>
      <c r="J18" s="139"/>
      <c r="K18" s="139"/>
      <c r="L18" s="131"/>
      <c r="M18" s="131"/>
      <c r="N18" s="131"/>
      <c r="O18" s="131"/>
      <c r="P18" s="131"/>
      <c r="Q18" s="131"/>
      <c r="R18" s="131"/>
    </row>
    <row r="19" spans="1:18" s="122" customFormat="1" x14ac:dyDescent="0.25">
      <c r="A19" s="145"/>
      <c r="B19" s="131"/>
      <c r="C19" s="141"/>
      <c r="D19" s="141"/>
      <c r="E19" s="141"/>
      <c r="F19" s="141"/>
      <c r="G19" s="141"/>
      <c r="H19" s="141"/>
      <c r="I19" s="141"/>
      <c r="J19" s="139"/>
      <c r="K19" s="139"/>
      <c r="L19" s="131"/>
      <c r="M19" s="131"/>
      <c r="N19" s="131"/>
      <c r="O19" s="131"/>
      <c r="P19" s="131"/>
      <c r="Q19" s="131"/>
      <c r="R19" s="131"/>
    </row>
    <row r="20" spans="1:18" s="122" customFormat="1" x14ac:dyDescent="0.25">
      <c r="A20" s="145"/>
      <c r="B20" s="131"/>
      <c r="C20" s="141"/>
      <c r="D20" s="141"/>
      <c r="E20" s="141"/>
      <c r="F20" s="141"/>
      <c r="G20" s="141"/>
      <c r="H20" s="141"/>
      <c r="I20" s="141"/>
      <c r="J20" s="139"/>
      <c r="K20" s="139"/>
      <c r="L20" s="131"/>
      <c r="M20" s="131"/>
      <c r="N20" s="131"/>
      <c r="O20" s="131"/>
      <c r="P20" s="131"/>
      <c r="Q20" s="131"/>
      <c r="R20" s="131"/>
    </row>
    <row r="21" spans="1:18" ht="15.75" x14ac:dyDescent="0.25">
      <c r="A21" s="145"/>
      <c r="B21" s="131"/>
      <c r="C21" s="146" t="s">
        <v>142</v>
      </c>
      <c r="D21" s="142"/>
      <c r="E21" s="143"/>
      <c r="F21" s="143"/>
      <c r="G21" s="143"/>
      <c r="H21" s="134"/>
      <c r="I21" s="134"/>
      <c r="J21" s="134"/>
      <c r="K21" s="134"/>
      <c r="L21" s="134"/>
      <c r="M21" s="131"/>
      <c r="N21" s="131"/>
      <c r="O21" s="131"/>
      <c r="P21" s="131"/>
      <c r="Q21" s="131"/>
      <c r="R21" s="131"/>
    </row>
    <row r="22" spans="1:18" ht="18" customHeight="1" x14ac:dyDescent="0.25">
      <c r="A22" s="145"/>
      <c r="B22" s="131"/>
      <c r="C22" s="303" t="s">
        <v>143</v>
      </c>
      <c r="D22" s="303"/>
      <c r="E22" s="303"/>
      <c r="F22" s="303"/>
      <c r="G22" s="303"/>
      <c r="H22" s="303"/>
      <c r="I22" s="303"/>
      <c r="J22" s="303"/>
      <c r="K22" s="134"/>
      <c r="L22" s="134"/>
      <c r="M22" s="131"/>
      <c r="N22" s="131"/>
      <c r="O22" s="131"/>
      <c r="P22" s="131"/>
      <c r="Q22" s="131"/>
      <c r="R22" s="131"/>
    </row>
    <row r="23" spans="1:18" x14ac:dyDescent="0.25">
      <c r="A23" s="145"/>
      <c r="B23" s="131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1"/>
      <c r="N23" s="131"/>
      <c r="O23" s="131"/>
      <c r="P23" s="131"/>
      <c r="Q23" s="131"/>
      <c r="R23" s="131"/>
    </row>
    <row r="24" spans="1:18" x14ac:dyDescent="0.25">
      <c r="A24" s="145"/>
      <c r="B24" s="131"/>
      <c r="C24" s="139"/>
      <c r="D24" s="139"/>
      <c r="E24" s="144"/>
      <c r="F24" s="144"/>
      <c r="G24" s="144"/>
      <c r="H24" s="144"/>
      <c r="I24" s="144"/>
      <c r="J24" s="144"/>
      <c r="K24" s="144"/>
      <c r="L24" s="144"/>
      <c r="M24" s="131"/>
      <c r="N24" s="131"/>
      <c r="O24" s="131"/>
      <c r="P24" s="131"/>
      <c r="Q24" s="131"/>
      <c r="R24" s="131"/>
    </row>
    <row r="25" spans="1:18" x14ac:dyDescent="0.25">
      <c r="A25" s="145"/>
      <c r="B25" s="131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1"/>
      <c r="N25" s="131"/>
      <c r="O25" s="131"/>
      <c r="P25" s="131"/>
      <c r="Q25" s="131"/>
      <c r="R25" s="131"/>
    </row>
    <row r="26" spans="1:18" x14ac:dyDescent="0.25">
      <c r="A26" s="145"/>
      <c r="B26" s="131"/>
      <c r="C26" s="139"/>
      <c r="D26" s="139"/>
      <c r="E26" s="144"/>
      <c r="F26" s="144"/>
      <c r="G26" s="144"/>
      <c r="H26" s="144"/>
      <c r="I26" s="144"/>
      <c r="J26" s="144"/>
      <c r="K26" s="144"/>
      <c r="L26" s="144"/>
      <c r="M26" s="131"/>
      <c r="N26" s="131"/>
      <c r="O26" s="131"/>
      <c r="P26" s="131"/>
      <c r="Q26" s="131"/>
      <c r="R26" s="131"/>
    </row>
    <row r="27" spans="1:18" x14ac:dyDescent="0.25">
      <c r="A27" s="145"/>
      <c r="B27" s="131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1"/>
      <c r="N27" s="131"/>
      <c r="O27" s="131"/>
      <c r="P27" s="131"/>
      <c r="Q27" s="131"/>
      <c r="R27" s="131"/>
    </row>
    <row r="28" spans="1:18" x14ac:dyDescent="0.25">
      <c r="A28" s="145"/>
      <c r="B28" s="131"/>
      <c r="C28" s="139"/>
      <c r="D28" s="139"/>
      <c r="E28" s="144"/>
      <c r="F28" s="144"/>
      <c r="G28" s="144"/>
      <c r="H28" s="144"/>
      <c r="I28" s="144"/>
      <c r="J28" s="144"/>
      <c r="K28" s="144"/>
      <c r="L28" s="144"/>
      <c r="M28" s="131"/>
      <c r="N28" s="131"/>
      <c r="O28" s="131"/>
      <c r="P28" s="131"/>
      <c r="Q28" s="131"/>
      <c r="R28" s="131"/>
    </row>
    <row r="29" spans="1:18" x14ac:dyDescent="0.25">
      <c r="A29" s="145"/>
      <c r="B29" s="131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1"/>
      <c r="N29" s="131"/>
      <c r="O29" s="131"/>
      <c r="P29" s="131"/>
      <c r="Q29" s="131"/>
      <c r="R29" s="131"/>
    </row>
    <row r="30" spans="1:18" x14ac:dyDescent="0.25">
      <c r="A30" s="145"/>
      <c r="B30" s="131"/>
      <c r="C30" s="139"/>
      <c r="D30" s="139"/>
      <c r="E30" s="144"/>
      <c r="F30" s="144"/>
      <c r="G30" s="144"/>
      <c r="H30" s="144"/>
      <c r="I30" s="144"/>
      <c r="J30" s="144"/>
      <c r="K30" s="144"/>
      <c r="L30" s="144"/>
      <c r="M30" s="131"/>
      <c r="N30" s="131"/>
      <c r="O30" s="131"/>
      <c r="P30" s="131"/>
      <c r="Q30" s="131"/>
      <c r="R30" s="131"/>
    </row>
    <row r="31" spans="1:18" x14ac:dyDescent="0.25">
      <c r="A31" s="145"/>
      <c r="B31" s="124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15"/>
      <c r="N31" s="115"/>
      <c r="O31" s="115"/>
      <c r="P31" s="115"/>
    </row>
    <row r="32" spans="1:18" x14ac:dyDescent="0.25">
      <c r="A32" s="145"/>
      <c r="B32" s="124"/>
      <c r="C32" s="129"/>
      <c r="D32" s="129"/>
      <c r="E32" s="130"/>
      <c r="F32" s="130"/>
      <c r="G32" s="130"/>
      <c r="H32" s="130"/>
      <c r="I32" s="130"/>
      <c r="J32" s="130"/>
      <c r="K32" s="130"/>
      <c r="L32" s="130"/>
      <c r="M32" s="115"/>
      <c r="N32" s="115"/>
      <c r="O32" s="115"/>
      <c r="P32" s="115"/>
    </row>
    <row r="33" spans="1:16" x14ac:dyDescent="0.25">
      <c r="A33" s="145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15"/>
      <c r="N33" s="115"/>
      <c r="O33" s="115"/>
      <c r="P33" s="115"/>
    </row>
    <row r="34" spans="1:16" x14ac:dyDescent="0.25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</row>
    <row r="35" spans="1:16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</row>
    <row r="36" spans="1:16" x14ac:dyDescent="0.25"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</row>
    <row r="37" spans="1:16" x14ac:dyDescent="0.25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38" spans="1:16" x14ac:dyDescent="0.25"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</row>
    <row r="39" spans="1:16" x14ac:dyDescent="0.25"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</row>
    <row r="40" spans="1:16" x14ac:dyDescent="0.25"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</row>
    <row r="41" spans="1:16" x14ac:dyDescent="0.25"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</row>
    <row r="42" spans="1:16" x14ac:dyDescent="0.25"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</row>
    <row r="43" spans="1:16" x14ac:dyDescent="0.25"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</row>
    <row r="44" spans="1:16" x14ac:dyDescent="0.25"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</row>
    <row r="45" spans="1:16" x14ac:dyDescent="0.25"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</row>
    <row r="46" spans="1:16" x14ac:dyDescent="0.25"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</row>
    <row r="47" spans="1:16" x14ac:dyDescent="0.25"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</row>
    <row r="48" spans="1:16" x14ac:dyDescent="0.25"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</row>
    <row r="49" spans="2:16" x14ac:dyDescent="0.25"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</row>
    <row r="50" spans="2:16" x14ac:dyDescent="0.25"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</row>
    <row r="51" spans="2:16" x14ac:dyDescent="0.25"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</row>
    <row r="52" spans="2:16" x14ac:dyDescent="0.25"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</row>
    <row r="53" spans="2:16" x14ac:dyDescent="0.25"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</row>
    <row r="54" spans="2:16" x14ac:dyDescent="0.25"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</row>
    <row r="55" spans="2:16" x14ac:dyDescent="0.25"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</row>
  </sheetData>
  <mergeCells count="11">
    <mergeCell ref="B2:L3"/>
    <mergeCell ref="C14:H14"/>
    <mergeCell ref="C17:I18"/>
    <mergeCell ref="C22:J22"/>
    <mergeCell ref="C13:K13"/>
    <mergeCell ref="C6:F6"/>
    <mergeCell ref="C8:F8"/>
    <mergeCell ref="C10:F10"/>
    <mergeCell ref="G6:J6"/>
    <mergeCell ref="G8:J8"/>
    <mergeCell ref="G10:J10"/>
  </mergeCells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A62" sqref="A6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156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IFERROR(SOLL!I6-IF(KVM!B7 = SOLL!$B$2,1, IF(KVM!C7=SOLL!$B$2,2,IF(KVM!D7=SOLL!$B$2,3,IF(KVM!E7=SOLL!$B$2,4, IF(KVM!F7=SOLL!$B$2,"-"))))),"-")</f>
        <v>1</v>
      </c>
    </row>
    <row r="8" spans="1:8" x14ac:dyDescent="0.25">
      <c r="A8" s="125" t="s">
        <v>44</v>
      </c>
      <c r="B8" s="218"/>
      <c r="C8" s="208"/>
      <c r="D8" s="208"/>
      <c r="E8" s="208"/>
      <c r="F8" s="208"/>
      <c r="G8" s="24"/>
      <c r="H8" s="29">
        <f>IFERROR(SOLL!I7-IF(KVM!B8 = SOLL!$B$2,1, IF(KVM!C8=SOLL!$B$2,2,IF(KVM!D8=SOLL!$B$2,3,IF(KVM!E8=SOLL!$B$2,4, IF(KVM!F8=SOLL!$B$2,"-"))))),"-")</f>
        <v>1</v>
      </c>
    </row>
    <row r="9" spans="1:8" x14ac:dyDescent="0.25">
      <c r="A9" s="125" t="s">
        <v>73</v>
      </c>
      <c r="B9" s="218"/>
      <c r="C9" s="208"/>
      <c r="D9" s="208"/>
      <c r="E9" s="208"/>
      <c r="F9" s="208"/>
      <c r="G9" s="24"/>
      <c r="H9" s="29">
        <f>IFERROR(SOLL!I8-IF(KVM!B9 = SOLL!$B$2,1, IF(KVM!C9=SOLL!$B$2,2,IF(KVM!D9=SOLL!$B$2,3,IF(KVM!E9=SOLL!$B$2,4, IF(KVM!F9=SOLL!$B$2,"-"))))),"-")</f>
        <v>1</v>
      </c>
    </row>
    <row r="10" spans="1:8" x14ac:dyDescent="0.25">
      <c r="A10" s="125" t="s">
        <v>74</v>
      </c>
      <c r="B10" s="218"/>
      <c r="C10" s="208"/>
      <c r="D10" s="208"/>
      <c r="E10" s="208"/>
      <c r="F10" s="208"/>
      <c r="G10" s="24"/>
      <c r="H10" s="29">
        <f>IFERROR(SOLL!I9-IF(KVM!B10 = SOLL!$B$2,1, IF(KVM!C10=SOLL!$B$2,2,IF(KVM!D10=SOLL!$B$2,3,IF(KVM!E10=SOLL!$B$2,4, IF(KVM!F10=SOLL!$B$2,"-"))))),"-")</f>
        <v>1</v>
      </c>
    </row>
    <row r="11" spans="1:8" x14ac:dyDescent="0.25">
      <c r="A11" s="125" t="s">
        <v>45</v>
      </c>
      <c r="B11" s="218"/>
      <c r="C11" s="208"/>
      <c r="D11" s="208"/>
      <c r="E11" s="208"/>
      <c r="F11" s="208"/>
      <c r="G11" s="24"/>
      <c r="H11" s="29">
        <f>IFERROR(SOLL!I10-IF(KVM!B11 = SOLL!$B$2,1, IF(KVM!C11=SOLL!$B$2,2,IF(KVM!D11=SOLL!$B$2,3,IF(KVM!E11=SOLL!$B$2,4, IF(KVM!F11=SOLL!$B$2,"-"))))),"-")</f>
        <v>1</v>
      </c>
    </row>
    <row r="12" spans="1:8" x14ac:dyDescent="0.25">
      <c r="A12" s="125" t="s">
        <v>46</v>
      </c>
      <c r="B12" s="218"/>
      <c r="C12" s="208"/>
      <c r="D12" s="208"/>
      <c r="E12" s="208"/>
      <c r="F12" s="208"/>
      <c r="G12" s="24"/>
      <c r="H12" s="29">
        <f>IFERROR(SOLL!I11-IF(KVM!B12 = SOLL!$B$2,1, IF(KVM!C12=SOLL!$B$2,2,IF(KVM!D12=SOLL!$B$2,3,IF(KVM!E12=SOLL!$B$2,4, IF(KVM!F12=SOLL!$B$2,"-"))))),"-")</f>
        <v>1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18"/>
      <c r="C16" s="208"/>
      <c r="D16" s="208"/>
      <c r="E16" s="208"/>
      <c r="F16" s="208"/>
      <c r="G16" s="24"/>
      <c r="H16" s="29">
        <f>IFERROR(SOLL!I15-IF(KVM!B16 = SOLL!$B$2,1, IF(KVM!C16=SOLL!$B$2,2,IF(KVM!D16=SOLL!$B$2,3,IF(KVM!E16=SOLL!$B$2,4, IF(KVM!F16=SOLL!$B$2,"-"))))),"-")</f>
        <v>1</v>
      </c>
    </row>
    <row r="17" spans="1:8" x14ac:dyDescent="0.25">
      <c r="A17" s="126" t="s">
        <v>49</v>
      </c>
      <c r="B17" s="219"/>
      <c r="C17" s="207"/>
      <c r="D17" s="207"/>
      <c r="E17" s="207"/>
      <c r="F17" s="207"/>
      <c r="G17" s="24"/>
      <c r="H17" s="29">
        <f>IFERROR(SOLL!I16-IF(KVM!B17 = SOLL!$B$2,1, IF(KVM!C17=SOLL!$B$2,2,IF(KVM!D17=SOLL!$B$2,3,IF(KVM!E17=SOLL!$B$2,4, IF(KVM!F17=SOLL!$B$2,"-"))))),"-")</f>
        <v>1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4"/>
      <c r="H18" s="29">
        <f>IFERROR(SOLL!I17-IF(KVM!B18 = SOLL!$B$2,1, IF(KVM!C18=SOLL!$B$2,2,IF(KVM!D18=SOLL!$B$2,3,IF(KVM!E18=SOLL!$B$2,4, IF(KVM!F18=SOLL!$B$2,"-"))))),"-")</f>
        <v>1</v>
      </c>
    </row>
    <row r="19" spans="1:8" x14ac:dyDescent="0.25">
      <c r="A19" s="126" t="s">
        <v>51</v>
      </c>
      <c r="B19" s="218"/>
      <c r="C19" s="207"/>
      <c r="D19" s="208"/>
      <c r="E19" s="208"/>
      <c r="F19" s="208"/>
      <c r="G19" s="24"/>
      <c r="H19" s="29">
        <f>IFERROR(SOLL!I18-IF(KVM!B19 = SOLL!$B$2,1, IF(KVM!C19=SOLL!$B$2,2,IF(KVM!D19=SOLL!$B$2,3,IF(KVM!E19=SOLL!$B$2,4, IF(KVM!F19=SOLL!$B$2,"-"))))),"-")</f>
        <v>1</v>
      </c>
    </row>
    <row r="20" spans="1:8" x14ac:dyDescent="0.25">
      <c r="A20" s="126" t="s">
        <v>52</v>
      </c>
      <c r="B20" s="218"/>
      <c r="C20" s="208"/>
      <c r="D20" s="208"/>
      <c r="E20" s="208"/>
      <c r="F20" s="208"/>
      <c r="G20" s="24"/>
      <c r="H20" s="29">
        <f>IFERROR(SOLL!I19-IF(KVM!B20 = SOLL!$B$2,1, IF(KVM!C20=SOLL!$B$2,2,IF(KVM!D20=SOLL!$B$2,3,IF(KVM!E20=SOLL!$B$2,4, IF(KVM!F20=SOLL!$B$2,"-"))))),"-")</f>
        <v>1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18"/>
      <c r="C23" s="208"/>
      <c r="D23" s="208"/>
      <c r="E23" s="208"/>
      <c r="F23" s="208"/>
      <c r="G23" s="24"/>
      <c r="H23" s="29">
        <f>IFERROR(SOLL!I22-IF(KVM!B23 = SOLL!$B$2,1, IF(KVM!C23=SOLL!$B$2,2,IF(KVM!D23=SOLL!$B$2,3,IF(KVM!E23=SOLL!$B$2,4, IF(KVM!F23=SOLL!$B$2,"-"))))),"-")</f>
        <v>1</v>
      </c>
    </row>
    <row r="24" spans="1:8" x14ac:dyDescent="0.25">
      <c r="A24" s="125" t="s">
        <v>55</v>
      </c>
      <c r="B24" s="218"/>
      <c r="C24" s="208"/>
      <c r="D24" s="208"/>
      <c r="E24" s="208"/>
      <c r="F24" s="208"/>
      <c r="G24" s="24"/>
      <c r="H24" s="29">
        <f>IFERROR(SOLL!I23-IF(KVM!B24 = SOLL!$B$2,1, IF(KVM!C24=SOLL!$B$2,2,IF(KVM!D24=SOLL!$B$2,3,IF(KVM!E24=SOLL!$B$2,4, IF(KVM!F24=SOLL!$B$2,"-"))))),"-")</f>
        <v>1</v>
      </c>
    </row>
    <row r="25" spans="1:8" x14ac:dyDescent="0.25">
      <c r="A25" s="125" t="s">
        <v>56</v>
      </c>
      <c r="B25" s="218"/>
      <c r="C25" s="208"/>
      <c r="D25" s="208"/>
      <c r="E25" s="208"/>
      <c r="F25" s="208"/>
      <c r="G25" s="24"/>
      <c r="H25" s="29">
        <f>IFERROR(SOLL!I24-IF(KVM!B25 = SOLL!$B$2,1, IF(KVM!C25=SOLL!$B$2,2,IF(KVM!D25=SOLL!$B$2,3,IF(KVM!E25=SOLL!$B$2,4, IF(KVM!F25=SOLL!$B$2,"-"))))),"-")</f>
        <v>1</v>
      </c>
    </row>
    <row r="26" spans="1:8" x14ac:dyDescent="0.25">
      <c r="A26" s="125" t="s">
        <v>76</v>
      </c>
      <c r="B26" s="218"/>
      <c r="C26" s="208"/>
      <c r="D26" s="208"/>
      <c r="E26" s="208"/>
      <c r="F26" s="208"/>
      <c r="G26" s="24"/>
      <c r="H26" s="29">
        <f>IFERROR(SOLL!I25-IF(KVM!B26 = SOLL!$B$2,1, IF(KVM!C26=SOLL!$B$2,2,IF(KVM!D26=SOLL!$B$2,3,IF(KVM!E26=SOLL!$B$2,4, IF(KVM!F26=SOLL!$B$2,"-"))))),"-")</f>
        <v>1</v>
      </c>
    </row>
    <row r="27" spans="1:8" x14ac:dyDescent="0.25">
      <c r="A27" s="125" t="s">
        <v>57</v>
      </c>
      <c r="B27" s="219"/>
      <c r="C27" s="207"/>
      <c r="D27" s="208"/>
      <c r="E27" s="208"/>
      <c r="F27" s="208"/>
      <c r="G27" s="24"/>
      <c r="H27" s="29">
        <f>IFERROR(SOLL!I26-IF(KVM!B27 = SOLL!$B$2,1, IF(KVM!C27=SOLL!$B$2,2,IF(KVM!D27=SOLL!$B$2,3,IF(KVM!E27=SOLL!$B$2,4, IF(KVM!F27=SOLL!$B$2,"-"))))),"-")</f>
        <v>1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08"/>
      <c r="C31" s="218"/>
      <c r="D31" s="208"/>
      <c r="E31" s="208"/>
      <c r="F31" s="208"/>
      <c r="G31" s="24"/>
      <c r="H31" s="29">
        <f>IFERROR(SOLL!I30-IF(KVM!B31 = SOLL!$B$2,1, IF(KVM!C31=SOLL!$B$2,2,IF(KVM!D31=SOLL!$B$2,3,IF(KVM!E31=SOLL!$B$2,4, IF(KVM!F31=SOLL!$B$2,"-"))))),"-")</f>
        <v>2</v>
      </c>
    </row>
    <row r="32" spans="1:8" x14ac:dyDescent="0.25">
      <c r="A32" s="125" t="s">
        <v>60</v>
      </c>
      <c r="B32" s="208"/>
      <c r="C32" s="218"/>
      <c r="D32" s="208"/>
      <c r="E32" s="208"/>
      <c r="F32" s="208"/>
      <c r="G32" s="24"/>
      <c r="H32" s="29">
        <f>IFERROR(SOLL!I31-IF(KVM!B32 = SOLL!$B$2,1, IF(KVM!C32=SOLL!$B$2,2,IF(KVM!D32=SOLL!$B$2,3,IF(KVM!E32=SOLL!$B$2,4, IF(KVM!F32=SOLL!$B$2,"-"))))),"-")</f>
        <v>2</v>
      </c>
    </row>
    <row r="33" spans="1:8" x14ac:dyDescent="0.25">
      <c r="A33" s="125" t="s">
        <v>61</v>
      </c>
      <c r="B33" s="208"/>
      <c r="C33" s="218"/>
      <c r="D33" s="208"/>
      <c r="E33" s="208"/>
      <c r="F33" s="208"/>
      <c r="G33" s="24"/>
      <c r="H33" s="29">
        <f>IFERROR(SOLL!I32-IF(KVM!B33 = SOLL!$B$2,1, IF(KVM!C33=SOLL!$B$2,2,IF(KVM!D33=SOLL!$B$2,3,IF(KVM!E33=SOLL!$B$2,4, IF(KVM!F33=SOLL!$B$2,"-"))))),"-")</f>
        <v>2</v>
      </c>
    </row>
    <row r="34" spans="1:8" x14ac:dyDescent="0.25">
      <c r="A34" s="125" t="s">
        <v>62</v>
      </c>
      <c r="B34" s="208"/>
      <c r="C34" s="218"/>
      <c r="D34" s="208"/>
      <c r="E34" s="208"/>
      <c r="F34" s="208"/>
      <c r="G34" s="24"/>
      <c r="H34" s="29">
        <f>IFERROR(SOLL!I33-IF(KVM!B34 = SOLL!$B$2,1, IF(KVM!C34=SOLL!$B$2,2,IF(KVM!D34=SOLL!$B$2,3,IF(KVM!E34=SOLL!$B$2,4, IF(KVM!F34=SOLL!$B$2,"-"))))),"-")</f>
        <v>2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24"/>
      <c r="H35" s="29">
        <f>IFERROR(SOLL!I34-IF(KVM!B35 = SOLL!$B$2,1, IF(KVM!C35=SOLL!$B$2,2,IF(KVM!D35=SOLL!$B$2,3,IF(KVM!E35=SOLL!$B$2,4, IF(KVM!F35=SOLL!$B$2,"-"))))),"-")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t="28.5" hidden="1" outlineLevel="1" x14ac:dyDescent="0.25">
      <c r="A40" s="272" t="s">
        <v>408</v>
      </c>
      <c r="B40" s="328"/>
      <c r="C40" s="328"/>
      <c r="D40" s="328"/>
      <c r="E40" s="326"/>
      <c r="F40" s="326"/>
      <c r="G40" s="326"/>
      <c r="H40" s="256"/>
    </row>
    <row r="41" spans="1:8" s="254" customFormat="1" hidden="1" outlineLevel="1" x14ac:dyDescent="0.25">
      <c r="A41" s="273" t="s">
        <v>409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73" t="s">
        <v>410</v>
      </c>
      <c r="B42" s="328"/>
      <c r="C42" s="328"/>
      <c r="D42" s="328"/>
      <c r="E42" s="326"/>
      <c r="F42" s="326"/>
      <c r="G42" s="326"/>
      <c r="H42" s="256"/>
    </row>
    <row r="43" spans="1:8" s="254" customFormat="1" ht="29.25" hidden="1" outlineLevel="1" thickBot="1" x14ac:dyDescent="0.3">
      <c r="A43" s="278" t="s">
        <v>411</v>
      </c>
      <c r="B43" s="328"/>
      <c r="C43" s="328"/>
      <c r="D43" s="328"/>
      <c r="E43" s="326"/>
      <c r="F43" s="326"/>
      <c r="G43" s="326"/>
      <c r="H43" s="256"/>
    </row>
    <row r="44" spans="1:8" s="254" customFormat="1" hidden="1" outlineLevel="1" x14ac:dyDescent="0.25">
      <c r="A44" s="272" t="s">
        <v>412</v>
      </c>
      <c r="B44" s="328"/>
      <c r="C44" s="328"/>
      <c r="D44" s="328"/>
      <c r="E44" s="326"/>
      <c r="F44" s="326"/>
      <c r="G44" s="326"/>
      <c r="H44" s="256"/>
    </row>
    <row r="45" spans="1:8" s="254" customFormat="1" hidden="1" outlineLevel="1" x14ac:dyDescent="0.25">
      <c r="A45" s="273" t="s">
        <v>413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73" t="s">
        <v>414</v>
      </c>
      <c r="B46" s="328"/>
      <c r="C46" s="328"/>
      <c r="D46" s="328"/>
      <c r="E46" s="326"/>
      <c r="F46" s="326"/>
      <c r="G46" s="326"/>
      <c r="H46" s="256"/>
    </row>
    <row r="47" spans="1:8" s="254" customFormat="1" hidden="1" outlineLevel="1" x14ac:dyDescent="0.25">
      <c r="A47" s="273" t="s">
        <v>415</v>
      </c>
      <c r="B47" s="328"/>
      <c r="C47" s="328"/>
      <c r="D47" s="328"/>
      <c r="E47" s="326"/>
      <c r="F47" s="326"/>
      <c r="G47" s="326"/>
      <c r="H47" s="256"/>
    </row>
    <row r="48" spans="1:8" s="254" customFormat="1" hidden="1" outlineLevel="1" x14ac:dyDescent="0.25">
      <c r="A48" s="273" t="s">
        <v>416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73" t="s">
        <v>417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73" t="s">
        <v>418</v>
      </c>
      <c r="B50" s="328"/>
      <c r="C50" s="328"/>
      <c r="D50" s="328"/>
      <c r="E50" s="326"/>
      <c r="F50" s="326"/>
      <c r="G50" s="326"/>
      <c r="H50" s="256"/>
    </row>
    <row r="51" spans="1:8" s="254" customFormat="1" hidden="1" outlineLevel="1" x14ac:dyDescent="0.25">
      <c r="A51" s="273" t="s">
        <v>419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73" t="s">
        <v>420</v>
      </c>
      <c r="B52" s="328"/>
      <c r="C52" s="328"/>
      <c r="D52" s="328"/>
      <c r="E52" s="326"/>
      <c r="F52" s="326"/>
      <c r="G52" s="326"/>
      <c r="H52" s="256"/>
    </row>
    <row r="53" spans="1:8" s="254" customFormat="1" ht="15.75" hidden="1" outlineLevel="1" thickBot="1" x14ac:dyDescent="0.3">
      <c r="A53" s="274" t="s">
        <v>421</v>
      </c>
      <c r="B53" s="245"/>
      <c r="C53" s="245"/>
      <c r="D53" s="245"/>
      <c r="E53" s="245"/>
      <c r="F53" s="245"/>
      <c r="H53" s="256"/>
    </row>
    <row r="54" spans="1:8" s="254" customFormat="1" ht="18" collapsed="1" x14ac:dyDescent="0.25">
      <c r="A54" s="294"/>
      <c r="B54" s="245"/>
      <c r="C54" s="245"/>
      <c r="D54" s="245"/>
      <c r="E54" s="245"/>
      <c r="F54" s="245"/>
      <c r="H54" s="256"/>
    </row>
    <row r="55" spans="1:8" x14ac:dyDescent="0.25">
      <c r="A55" s="73" t="s">
        <v>78</v>
      </c>
      <c r="B55" s="212"/>
      <c r="C55" s="212"/>
      <c r="D55" s="212"/>
      <c r="E55" s="212"/>
      <c r="F55" s="212"/>
      <c r="G55" s="24"/>
      <c r="H55" s="29"/>
    </row>
    <row r="56" spans="1:8" x14ac:dyDescent="0.25">
      <c r="A56" s="126" t="s">
        <v>9</v>
      </c>
      <c r="B56" s="218"/>
      <c r="C56" s="208"/>
      <c r="D56" s="208"/>
      <c r="E56" s="208"/>
      <c r="F56" s="208"/>
      <c r="G56" s="18"/>
      <c r="H56" s="29">
        <f>IFERROR(SOLL!I39-IF(KVM!B56 = SOLL!$B$2,1, IF(KVM!C56=SOLL!$B$2,2,IF(KVM!D56=SOLL!$B$2,3,IF(KVM!E56=SOLL!$B$2,4, IF(KVM!F56=SOLL!$B$2,"-"))))),"-")</f>
        <v>1</v>
      </c>
    </row>
    <row r="57" spans="1:8" x14ac:dyDescent="0.25">
      <c r="A57" s="126" t="s">
        <v>10</v>
      </c>
      <c r="B57" s="208"/>
      <c r="C57" s="218"/>
      <c r="D57" s="208"/>
      <c r="E57" s="208"/>
      <c r="F57" s="208"/>
      <c r="G57" s="24"/>
      <c r="H57" s="29">
        <f>IFERROR(SOLL!I40-IF(KVM!B57 = SOLL!$B$2,1, IF(KVM!C57=SOLL!$B$2,2,IF(KVM!D57=SOLL!$B$2,3,IF(KVM!E57=SOLL!$B$2,4, IF(KVM!F57=SOLL!$B$2,"-"))))),"-")</f>
        <v>2</v>
      </c>
    </row>
    <row r="58" spans="1:8" x14ac:dyDescent="0.25">
      <c r="A58" s="126" t="s">
        <v>11</v>
      </c>
      <c r="B58" s="208"/>
      <c r="C58" s="208"/>
      <c r="D58" s="218"/>
      <c r="E58" s="208"/>
      <c r="F58" s="208"/>
      <c r="G58" s="24"/>
      <c r="H58" s="29">
        <f>IFERROR(SOLL!I41-IF(KVM!B58 = SOLL!$B$2,1, IF(KVM!C58=SOLL!$B$2,2,IF(KVM!D58=SOLL!$B$2,3,IF(KVM!E58=SOLL!$B$2,4, IF(KVM!F58=SOLL!$B$2,"-"))))),"-")</f>
        <v>3</v>
      </c>
    </row>
    <row r="59" spans="1:8" x14ac:dyDescent="0.25">
      <c r="A59" s="126" t="s">
        <v>79</v>
      </c>
      <c r="B59" s="223"/>
      <c r="C59" s="223"/>
      <c r="D59" s="223"/>
      <c r="E59" s="223"/>
      <c r="F59" s="223"/>
      <c r="G59" s="24"/>
      <c r="H59" s="29" t="str">
        <f>IFERROR(SOLL!I42-IF(KVM!B59 = SOLL!$B$2,1, IF(KVM!C59=SOLL!$B$2,2,IF(KVM!D59=SOLL!$B$2,3,IF(KVM!E59=SOLL!$B$2,4, IF(KVM!F59=SOLL!$B$2,"-"))))),"-")</f>
        <v>-</v>
      </c>
    </row>
    <row r="60" spans="1:8" x14ac:dyDescent="0.25">
      <c r="A60" s="48"/>
      <c r="B60" s="212"/>
      <c r="C60" s="212"/>
      <c r="D60" s="212"/>
      <c r="E60" s="212"/>
      <c r="F60" s="212"/>
      <c r="G60" s="24"/>
      <c r="H60" s="29"/>
    </row>
    <row r="61" spans="1:8" x14ac:dyDescent="0.25">
      <c r="A61" s="73" t="s">
        <v>80</v>
      </c>
      <c r="B61" s="212"/>
      <c r="C61" s="212"/>
      <c r="D61" s="212"/>
      <c r="E61" s="212"/>
      <c r="F61" s="212"/>
      <c r="G61" s="24"/>
      <c r="H61" s="29"/>
    </row>
    <row r="62" spans="1:8" x14ac:dyDescent="0.25">
      <c r="A62" s="126" t="s">
        <v>81</v>
      </c>
      <c r="B62" s="208"/>
      <c r="C62" s="218"/>
      <c r="D62" s="208"/>
      <c r="E62" s="208"/>
      <c r="F62" s="208"/>
      <c r="G62" s="24"/>
      <c r="H62" s="29">
        <f>IFERROR(SOLL!I45-IF(KVM!B62 = SOLL!$B$2,1, IF(KVM!C62=SOLL!$B$2,2,IF(KVM!D62=SOLL!$B$2,3,IF(KVM!E62=SOLL!$B$2,4, IF(KVM!F62=SOLL!$B$2,"-"))))),"-")</f>
        <v>2</v>
      </c>
    </row>
    <row r="63" spans="1:8" x14ac:dyDescent="0.25">
      <c r="A63" s="126" t="s">
        <v>82</v>
      </c>
      <c r="B63" s="218"/>
      <c r="C63" s="208"/>
      <c r="D63" s="208"/>
      <c r="E63" s="208"/>
      <c r="F63" s="208"/>
      <c r="G63" s="24"/>
      <c r="H63" s="29">
        <f>IFERROR(SOLL!I46-IF(KVM!B63 = SOLL!$B$2,1, IF(KVM!C63=SOLL!$B$2,2,IF(KVM!D63=SOLL!$B$2,3,IF(KVM!E63=SOLL!$B$2,4, IF(KVM!F63=SOLL!$B$2,"-"))))),"-")</f>
        <v>1</v>
      </c>
    </row>
    <row r="64" spans="1:8" x14ac:dyDescent="0.25">
      <c r="A64" s="126" t="s">
        <v>83</v>
      </c>
      <c r="B64" s="218"/>
      <c r="C64" s="208"/>
      <c r="D64" s="208"/>
      <c r="E64" s="208"/>
      <c r="F64" s="208"/>
      <c r="G64" s="24"/>
      <c r="H64" s="29">
        <f>IFERROR(SOLL!I47-IF(KVM!B64 = SOLL!$B$2,1, IF(KVM!C64=SOLL!$B$2,2,IF(KVM!D64=SOLL!$B$2,3,IF(KVM!E64=SOLL!$B$2,4, IF(KVM!F64=SOLL!$B$2,"-"))))),"-")</f>
        <v>1</v>
      </c>
    </row>
    <row r="65" spans="1:8" x14ac:dyDescent="0.25">
      <c r="A65" s="126" t="s">
        <v>13</v>
      </c>
      <c r="B65" s="208"/>
      <c r="C65" s="218"/>
      <c r="D65" s="208"/>
      <c r="E65" s="208"/>
      <c r="F65" s="208"/>
      <c r="G65" s="24"/>
      <c r="H65" s="29">
        <f>IFERROR(SOLL!I48-IF(KVM!B65 = SOLL!$B$2,1, IF(KVM!C65=SOLL!$B$2,2,IF(KVM!D65=SOLL!$B$2,3,IF(KVM!E65=SOLL!$B$2,4, IF(KVM!F65=SOLL!$B$2,"-"))))),"-")</f>
        <v>2</v>
      </c>
    </row>
    <row r="66" spans="1:8" x14ac:dyDescent="0.25">
      <c r="A66" s="48"/>
      <c r="B66" s="212"/>
      <c r="C66" s="212"/>
      <c r="D66" s="212"/>
      <c r="E66" s="212"/>
      <c r="F66" s="212"/>
      <c r="G66" s="24"/>
      <c r="H66" s="29"/>
    </row>
    <row r="67" spans="1:8" ht="18" x14ac:dyDescent="0.25">
      <c r="A67" s="127" t="s">
        <v>84</v>
      </c>
      <c r="B67" s="212"/>
      <c r="C67" s="212"/>
      <c r="D67" s="212"/>
      <c r="E67" s="212"/>
      <c r="F67" s="212"/>
      <c r="G67" s="24"/>
      <c r="H67" s="29"/>
    </row>
    <row r="68" spans="1:8" x14ac:dyDescent="0.25">
      <c r="A68" s="73" t="s">
        <v>85</v>
      </c>
      <c r="B68" s="212"/>
      <c r="C68" s="212"/>
      <c r="D68" s="212"/>
      <c r="E68" s="212"/>
      <c r="F68" s="212"/>
      <c r="G68" s="24"/>
      <c r="H68" s="29"/>
    </row>
    <row r="69" spans="1:8" x14ac:dyDescent="0.25">
      <c r="A69" s="125" t="s">
        <v>86</v>
      </c>
      <c r="B69" s="208"/>
      <c r="C69" s="218"/>
      <c r="D69" s="208"/>
      <c r="E69" s="208"/>
      <c r="F69" s="208"/>
      <c r="G69" s="24"/>
      <c r="H69" s="29">
        <f>IFERROR(SOLL!I52-IF(KVM!B69 = SOLL!$B$2,1, IF(KVM!C69=SOLL!$B$2,2,IF(KVM!D69=SOLL!$B$2,3,IF(KVM!E69=SOLL!$B$2,4, IF(KVM!F69=SOLL!$B$2,"-"))))),"-")</f>
        <v>2</v>
      </c>
    </row>
    <row r="70" spans="1:8" x14ac:dyDescent="0.25">
      <c r="A70" s="128" t="s">
        <v>14</v>
      </c>
      <c r="B70" s="218"/>
      <c r="C70" s="208"/>
      <c r="D70" s="208"/>
      <c r="E70" s="208"/>
      <c r="F70" s="208"/>
      <c r="G70" s="24"/>
      <c r="H70" s="29">
        <f>IFERROR(SOLL!I53-IF(KVM!B70 = SOLL!$B$2,1, IF(KVM!C70=SOLL!$B$2,2,IF(KVM!D70=SOLL!$B$2,3,IF(KVM!E70=SOLL!$B$2,4, IF(KVM!F70=SOLL!$B$2,"-"))))),"-")</f>
        <v>1</v>
      </c>
    </row>
    <row r="71" spans="1:8" x14ac:dyDescent="0.25">
      <c r="A71" s="128" t="s">
        <v>15</v>
      </c>
      <c r="B71" s="218"/>
      <c r="C71" s="208"/>
      <c r="D71" s="208"/>
      <c r="E71" s="208"/>
      <c r="F71" s="208"/>
      <c r="G71" s="24"/>
      <c r="H71" s="29">
        <f>IFERROR(SOLL!I54-IF(KVM!B71 = SOLL!$B$2,1, IF(KVM!C71=SOLL!$B$2,2,IF(KVM!D71=SOLL!$B$2,3,IF(KVM!E71=SOLL!$B$2,4, IF(KVM!F71=SOLL!$B$2,"-"))))),"-")</f>
        <v>1</v>
      </c>
    </row>
    <row r="72" spans="1:8" x14ac:dyDescent="0.25">
      <c r="A72" s="125" t="s">
        <v>16</v>
      </c>
      <c r="B72" s="218"/>
      <c r="C72" s="208"/>
      <c r="D72" s="208"/>
      <c r="E72" s="208"/>
      <c r="F72" s="208"/>
      <c r="G72" s="24"/>
      <c r="H72" s="29">
        <f>IFERROR(SOLL!I55-IF(KVM!B72 = SOLL!$B$2,1, IF(KVM!C72=SOLL!$B$2,2,IF(KVM!D72=SOLL!$B$2,3,IF(KVM!E72=SOLL!$B$2,4, IF(KVM!F72=SOLL!$B$2,"-"))))),"-")</f>
        <v>1</v>
      </c>
    </row>
    <row r="73" spans="1:8" x14ac:dyDescent="0.25">
      <c r="A73" s="125" t="s">
        <v>17</v>
      </c>
      <c r="B73" s="208"/>
      <c r="C73" s="208"/>
      <c r="D73" s="218"/>
      <c r="E73" s="208"/>
      <c r="F73" s="208"/>
      <c r="G73" s="24"/>
      <c r="H73" s="29">
        <f>IFERROR(SOLL!I56-IF(KVM!B73 = SOLL!$B$2,1, IF(KVM!C73=SOLL!$B$2,2,IF(KVM!D73=SOLL!$B$2,3,IF(KVM!E73=SOLL!$B$2,4, IF(KVM!F73=SOLL!$B$2,"-"))))),"-")</f>
        <v>3</v>
      </c>
    </row>
    <row r="74" spans="1:8" x14ac:dyDescent="0.25">
      <c r="A74" s="48"/>
      <c r="B74" s="212"/>
      <c r="C74" s="212"/>
      <c r="D74" s="212"/>
      <c r="E74" s="212"/>
      <c r="F74" s="212"/>
      <c r="G74" s="24"/>
      <c r="H74" s="29"/>
    </row>
    <row r="75" spans="1:8" ht="18" x14ac:dyDescent="0.25">
      <c r="A75" s="127" t="s">
        <v>87</v>
      </c>
      <c r="B75" s="212"/>
      <c r="C75" s="212"/>
      <c r="D75" s="212"/>
      <c r="E75" s="212"/>
      <c r="F75" s="212"/>
      <c r="G75" s="24"/>
      <c r="H75" s="29"/>
    </row>
    <row r="76" spans="1:8" x14ac:dyDescent="0.25">
      <c r="A76" s="73" t="s">
        <v>88</v>
      </c>
      <c r="B76" s="212"/>
      <c r="C76" s="212"/>
      <c r="D76" s="212"/>
      <c r="E76" s="212"/>
      <c r="F76" s="212"/>
      <c r="G76" s="24"/>
      <c r="H76" s="29"/>
    </row>
    <row r="77" spans="1:8" x14ac:dyDescent="0.25">
      <c r="A77" s="125" t="s">
        <v>39</v>
      </c>
      <c r="B77" s="208"/>
      <c r="C77" s="218"/>
      <c r="D77" s="208"/>
      <c r="E77" s="208"/>
      <c r="F77" s="208"/>
      <c r="G77" s="24"/>
      <c r="H77" s="29">
        <f>IFERROR(SOLL!I60-IF(KVM!B77 = SOLL!$B$2,1, IF(KVM!C77=SOLL!$B$2,2,IF(KVM!D77=SOLL!$B$2,3,IF(KVM!E77=SOLL!$B$2,4, IF(KVM!F77=SOLL!$B$2,"-"))))),"-")</f>
        <v>2</v>
      </c>
    </row>
    <row r="78" spans="1:8" x14ac:dyDescent="0.25">
      <c r="A78" s="125" t="s">
        <v>40</v>
      </c>
      <c r="B78" s="218"/>
      <c r="C78" s="208"/>
      <c r="D78" s="208"/>
      <c r="E78" s="208"/>
      <c r="F78" s="208"/>
      <c r="G78" s="24"/>
      <c r="H78" s="29">
        <f>IFERROR(SOLL!I61-IF(KVM!B78 = SOLL!$B$2,1, IF(KVM!C78=SOLL!$B$2,2,IF(KVM!D78=SOLL!$B$2,3,IF(KVM!E78=SOLL!$B$2,4, IF(KVM!F78=SOLL!$B$2,"-"))))),"-")</f>
        <v>1</v>
      </c>
    </row>
    <row r="79" spans="1:8" x14ac:dyDescent="0.25">
      <c r="A79" s="125" t="s">
        <v>41</v>
      </c>
      <c r="B79" s="208"/>
      <c r="C79" s="218"/>
      <c r="D79" s="208"/>
      <c r="E79" s="208"/>
      <c r="F79" s="208"/>
      <c r="G79" s="24"/>
      <c r="H79" s="29">
        <f>IFERROR(SOLL!I62-IF(KVM!B79 = SOLL!$B$2,1, IF(KVM!C79=SOLL!$B$2,2,IF(KVM!D79=SOLL!$B$2,3,IF(KVM!E79=SOLL!$B$2,4, IF(KVM!F79=SOLL!$B$2,"-"))))),"-")</f>
        <v>2</v>
      </c>
    </row>
    <row r="80" spans="1:8" x14ac:dyDescent="0.25">
      <c r="A80" s="125" t="s">
        <v>42</v>
      </c>
      <c r="B80" s="218"/>
      <c r="C80" s="208"/>
      <c r="D80" s="208"/>
      <c r="E80" s="208"/>
      <c r="F80" s="208"/>
      <c r="G80" s="24"/>
      <c r="H80" s="29">
        <f>IFERROR(SOLL!I63-IF(KVM!B80 = SOLL!$B$2,1, IF(KVM!C80=SOLL!$B$2,2,IF(KVM!D80=SOLL!$B$2,3,IF(KVM!E80=SOLL!$B$2,4, IF(KVM!F80=SOLL!$B$2,"-"))))),"-")</f>
        <v>1</v>
      </c>
    </row>
    <row r="81" spans="1:8" x14ac:dyDescent="0.25">
      <c r="A81" s="125" t="s">
        <v>89</v>
      </c>
      <c r="B81" s="223"/>
      <c r="C81" s="223"/>
      <c r="D81" s="223"/>
      <c r="E81" s="223"/>
      <c r="F81" s="223"/>
      <c r="G81" s="24"/>
      <c r="H81" s="29" t="str">
        <f>IFERROR(SOLL!I64-IF(KVM!B81 = SOLL!$B$2,1, IF(KVM!C81=SOLL!$B$2,2,IF(KVM!D81=SOLL!$B$2,3,IF(KVM!E81=SOLL!$B$2,4, IF(KVM!F81=SOLL!$B$2,"-"))))),"-")</f>
        <v>-</v>
      </c>
    </row>
    <row r="82" spans="1:8" x14ac:dyDescent="0.25">
      <c r="A82" s="48"/>
      <c r="B82" s="212"/>
      <c r="C82" s="212"/>
      <c r="D82" s="212"/>
      <c r="E82" s="212"/>
      <c r="F82" s="212"/>
      <c r="G82" s="24"/>
      <c r="H82" s="29"/>
    </row>
    <row r="83" spans="1:8" x14ac:dyDescent="0.25">
      <c r="A83" s="48"/>
      <c r="B83" s="212"/>
      <c r="C83" s="212"/>
      <c r="D83" s="212"/>
      <c r="E83" s="212"/>
      <c r="F83" s="212"/>
      <c r="G83" s="24"/>
      <c r="H83" s="29"/>
    </row>
    <row r="84" spans="1:8" ht="18" x14ac:dyDescent="0.25">
      <c r="A84" s="127" t="s">
        <v>90</v>
      </c>
      <c r="B84" s="212"/>
      <c r="C84" s="212"/>
      <c r="D84" s="212"/>
      <c r="E84" s="212"/>
      <c r="F84" s="212"/>
      <c r="G84" s="24"/>
      <c r="H84" s="29"/>
    </row>
    <row r="85" spans="1:8" x14ac:dyDescent="0.25">
      <c r="A85" s="73" t="s">
        <v>91</v>
      </c>
      <c r="B85" s="212"/>
      <c r="C85" s="212"/>
      <c r="D85" s="212"/>
      <c r="E85" s="212"/>
      <c r="F85" s="212"/>
      <c r="G85" s="24"/>
      <c r="H85" s="29"/>
    </row>
    <row r="86" spans="1:8" x14ac:dyDescent="0.25">
      <c r="A86" s="125" t="s">
        <v>36</v>
      </c>
      <c r="B86" s="208"/>
      <c r="C86" s="218"/>
      <c r="D86" s="208"/>
      <c r="E86" s="208"/>
      <c r="F86" s="208"/>
      <c r="G86" s="24"/>
      <c r="H86" s="29">
        <f>IFERROR(SOLL!I69-IF(KVM!B86 = SOLL!$B$2,1, IF(KVM!C86=SOLL!$B$2,2,IF(KVM!D86=SOLL!$B$2,3,IF(KVM!E86=SOLL!$B$2,4, IF(KVM!F86=SOLL!$B$2,"-"))))),"-")</f>
        <v>2</v>
      </c>
    </row>
    <row r="87" spans="1:8" x14ac:dyDescent="0.25">
      <c r="A87" s="125" t="s">
        <v>35</v>
      </c>
      <c r="B87" s="218"/>
      <c r="C87" s="208"/>
      <c r="D87" s="208"/>
      <c r="E87" s="208"/>
      <c r="F87" s="208"/>
      <c r="G87" s="24"/>
      <c r="H87" s="29">
        <f>IFERROR(SOLL!I70-IF(KVM!B87 = SOLL!$B$2,1, IF(KVM!C87=SOLL!$B$2,2,IF(KVM!D87=SOLL!$B$2,3,IF(KVM!E87=SOLL!$B$2,4, IF(KVM!F87=SOLL!$B$2,"-"))))),"-")</f>
        <v>1</v>
      </c>
    </row>
    <row r="88" spans="1:8" x14ac:dyDescent="0.25">
      <c r="A88" s="125" t="s">
        <v>37</v>
      </c>
      <c r="B88" s="208"/>
      <c r="C88" s="218"/>
      <c r="D88" s="208"/>
      <c r="E88" s="208"/>
      <c r="F88" s="208"/>
      <c r="G88" s="24"/>
      <c r="H88" s="29">
        <f>IFERROR(SOLL!I71-IF(KVM!B88 = SOLL!$B$2,1, IF(KVM!C88=SOLL!$B$2,2,IF(KVM!D88=SOLL!$B$2,3,IF(KVM!E88=SOLL!$B$2,4, IF(KVM!F88=SOLL!$B$2,"-"))))),"-")</f>
        <v>2</v>
      </c>
    </row>
    <row r="89" spans="1:8" x14ac:dyDescent="0.25">
      <c r="A89" s="125" t="s">
        <v>24</v>
      </c>
      <c r="B89" s="208"/>
      <c r="C89" s="218"/>
      <c r="D89" s="208"/>
      <c r="E89" s="208"/>
      <c r="F89" s="208"/>
      <c r="G89" s="24"/>
      <c r="H89" s="29">
        <f>IFERROR(SOLL!I72-IF(KVM!B89 = SOLL!$B$2,1, IF(KVM!C89=SOLL!$B$2,2,IF(KVM!D89=SOLL!$B$2,3,IF(KVM!E89=SOLL!$B$2,4, IF(KVM!F89=SOLL!$B$2,"-"))))),"-")</f>
        <v>2</v>
      </c>
    </row>
    <row r="90" spans="1:8" x14ac:dyDescent="0.25">
      <c r="A90" s="125" t="s">
        <v>23</v>
      </c>
      <c r="B90" s="218"/>
      <c r="C90" s="208"/>
      <c r="D90" s="208"/>
      <c r="E90" s="208"/>
      <c r="F90" s="208"/>
      <c r="G90" s="24"/>
      <c r="H90" s="29">
        <f>IFERROR(SOLL!I73-IF(KVM!B90 = SOLL!$B$2,1, IF(KVM!C90=SOLL!$B$2,2,IF(KVM!D90=SOLL!$B$2,3,IF(KVM!E90=SOLL!$B$2,4, IF(KVM!F90=SOLL!$B$2,"-"))))),"-")</f>
        <v>1</v>
      </c>
    </row>
    <row r="91" spans="1:8" x14ac:dyDescent="0.25">
      <c r="A91" s="48"/>
      <c r="B91" s="212"/>
      <c r="C91" s="212"/>
      <c r="D91" s="212"/>
      <c r="E91" s="212"/>
      <c r="F91" s="212"/>
      <c r="G91" s="24"/>
      <c r="H91" s="29"/>
    </row>
    <row r="92" spans="1:8" x14ac:dyDescent="0.25">
      <c r="A92" s="73" t="s">
        <v>30</v>
      </c>
      <c r="B92" s="212"/>
      <c r="C92" s="212"/>
      <c r="D92" s="212"/>
      <c r="E92" s="212"/>
      <c r="F92" s="212"/>
      <c r="G92" s="24"/>
      <c r="H92" s="29"/>
    </row>
    <row r="93" spans="1:8" x14ac:dyDescent="0.25">
      <c r="A93" s="125" t="s">
        <v>31</v>
      </c>
      <c r="B93" s="218"/>
      <c r="C93" s="208"/>
      <c r="D93" s="208"/>
      <c r="E93" s="208"/>
      <c r="F93" s="208"/>
      <c r="G93" s="24"/>
      <c r="H93" s="29">
        <f>IFERROR(SOLL!I76-IF(KVM!B93 = SOLL!$B$2,1, IF(KVM!C93=SOLL!$B$2,2,IF(KVM!D93=SOLL!$B$2,3,IF(KVM!E93=SOLL!$B$2,4, IF(KVM!F93=SOLL!$B$2,"-"))))),"-")</f>
        <v>1</v>
      </c>
    </row>
    <row r="94" spans="1:8" x14ac:dyDescent="0.25">
      <c r="A94" s="125" t="s">
        <v>32</v>
      </c>
      <c r="B94" s="208"/>
      <c r="C94" s="218"/>
      <c r="D94" s="208"/>
      <c r="E94" s="208"/>
      <c r="F94" s="208"/>
      <c r="G94" s="24"/>
      <c r="H94" s="29">
        <f>IFERROR(SOLL!I77-IF(KVM!B94 = SOLL!$B$2,1, IF(KVM!C94=SOLL!$B$2,2,IF(KVM!D94=SOLL!$B$2,3,IF(KVM!E94=SOLL!$B$2,4, IF(KVM!F94=SOLL!$B$2,"-"))))),"-")</f>
        <v>2</v>
      </c>
    </row>
    <row r="95" spans="1:8" x14ac:dyDescent="0.25">
      <c r="A95" s="125" t="s">
        <v>92</v>
      </c>
      <c r="B95" s="218"/>
      <c r="C95" s="208"/>
      <c r="D95" s="208"/>
      <c r="E95" s="208"/>
      <c r="F95" s="208"/>
      <c r="G95" s="24"/>
      <c r="H95" s="29">
        <f>IFERROR(SOLL!I78-IF(KVM!B95 = SOLL!$B$2,1, IF(KVM!C95=SOLL!$B$2,2,IF(KVM!D95=SOLL!$B$2,3,IF(KVM!E95=SOLL!$B$2,4, IF(KVM!F95=SOLL!$B$2,"-"))))),"-")</f>
        <v>1</v>
      </c>
    </row>
    <row r="96" spans="1:8" x14ac:dyDescent="0.25">
      <c r="A96" s="125" t="s">
        <v>33</v>
      </c>
      <c r="B96" s="208"/>
      <c r="C96" s="218"/>
      <c r="D96" s="208"/>
      <c r="E96" s="208"/>
      <c r="F96" s="208"/>
      <c r="G96" s="24"/>
      <c r="H96" s="29">
        <f>IFERROR(SOLL!I79-IF(KVM!B96 = SOLL!$B$2,1, IF(KVM!C96=SOLL!$B$2,2,IF(KVM!D96=SOLL!$B$2,3,IF(KVM!E96=SOLL!$B$2,4, IF(KVM!F96=SOLL!$B$2,"-"))))),"-")</f>
        <v>2</v>
      </c>
    </row>
    <row r="97" spans="1:8" x14ac:dyDescent="0.25">
      <c r="A97" s="125" t="s">
        <v>34</v>
      </c>
      <c r="B97" s="218"/>
      <c r="C97" s="208"/>
      <c r="D97" s="208"/>
      <c r="E97" s="208"/>
      <c r="F97" s="208"/>
      <c r="G97" s="24"/>
      <c r="H97" s="29">
        <f>IFERROR(SOLL!I80-IF(KVM!B97 = SOLL!$B$2,1, IF(KVM!C97=SOLL!$B$2,2,IF(KVM!D97=SOLL!$B$2,3,IF(KVM!E97=SOLL!$B$2,4, IF(KVM!F97=SOLL!$B$2,"-"))))),"-")</f>
        <v>1</v>
      </c>
    </row>
    <row r="98" spans="1:8" x14ac:dyDescent="0.25">
      <c r="A98" s="48"/>
      <c r="B98" s="212"/>
      <c r="C98" s="212"/>
      <c r="D98" s="212"/>
      <c r="E98" s="212"/>
      <c r="F98" s="212"/>
      <c r="G98" s="24"/>
      <c r="H98" s="29"/>
    </row>
    <row r="99" spans="1:8" x14ac:dyDescent="0.25">
      <c r="A99" s="73" t="s">
        <v>2</v>
      </c>
      <c r="B99" s="212"/>
      <c r="C99" s="212"/>
      <c r="D99" s="212"/>
      <c r="E99" s="212"/>
      <c r="F99" s="212"/>
      <c r="G99" s="24"/>
      <c r="H99" s="29"/>
    </row>
    <row r="100" spans="1:8" x14ac:dyDescent="0.25">
      <c r="A100" s="125" t="s">
        <v>25</v>
      </c>
      <c r="B100" s="218"/>
      <c r="C100" s="208"/>
      <c r="D100" s="208"/>
      <c r="E100" s="208"/>
      <c r="F100" s="208"/>
      <c r="G100" s="24"/>
      <c r="H100" s="29">
        <f>IFERROR(SOLL!I83-IF(KVM!B100 = SOLL!$B$2,1, IF(KVM!C100=SOLL!$B$2,2,IF(KVM!D100=SOLL!$B$2,3,IF(KVM!E100=SOLL!$B$2,4, IF(KVM!F100=SOLL!$B$2,"-"))))),"-")</f>
        <v>1</v>
      </c>
    </row>
    <row r="101" spans="1:8" x14ac:dyDescent="0.25">
      <c r="A101" s="125" t="s">
        <v>26</v>
      </c>
      <c r="B101" s="218"/>
      <c r="C101" s="208"/>
      <c r="D101" s="208"/>
      <c r="E101" s="208"/>
      <c r="F101" s="208"/>
      <c r="G101" s="24"/>
      <c r="H101" s="29">
        <f>IFERROR(SOLL!I84-IF(KVM!B101 = SOLL!$B$2,1, IF(KVM!C101=SOLL!$B$2,2,IF(KVM!D101=SOLL!$B$2,3,IF(KVM!E101=SOLL!$B$2,4, IF(KVM!F101=SOLL!$B$2,"-"))))),"-")</f>
        <v>1</v>
      </c>
    </row>
    <row r="102" spans="1:8" x14ac:dyDescent="0.25">
      <c r="A102" s="125" t="s">
        <v>27</v>
      </c>
      <c r="B102" s="218"/>
      <c r="C102" s="208"/>
      <c r="D102" s="208"/>
      <c r="E102" s="208"/>
      <c r="F102" s="208"/>
      <c r="G102" s="24"/>
      <c r="H102" s="29">
        <f>IFERROR(SOLL!I85-IF(KVM!B102 = SOLL!$B$2,1, IF(KVM!C102=SOLL!$B$2,2,IF(KVM!D102=SOLL!$B$2,3,IF(KVM!E102=SOLL!$B$2,4, IF(KVM!F102=SOLL!$B$2,"-"))))),"-")</f>
        <v>1</v>
      </c>
    </row>
    <row r="103" spans="1:8" x14ac:dyDescent="0.25">
      <c r="A103" s="125" t="s">
        <v>28</v>
      </c>
      <c r="B103" s="218"/>
      <c r="C103" s="208"/>
      <c r="D103" s="208"/>
      <c r="E103" s="208"/>
      <c r="F103" s="208"/>
      <c r="G103" s="24"/>
      <c r="H103" s="29">
        <f>IFERROR(SOLL!I86-IF(KVM!B103 = SOLL!$B$2,1, IF(KVM!C103=SOLL!$B$2,2,IF(KVM!D103=SOLL!$B$2,3,IF(KVM!E103=SOLL!$B$2,4, IF(KVM!F103=SOLL!$B$2,"-"))))),"-")</f>
        <v>1</v>
      </c>
    </row>
    <row r="104" spans="1:8" x14ac:dyDescent="0.25">
      <c r="A104" s="125" t="s">
        <v>29</v>
      </c>
      <c r="B104" s="218"/>
      <c r="C104" s="208"/>
      <c r="D104" s="208"/>
      <c r="E104" s="208"/>
      <c r="F104" s="208"/>
      <c r="G104" s="24"/>
      <c r="H104" s="29">
        <f>IFERROR(SOLL!I87-IF(KVM!B104 = SOLL!$B$2,1, IF(KVM!C104=SOLL!$B$2,2,IF(KVM!D104=SOLL!$B$2,3,IF(KVM!E104=SOLL!$B$2,4, IF(KVM!F104=SOLL!$B$2,"-"))))),"-")</f>
        <v>1</v>
      </c>
    </row>
    <row r="105" spans="1:8" x14ac:dyDescent="0.25">
      <c r="A105" s="48"/>
      <c r="B105" s="212"/>
      <c r="C105" s="212"/>
      <c r="D105" s="212"/>
      <c r="E105" s="212"/>
      <c r="F105" s="212"/>
      <c r="G105" s="24"/>
      <c r="H105" s="29"/>
    </row>
    <row r="106" spans="1:8" ht="18" x14ac:dyDescent="0.25">
      <c r="A106" s="127" t="s">
        <v>93</v>
      </c>
      <c r="B106" s="212"/>
      <c r="C106" s="212"/>
      <c r="D106" s="212"/>
      <c r="E106" s="212"/>
      <c r="F106" s="212"/>
      <c r="G106" s="24"/>
      <c r="H106" s="29"/>
    </row>
    <row r="107" spans="1:8" x14ac:dyDescent="0.25">
      <c r="A107" s="73" t="s">
        <v>94</v>
      </c>
      <c r="B107" s="212"/>
      <c r="C107" s="212"/>
      <c r="D107" s="212"/>
      <c r="E107" s="212"/>
      <c r="F107" s="212"/>
      <c r="G107" s="24"/>
      <c r="H107" s="29"/>
    </row>
    <row r="108" spans="1:8" x14ac:dyDescent="0.25">
      <c r="A108" s="125" t="s">
        <v>18</v>
      </c>
      <c r="B108" s="218"/>
      <c r="C108" s="208"/>
      <c r="D108" s="208"/>
      <c r="E108" s="208"/>
      <c r="F108" s="208"/>
      <c r="G108" s="24"/>
      <c r="H108" s="29">
        <f>IFERROR(SOLL!I91-IF(KVM!B108 = SOLL!$B$2,1, IF(KVM!C108=SOLL!$B$2,2,IF(KVM!D108=SOLL!$B$2,3,IF(KVM!E108=SOLL!$B$2,4, IF(KVM!F108=SOLL!$B$2,"-"))))),"-")</f>
        <v>1</v>
      </c>
    </row>
    <row r="109" spans="1:8" x14ac:dyDescent="0.25">
      <c r="A109" s="125" t="s">
        <v>19</v>
      </c>
      <c r="B109" s="218"/>
      <c r="C109" s="208"/>
      <c r="D109" s="208"/>
      <c r="E109" s="208"/>
      <c r="F109" s="208"/>
      <c r="G109" s="24"/>
      <c r="H109" s="29">
        <f>IFERROR(SOLL!I92-IF(KVM!B109 = SOLL!$B$2,1, IF(KVM!C109=SOLL!$B$2,2,IF(KVM!D109=SOLL!$B$2,3,IF(KVM!E109=SOLL!$B$2,4, IF(KVM!F109=SOLL!$B$2,"-"))))),"-")</f>
        <v>1</v>
      </c>
    </row>
    <row r="110" spans="1:8" x14ac:dyDescent="0.25">
      <c r="A110" s="125" t="s">
        <v>95</v>
      </c>
      <c r="B110" s="218"/>
      <c r="C110" s="208"/>
      <c r="D110" s="208"/>
      <c r="E110" s="208"/>
      <c r="F110" s="208"/>
      <c r="G110" s="24"/>
      <c r="H110" s="29">
        <f>IFERROR(SOLL!I93-IF(KVM!B110 = SOLL!$B$2,1, IF(KVM!C110=SOLL!$B$2,2,IF(KVM!D110=SOLL!$B$2,3,IF(KVM!E110=SOLL!$B$2,4, IF(KVM!F110=SOLL!$B$2,"-"))))),"-")</f>
        <v>1</v>
      </c>
    </row>
    <row r="111" spans="1:8" x14ac:dyDescent="0.25">
      <c r="A111" s="125" t="s">
        <v>20</v>
      </c>
      <c r="B111" s="218"/>
      <c r="C111" s="208"/>
      <c r="D111" s="208"/>
      <c r="E111" s="208"/>
      <c r="F111" s="208"/>
      <c r="G111" s="24"/>
      <c r="H111" s="29">
        <f>IFERROR(SOLL!I94-IF(KVM!B111 = SOLL!$B$2,1, IF(KVM!C111=SOLL!$B$2,2,IF(KVM!D111=SOLL!$B$2,3,IF(KVM!E111=SOLL!$B$2,4, IF(KVM!F111=SOLL!$B$2,"-"))))),"-")</f>
        <v>1</v>
      </c>
    </row>
    <row r="112" spans="1:8" x14ac:dyDescent="0.25">
      <c r="A112" s="125" t="s">
        <v>21</v>
      </c>
      <c r="B112" s="208"/>
      <c r="C112" s="218"/>
      <c r="D112" s="208"/>
      <c r="E112" s="208"/>
      <c r="F112" s="208"/>
      <c r="G112" s="24"/>
      <c r="H112" s="29">
        <f>IFERROR(SOLL!I95-IF(KVM!B112 = SOLL!$B$2,1, IF(KVM!C112=SOLL!$B$2,2,IF(KVM!D112=SOLL!$B$2,3,IF(KVM!E112=SOLL!$B$2,4, IF(KVM!F112=SOLL!$B$2,"-"))))),"-")</f>
        <v>2</v>
      </c>
    </row>
    <row r="113" spans="1:8" x14ac:dyDescent="0.25">
      <c r="A113" s="125" t="s">
        <v>22</v>
      </c>
      <c r="B113" s="208"/>
      <c r="C113" s="208"/>
      <c r="D113" s="218"/>
      <c r="E113" s="208"/>
      <c r="F113" s="208"/>
      <c r="G113" s="24"/>
      <c r="H113" s="29">
        <f>IFERROR(SOLL!I96-IF(KVM!B113 = SOLL!$B$2,1, IF(KVM!C113=SOLL!$B$2,2,IF(KVM!D113=SOLL!$B$2,3,IF(KVM!E113=SOLL!$B$2,4, IF(KVM!F113=SOLL!$B$2,"-"))))),"-")</f>
        <v>3</v>
      </c>
    </row>
    <row r="114" spans="1:8" x14ac:dyDescent="0.25">
      <c r="A114" s="48"/>
      <c r="B114" s="212"/>
      <c r="C114" s="212"/>
      <c r="D114" s="212"/>
      <c r="E114" s="212"/>
      <c r="F114" s="212"/>
    </row>
    <row r="115" spans="1:8" x14ac:dyDescent="0.25">
      <c r="A115" s="48"/>
      <c r="B115" s="212"/>
      <c r="C115" s="212"/>
      <c r="D115" s="212"/>
      <c r="E115" s="212"/>
      <c r="F115" s="212"/>
    </row>
    <row r="116" spans="1:8" x14ac:dyDescent="0.25">
      <c r="B116" s="212"/>
      <c r="C116" s="212"/>
      <c r="D116" s="212"/>
      <c r="E116" s="212"/>
      <c r="F116" s="212"/>
    </row>
  </sheetData>
  <mergeCells count="14">
    <mergeCell ref="E51:G51"/>
    <mergeCell ref="E52:G52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A21" sqref="A21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176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s="77" customFormat="1" ht="15.75" hidden="1" outlineLevel="1" thickBot="1" x14ac:dyDescent="0.3">
      <c r="A6" s="298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77" customFormat="1" hidden="1" outlineLevel="1" x14ac:dyDescent="0.25">
      <c r="A7" s="293" t="s">
        <v>427</v>
      </c>
      <c r="B7" s="328"/>
      <c r="C7" s="328"/>
      <c r="D7" s="328"/>
      <c r="E7" s="326"/>
      <c r="F7" s="326"/>
      <c r="G7" s="326"/>
    </row>
    <row r="8" spans="1:8" s="77" customFormat="1" hidden="1" outlineLevel="1" x14ac:dyDescent="0.25">
      <c r="A8" s="295" t="s">
        <v>422</v>
      </c>
      <c r="B8" s="328"/>
      <c r="C8" s="328"/>
      <c r="D8" s="328"/>
      <c r="E8" s="326"/>
      <c r="F8" s="326"/>
      <c r="G8" s="326"/>
    </row>
    <row r="9" spans="1:8" s="77" customFormat="1" hidden="1" outlineLevel="1" x14ac:dyDescent="0.25">
      <c r="A9" s="273" t="s">
        <v>423</v>
      </c>
      <c r="B9" s="328"/>
      <c r="C9" s="328"/>
      <c r="D9" s="328"/>
      <c r="E9" s="326"/>
      <c r="F9" s="326"/>
      <c r="G9" s="326"/>
    </row>
    <row r="10" spans="1:8" s="77" customFormat="1" hidden="1" outlineLevel="1" x14ac:dyDescent="0.25">
      <c r="A10" s="273" t="s">
        <v>424</v>
      </c>
      <c r="B10" s="328"/>
      <c r="C10" s="328"/>
      <c r="D10" s="328"/>
      <c r="E10" s="326"/>
      <c r="F10" s="326"/>
      <c r="G10" s="326"/>
    </row>
    <row r="11" spans="1:8" s="77" customFormat="1" hidden="1" outlineLevel="1" x14ac:dyDescent="0.25">
      <c r="A11" s="273" t="s">
        <v>425</v>
      </c>
      <c r="B11" s="328"/>
      <c r="C11" s="328"/>
      <c r="D11" s="328"/>
      <c r="E11" s="326"/>
      <c r="F11" s="326"/>
      <c r="G11" s="326"/>
    </row>
    <row r="12" spans="1:8" s="77" customFormat="1" ht="15.75" hidden="1" outlineLevel="1" thickBot="1" x14ac:dyDescent="0.3">
      <c r="A12" s="274" t="s">
        <v>426</v>
      </c>
      <c r="B12" s="328"/>
      <c r="C12" s="328"/>
      <c r="D12" s="328"/>
      <c r="E12" s="326"/>
      <c r="F12" s="326"/>
      <c r="G12" s="326"/>
    </row>
    <row r="13" spans="1:8" s="254" customFormat="1" ht="18" collapsed="1" x14ac:dyDescent="0.25">
      <c r="A13" s="264"/>
      <c r="B13" s="236"/>
      <c r="C13" s="236"/>
      <c r="D13" s="236"/>
      <c r="E13" s="236"/>
      <c r="F13" s="236"/>
    </row>
    <row r="14" spans="1:8" s="254" customFormat="1" ht="18" x14ac:dyDescent="0.25">
      <c r="A14" s="236"/>
      <c r="B14" s="236"/>
      <c r="C14" s="236"/>
      <c r="D14" s="236"/>
      <c r="E14" s="236"/>
      <c r="F14" s="236"/>
    </row>
    <row r="15" spans="1:8" x14ac:dyDescent="0.25">
      <c r="A15" s="26" t="s">
        <v>38</v>
      </c>
      <c r="B15" s="27" t="s">
        <v>5</v>
      </c>
      <c r="C15" s="27" t="s">
        <v>12</v>
      </c>
      <c r="D15" s="27" t="s">
        <v>6</v>
      </c>
      <c r="E15" s="28" t="s">
        <v>7</v>
      </c>
      <c r="F15" s="27" t="s">
        <v>8</v>
      </c>
      <c r="G15" s="24"/>
      <c r="H15" s="3" t="s">
        <v>66</v>
      </c>
    </row>
    <row r="16" spans="1:8" x14ac:dyDescent="0.25">
      <c r="A16" s="125" t="s">
        <v>43</v>
      </c>
      <c r="B16" s="218"/>
      <c r="C16" s="208"/>
      <c r="D16" s="208"/>
      <c r="E16" s="208"/>
      <c r="F16" s="208"/>
      <c r="G16" s="24"/>
      <c r="H16" s="29">
        <f>IFERROR(SOLL!L6-IF('KVP 1.&amp;2. AJ'!B16 = SOLL!$B$2,1, IF('KVP 1.&amp;2. AJ'!C16=SOLL!$B$2,2,IF('KVP 1.&amp;2. AJ'!D16=SOLL!$B$2,3,IF('KVP 1.&amp;2. AJ'!E16=SOLL!$B$2,4, IF('KVP 1.&amp;2. AJ'!F16=SOLL!$B$2,"-"))))),"-")</f>
        <v>1</v>
      </c>
    </row>
    <row r="17" spans="1:8" x14ac:dyDescent="0.25">
      <c r="A17" s="125" t="s">
        <v>44</v>
      </c>
      <c r="B17" s="218"/>
      <c r="C17" s="208"/>
      <c r="D17" s="208"/>
      <c r="E17" s="208"/>
      <c r="F17" s="208"/>
      <c r="G17" s="24"/>
      <c r="H17" s="29">
        <f>IFERROR(SOLL!L7-IF('KVP 1.&amp;2. AJ'!B17 = SOLL!$B$2,1, IF('KVP 1.&amp;2. AJ'!C17=SOLL!$B$2,2,IF('KVP 1.&amp;2. AJ'!D17=SOLL!$B$2,3,IF('KVP 1.&amp;2. AJ'!E17=SOLL!$B$2,4, IF('KVP 1.&amp;2. AJ'!F17=SOLL!$B$2,"-"))))),"-")</f>
        <v>1</v>
      </c>
    </row>
    <row r="18" spans="1:8" x14ac:dyDescent="0.25">
      <c r="A18" s="125" t="s">
        <v>73</v>
      </c>
      <c r="B18" s="218"/>
      <c r="C18" s="208"/>
      <c r="D18" s="208"/>
      <c r="E18" s="208"/>
      <c r="F18" s="208"/>
      <c r="G18" s="24"/>
      <c r="H18" s="29">
        <f>IFERROR(SOLL!L8-IF('KVP 1.&amp;2. AJ'!B18 = SOLL!$B$2,1, IF('KVP 1.&amp;2. AJ'!C18=SOLL!$B$2,2,IF('KVP 1.&amp;2. AJ'!D18=SOLL!$B$2,3,IF('KVP 1.&amp;2. AJ'!E18=SOLL!$B$2,4, IF('KVP 1.&amp;2. AJ'!F18=SOLL!$B$2,"-"))))),"-")</f>
        <v>1</v>
      </c>
    </row>
    <row r="19" spans="1:8" x14ac:dyDescent="0.25">
      <c r="A19" s="125" t="s">
        <v>74</v>
      </c>
      <c r="B19" s="223"/>
      <c r="C19" s="223"/>
      <c r="D19" s="223"/>
      <c r="E19" s="223"/>
      <c r="F19" s="223"/>
      <c r="G19" s="24"/>
      <c r="H19" s="29" t="str">
        <f>IFERROR(SOLL!L9-IF('KVP 1.&amp;2. AJ'!B19 = SOLL!$B$2,1, IF('KVP 1.&amp;2. AJ'!C19=SOLL!$B$2,2,IF('KVP 1.&amp;2. AJ'!D19=SOLL!$B$2,3,IF('KVP 1.&amp;2. AJ'!E19=SOLL!$B$2,4, IF('KVP 1.&amp;2. AJ'!F19=SOLL!$B$2,"-"))))),"-")</f>
        <v>-</v>
      </c>
    </row>
    <row r="20" spans="1:8" x14ac:dyDescent="0.25">
      <c r="A20" s="125" t="s">
        <v>45</v>
      </c>
      <c r="B20" s="208"/>
      <c r="C20" s="218"/>
      <c r="D20" s="208"/>
      <c r="E20" s="208"/>
      <c r="F20" s="208"/>
      <c r="G20" s="24"/>
      <c r="H20" s="29">
        <f>IFERROR(SOLL!L10-IF('KVP 1.&amp;2. AJ'!B20 = SOLL!$B$2,1, IF('KVP 1.&amp;2. AJ'!C20=SOLL!$B$2,2,IF('KVP 1.&amp;2. AJ'!D20=SOLL!$B$2,3,IF('KVP 1.&amp;2. AJ'!E20=SOLL!$B$2,4, IF('KVP 1.&amp;2. AJ'!F20=SOLL!$B$2,"-"))))),"-")</f>
        <v>1</v>
      </c>
    </row>
    <row r="21" spans="1:8" x14ac:dyDescent="0.25">
      <c r="A21" s="125" t="s">
        <v>46</v>
      </c>
      <c r="B21" s="223"/>
      <c r="C21" s="223"/>
      <c r="D21" s="223"/>
      <c r="E21" s="223"/>
      <c r="F21" s="223"/>
      <c r="G21" s="24"/>
      <c r="H21" s="29" t="str">
        <f>IFERROR(SOLL!L11-IF('KVP 1.&amp;2. AJ'!B21 = SOLL!$B$2,1, IF('KVP 1.&amp;2. AJ'!C21=SOLL!$B$2,2,IF('KVP 1.&amp;2. AJ'!D21=SOLL!$B$2,3,IF('KVP 1.&amp;2. AJ'!E21=SOLL!$B$2,4, IF('KVP 1.&amp;2. AJ'!F21=SOLL!$B$2,"-"))))),"-")</f>
        <v>-</v>
      </c>
    </row>
    <row r="22" spans="1:8" x14ac:dyDescent="0.25">
      <c r="A22" s="48"/>
      <c r="B22" s="212"/>
      <c r="C22" s="212"/>
      <c r="D22" s="212"/>
      <c r="E22" s="212"/>
      <c r="F22" s="212"/>
      <c r="G22" s="24"/>
      <c r="H22" s="29"/>
    </row>
    <row r="23" spans="1:8" ht="18" x14ac:dyDescent="0.25">
      <c r="A23" s="127" t="s">
        <v>75</v>
      </c>
      <c r="B23" s="212"/>
      <c r="C23" s="212"/>
      <c r="D23" s="212"/>
      <c r="E23" s="212"/>
      <c r="F23" s="212"/>
      <c r="G23" s="24"/>
      <c r="H23" s="29"/>
    </row>
    <row r="24" spans="1:8" s="254" customFormat="1" ht="18.75" hidden="1" outlineLevel="1" thickBot="1" x14ac:dyDescent="0.3">
      <c r="A24" s="250"/>
      <c r="B24" s="325" t="s">
        <v>134</v>
      </c>
      <c r="C24" s="325" t="s">
        <v>599</v>
      </c>
      <c r="D24" s="325" t="s">
        <v>135</v>
      </c>
      <c r="E24" s="323" t="s">
        <v>600</v>
      </c>
      <c r="F24" s="323"/>
      <c r="G24" s="323"/>
      <c r="H24" s="256"/>
    </row>
    <row r="25" spans="1:8" s="254" customFormat="1" ht="15.75" hidden="1" outlineLevel="1" thickBot="1" x14ac:dyDescent="0.3">
      <c r="A25" s="276" t="s">
        <v>438</v>
      </c>
      <c r="B25" s="328"/>
      <c r="C25" s="328"/>
      <c r="D25" s="328"/>
      <c r="E25" s="326"/>
      <c r="F25" s="326"/>
      <c r="G25" s="326"/>
      <c r="H25" s="256"/>
    </row>
    <row r="26" spans="1:8" s="254" customFormat="1" ht="15.75" hidden="1" outlineLevel="1" thickBot="1" x14ac:dyDescent="0.3">
      <c r="A26" s="283" t="s">
        <v>442</v>
      </c>
      <c r="B26" s="328"/>
      <c r="C26" s="328"/>
      <c r="D26" s="328"/>
      <c r="E26" s="326"/>
      <c r="F26" s="326"/>
      <c r="G26" s="326"/>
      <c r="H26" s="256"/>
    </row>
    <row r="27" spans="1:8" s="254" customFormat="1" hidden="1" outlineLevel="1" x14ac:dyDescent="0.25">
      <c r="A27" s="272" t="s">
        <v>450</v>
      </c>
      <c r="B27" s="328"/>
      <c r="C27" s="328"/>
      <c r="D27" s="328"/>
      <c r="E27" s="326"/>
      <c r="F27" s="326"/>
      <c r="G27" s="326"/>
      <c r="H27" s="256"/>
    </row>
    <row r="28" spans="1:8" s="254" customFormat="1" ht="15.75" hidden="1" outlineLevel="1" thickBot="1" x14ac:dyDescent="0.3">
      <c r="A28" s="274" t="s">
        <v>451</v>
      </c>
      <c r="B28" s="328"/>
      <c r="C28" s="328"/>
      <c r="D28" s="328"/>
      <c r="E28" s="326"/>
      <c r="F28" s="326"/>
      <c r="G28" s="326"/>
      <c r="H28" s="256"/>
    </row>
    <row r="29" spans="1:8" s="254" customFormat="1" collapsed="1" x14ac:dyDescent="0.25">
      <c r="A29" s="286"/>
      <c r="B29" s="245"/>
      <c r="C29" s="245"/>
      <c r="D29" s="245"/>
      <c r="E29" s="245"/>
      <c r="F29" s="245"/>
      <c r="H29" s="256"/>
    </row>
    <row r="30" spans="1:8" x14ac:dyDescent="0.25">
      <c r="A30" s="73" t="s">
        <v>47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6" t="s">
        <v>48</v>
      </c>
      <c r="B31" s="218"/>
      <c r="C31" s="208"/>
      <c r="D31" s="208"/>
      <c r="E31" s="208"/>
      <c r="F31" s="208"/>
      <c r="G31" s="24"/>
      <c r="H31" s="29">
        <f>IFERROR(SOLL!L15-IF('KVP 1.&amp;2. AJ'!B31 = SOLL!$B$2,1, IF('KVP 1.&amp;2. AJ'!C31=SOLL!$B$2,2,IF('KVP 1.&amp;2. AJ'!D31=SOLL!$B$2,3,IF('KVP 1.&amp;2. AJ'!E31=SOLL!$B$2,4, IF('KVP 1.&amp;2. AJ'!F31=SOLL!$B$2,"-"))))),"-")</f>
        <v>1</v>
      </c>
    </row>
    <row r="32" spans="1:8" x14ac:dyDescent="0.25">
      <c r="A32" s="126" t="s">
        <v>49</v>
      </c>
      <c r="B32" s="207"/>
      <c r="C32" s="219"/>
      <c r="D32" s="207"/>
      <c r="E32" s="207"/>
      <c r="F32" s="207"/>
      <c r="G32" s="24"/>
      <c r="H32" s="29">
        <f>IFERROR(SOLL!L16-IF('KVP 1.&amp;2. AJ'!B32 = SOLL!$B$2,1, IF('KVP 1.&amp;2. AJ'!C32=SOLL!$B$2,2,IF('KVP 1.&amp;2. AJ'!D32=SOLL!$B$2,3,IF('KVP 1.&amp;2. AJ'!E32=SOLL!$B$2,4, IF('KVP 1.&amp;2. AJ'!F32=SOLL!$B$2,"-"))))),"-")</f>
        <v>2</v>
      </c>
    </row>
    <row r="33" spans="1:8" x14ac:dyDescent="0.25">
      <c r="A33" s="126" t="s">
        <v>50</v>
      </c>
      <c r="B33" s="208"/>
      <c r="C33" s="218"/>
      <c r="D33" s="208"/>
      <c r="E33" s="208"/>
      <c r="F33" s="208"/>
      <c r="G33" s="24"/>
      <c r="H33" s="29">
        <f>IFERROR(SOLL!L17-IF('KVP 1.&amp;2. AJ'!B33 = SOLL!$B$2,1, IF('KVP 1.&amp;2. AJ'!C33=SOLL!$B$2,2,IF('KVP 1.&amp;2. AJ'!D33=SOLL!$B$2,3,IF('KVP 1.&amp;2. AJ'!E33=SOLL!$B$2,4, IF('KVP 1.&amp;2. AJ'!F33=SOLL!$B$2,"-"))))),"-")</f>
        <v>2</v>
      </c>
    </row>
    <row r="34" spans="1:8" x14ac:dyDescent="0.25">
      <c r="A34" s="126" t="s">
        <v>51</v>
      </c>
      <c r="B34" s="208"/>
      <c r="C34" s="219"/>
      <c r="D34" s="208"/>
      <c r="E34" s="208"/>
      <c r="F34" s="208"/>
      <c r="G34" s="24"/>
      <c r="H34" s="29">
        <f>IFERROR(SOLL!L18-IF('KVP 1.&amp;2. AJ'!B34 = SOLL!$B$2,1, IF('KVP 1.&amp;2. AJ'!C34=SOLL!$B$2,2,IF('KVP 1.&amp;2. AJ'!D34=SOLL!$B$2,3,IF('KVP 1.&amp;2. AJ'!E34=SOLL!$B$2,4, IF('KVP 1.&amp;2. AJ'!F34=SOLL!$B$2,"-"))))),"-")</f>
        <v>2</v>
      </c>
    </row>
    <row r="35" spans="1:8" x14ac:dyDescent="0.25">
      <c r="A35" s="126" t="s">
        <v>52</v>
      </c>
      <c r="B35" s="218"/>
      <c r="C35" s="208"/>
      <c r="D35" s="208"/>
      <c r="E35" s="208"/>
      <c r="F35" s="208"/>
      <c r="G35" s="24"/>
      <c r="H35" s="29">
        <f>IFERROR(SOLL!L19-IF('KVP 1.&amp;2. AJ'!B35 = SOLL!$B$2,1, IF('KVP 1.&amp;2. AJ'!C35=SOLL!$B$2,2,IF('KVP 1.&amp;2. AJ'!D35=SOLL!$B$2,3,IF('KVP 1.&amp;2. AJ'!E35=SOLL!$B$2,4, IF('KVP 1.&amp;2. AJ'!F35=SOLL!$B$2,"-"))))),"-")</f>
        <v>1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73" t="s">
        <v>53</v>
      </c>
      <c r="B37" s="212"/>
      <c r="C37" s="212"/>
      <c r="D37" s="212"/>
      <c r="E37" s="212"/>
      <c r="F37" s="212"/>
      <c r="G37" s="24"/>
      <c r="H37" s="29"/>
    </row>
    <row r="38" spans="1:8" x14ac:dyDescent="0.25">
      <c r="A38" s="125" t="s">
        <v>54</v>
      </c>
      <c r="B38" s="208"/>
      <c r="C38" s="218"/>
      <c r="D38" s="208"/>
      <c r="E38" s="208"/>
      <c r="F38" s="208"/>
      <c r="G38" s="24"/>
      <c r="H38" s="29">
        <f>IFERROR(SOLL!L22-IF('KVP 1.&amp;2. AJ'!B38 = SOLL!$B$2,1, IF('KVP 1.&amp;2. AJ'!C38=SOLL!$B$2,2,IF('KVP 1.&amp;2. AJ'!D38=SOLL!$B$2,3,IF('KVP 1.&amp;2. AJ'!E38=SOLL!$B$2,4, IF('KVP 1.&amp;2. AJ'!F38=SOLL!$B$2,"-"))))),"-")</f>
        <v>2</v>
      </c>
    </row>
    <row r="39" spans="1:8" x14ac:dyDescent="0.25">
      <c r="A39" s="125" t="s">
        <v>55</v>
      </c>
      <c r="B39" s="223"/>
      <c r="C39" s="223"/>
      <c r="D39" s="223"/>
      <c r="E39" s="223"/>
      <c r="F39" s="223"/>
      <c r="G39" s="24"/>
      <c r="H39" s="29" t="str">
        <f>IFERROR(SOLL!L23-IF('KVP 1.&amp;2. AJ'!B39 = SOLL!$B$2,1, IF('KVP 1.&amp;2. AJ'!C39=SOLL!$B$2,2,IF('KVP 1.&amp;2. AJ'!D39=SOLL!$B$2,3,IF('KVP 1.&amp;2. AJ'!E39=SOLL!$B$2,4, IF('KVP 1.&amp;2. AJ'!F39=SOLL!$B$2,"-"))))),"-")</f>
        <v>-</v>
      </c>
    </row>
    <row r="40" spans="1:8" x14ac:dyDescent="0.25">
      <c r="A40" s="125" t="s">
        <v>56</v>
      </c>
      <c r="B40" s="218"/>
      <c r="C40" s="208"/>
      <c r="D40" s="208"/>
      <c r="E40" s="208"/>
      <c r="F40" s="208"/>
      <c r="G40" s="24"/>
      <c r="H40" s="29">
        <f>IFERROR(SOLL!L24-IF('KVP 1.&amp;2. AJ'!B40 = SOLL!$B$2,1, IF('KVP 1.&amp;2. AJ'!C40=SOLL!$B$2,2,IF('KVP 1.&amp;2. AJ'!D40=SOLL!$B$2,3,IF('KVP 1.&amp;2. AJ'!E40=SOLL!$B$2,4, IF('KVP 1.&amp;2. AJ'!F40=SOLL!$B$2,"-"))))),"-")</f>
        <v>1</v>
      </c>
    </row>
    <row r="41" spans="1:8" x14ac:dyDescent="0.25">
      <c r="A41" s="125" t="s">
        <v>76</v>
      </c>
      <c r="B41" s="218"/>
      <c r="C41" s="208"/>
      <c r="D41" s="208"/>
      <c r="E41" s="208"/>
      <c r="F41" s="208"/>
      <c r="G41" s="24"/>
      <c r="H41" s="29">
        <f>IFERROR(SOLL!L25-IF('KVP 1.&amp;2. AJ'!B41 = SOLL!$B$2,1, IF('KVP 1.&amp;2. AJ'!C41=SOLL!$B$2,2,IF('KVP 1.&amp;2. AJ'!D41=SOLL!$B$2,3,IF('KVP 1.&amp;2. AJ'!E41=SOLL!$B$2,4, IF('KVP 1.&amp;2. AJ'!F41=SOLL!$B$2,"-"))))),"-")</f>
        <v>1</v>
      </c>
    </row>
    <row r="42" spans="1:8" x14ac:dyDescent="0.25">
      <c r="A42" s="125" t="s">
        <v>57</v>
      </c>
      <c r="B42" s="207"/>
      <c r="C42" s="219"/>
      <c r="D42" s="208"/>
      <c r="E42" s="208"/>
      <c r="F42" s="208"/>
      <c r="G42" s="24"/>
      <c r="H42" s="29">
        <f>IFERROR(SOLL!L26-IF('KVP 1.&amp;2. AJ'!B42 = SOLL!$B$2,1, IF('KVP 1.&amp;2. AJ'!C42=SOLL!$B$2,2,IF('KVP 1.&amp;2. AJ'!D42=SOLL!$B$2,3,IF('KVP 1.&amp;2. AJ'!E42=SOLL!$B$2,4, IF('KVP 1.&amp;2. AJ'!F42=SOLL!$B$2,"-"))))),"-")</f>
        <v>2</v>
      </c>
    </row>
    <row r="43" spans="1:8" x14ac:dyDescent="0.25">
      <c r="A43" s="48"/>
      <c r="B43" s="212"/>
      <c r="C43" s="212"/>
      <c r="D43" s="212"/>
      <c r="E43" s="212"/>
      <c r="F43" s="212"/>
      <c r="G43" s="24"/>
      <c r="H43" s="29"/>
    </row>
    <row r="44" spans="1:8" ht="18" x14ac:dyDescent="0.25">
      <c r="A44" s="127" t="s">
        <v>77</v>
      </c>
      <c r="B44" s="212"/>
      <c r="C44" s="212"/>
      <c r="D44" s="212"/>
      <c r="E44" s="212"/>
      <c r="F44" s="212"/>
      <c r="G44" s="24"/>
      <c r="H44" s="29"/>
    </row>
    <row r="45" spans="1:8" x14ac:dyDescent="0.25">
      <c r="A45" s="73" t="s">
        <v>58</v>
      </c>
      <c r="B45" s="212"/>
      <c r="C45" s="212"/>
      <c r="D45" s="212"/>
      <c r="E45" s="212"/>
      <c r="F45" s="212"/>
      <c r="G45" s="24"/>
      <c r="H45" s="29"/>
    </row>
    <row r="46" spans="1:8" x14ac:dyDescent="0.25">
      <c r="A46" s="125" t="s">
        <v>59</v>
      </c>
      <c r="B46" s="208"/>
      <c r="C46" s="208"/>
      <c r="D46" s="218"/>
      <c r="E46" s="208"/>
      <c r="F46" s="208"/>
      <c r="G46" s="24"/>
      <c r="H46" s="29">
        <f>IFERROR(SOLL!L30-IF('KVP 1.&amp;2. AJ'!B46 = SOLL!$B$2,1, IF('KVP 1.&amp;2. AJ'!C46=SOLL!$B$2,2,IF('KVP 1.&amp;2. AJ'!D46=SOLL!$B$2,3,IF('KVP 1.&amp;2. AJ'!E46=SOLL!$B$2,4, IF('KVP 1.&amp;2. AJ'!F46=SOLL!$B$2,"-"))))),"-")</f>
        <v>3</v>
      </c>
    </row>
    <row r="47" spans="1:8" x14ac:dyDescent="0.25">
      <c r="A47" s="125" t="s">
        <v>60</v>
      </c>
      <c r="B47" s="208"/>
      <c r="C47" s="218"/>
      <c r="D47" s="208"/>
      <c r="E47" s="208"/>
      <c r="F47" s="208"/>
      <c r="G47" s="24"/>
      <c r="H47" s="29">
        <f>IFERROR(SOLL!L31-IF('KVP 1.&amp;2. AJ'!B47 = SOLL!$B$2,1, IF('KVP 1.&amp;2. AJ'!C47=SOLL!$B$2,2,IF('KVP 1.&amp;2. AJ'!D47=SOLL!$B$2,3,IF('KVP 1.&amp;2. AJ'!E47=SOLL!$B$2,4, IF('KVP 1.&amp;2. AJ'!F47=SOLL!$B$2,"-"))))),"-")</f>
        <v>2</v>
      </c>
    </row>
    <row r="48" spans="1:8" x14ac:dyDescent="0.25">
      <c r="A48" s="125" t="s">
        <v>61</v>
      </c>
      <c r="B48" s="208"/>
      <c r="C48" s="208"/>
      <c r="D48" s="218"/>
      <c r="E48" s="208"/>
      <c r="F48" s="208"/>
      <c r="G48" s="24"/>
      <c r="H48" s="29">
        <f>IFERROR(SOLL!L32-IF('KVP 1.&amp;2. AJ'!B48 = SOLL!$B$2,1, IF('KVP 1.&amp;2. AJ'!C48=SOLL!$B$2,2,IF('KVP 1.&amp;2. AJ'!D48=SOLL!$B$2,3,IF('KVP 1.&amp;2. AJ'!E48=SOLL!$B$2,4, IF('KVP 1.&amp;2. AJ'!F48=SOLL!$B$2,"-"))))),"-")</f>
        <v>3</v>
      </c>
    </row>
    <row r="49" spans="1:8" x14ac:dyDescent="0.25">
      <c r="A49" s="125" t="s">
        <v>62</v>
      </c>
      <c r="B49" s="208"/>
      <c r="C49" s="218"/>
      <c r="D49" s="208"/>
      <c r="E49" s="208"/>
      <c r="F49" s="208"/>
      <c r="G49" s="24"/>
      <c r="H49" s="29">
        <f>IFERROR(SOLL!L33-IF('KVP 1.&amp;2. AJ'!B49 = SOLL!$B$2,1, IF('KVP 1.&amp;2. AJ'!C49=SOLL!$B$2,2,IF('KVP 1.&amp;2. AJ'!D49=SOLL!$B$2,3,IF('KVP 1.&amp;2. AJ'!E49=SOLL!$B$2,4, IF('KVP 1.&amp;2. AJ'!F49=SOLL!$B$2,"-"))))),"-")</f>
        <v>2</v>
      </c>
    </row>
    <row r="50" spans="1:8" x14ac:dyDescent="0.25">
      <c r="A50" s="125" t="s">
        <v>63</v>
      </c>
      <c r="B50" s="208"/>
      <c r="C50" s="218"/>
      <c r="D50" s="208"/>
      <c r="E50" s="208"/>
      <c r="F50" s="208"/>
      <c r="G50" s="24"/>
      <c r="H50" s="29">
        <f>IFERROR(SOLL!L34-IF('KVP 1.&amp;2. AJ'!B50 = SOLL!$B$2,1, IF('KVP 1.&amp;2. AJ'!C50=SOLL!$B$2,2,IF('KVP 1.&amp;2. AJ'!D50=SOLL!$B$2,3,IF('KVP 1.&amp;2. AJ'!E50=SOLL!$B$2,4, IF('KVP 1.&amp;2. AJ'!F50=SOLL!$B$2,"-"))))),"-")</f>
        <v>2</v>
      </c>
    </row>
    <row r="51" spans="1:8" x14ac:dyDescent="0.25">
      <c r="A51" s="48"/>
      <c r="B51" s="212"/>
      <c r="C51" s="212"/>
      <c r="D51" s="212"/>
      <c r="E51" s="212"/>
      <c r="F51" s="212"/>
      <c r="G51" s="24"/>
      <c r="H51" s="29"/>
    </row>
    <row r="52" spans="1:8" x14ac:dyDescent="0.25">
      <c r="A52" s="48"/>
      <c r="B52" s="212"/>
      <c r="C52" s="212"/>
      <c r="D52" s="212"/>
      <c r="E52" s="212"/>
      <c r="F52" s="212"/>
      <c r="G52" s="24"/>
      <c r="H52" s="29"/>
    </row>
    <row r="53" spans="1:8" ht="18" x14ac:dyDescent="0.25">
      <c r="A53" s="127" t="s">
        <v>64</v>
      </c>
      <c r="B53" s="212"/>
      <c r="C53" s="212"/>
      <c r="D53" s="212"/>
      <c r="E53" s="212"/>
      <c r="F53" s="212"/>
      <c r="G53" s="24"/>
      <c r="H53" s="29"/>
    </row>
    <row r="54" spans="1:8" s="254" customFormat="1" ht="18.75" hidden="1" outlineLevel="1" thickBot="1" x14ac:dyDescent="0.3">
      <c r="A54" s="250"/>
      <c r="B54" s="325" t="s">
        <v>134</v>
      </c>
      <c r="C54" s="325" t="s">
        <v>599</v>
      </c>
      <c r="D54" s="325" t="s">
        <v>135</v>
      </c>
      <c r="E54" s="323" t="s">
        <v>600</v>
      </c>
      <c r="F54" s="323"/>
      <c r="G54" s="323"/>
      <c r="H54" s="256"/>
    </row>
    <row r="55" spans="1:8" s="254" customFormat="1" hidden="1" outlineLevel="1" x14ac:dyDescent="0.25">
      <c r="A55" s="296" t="s">
        <v>436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87" t="s">
        <v>428</v>
      </c>
      <c r="B56" s="328"/>
      <c r="C56" s="328"/>
      <c r="D56" s="328"/>
      <c r="E56" s="326"/>
      <c r="F56" s="326"/>
      <c r="G56" s="326"/>
      <c r="H56" s="256"/>
    </row>
    <row r="57" spans="1:8" s="254" customFormat="1" hidden="1" outlineLevel="1" x14ac:dyDescent="0.25">
      <c r="A57" s="287" t="s">
        <v>429</v>
      </c>
      <c r="B57" s="328"/>
      <c r="C57" s="328"/>
      <c r="D57" s="328"/>
      <c r="E57" s="326"/>
      <c r="F57" s="326"/>
      <c r="G57" s="326"/>
      <c r="H57" s="256"/>
    </row>
    <row r="58" spans="1:8" s="254" customFormat="1" hidden="1" outlineLevel="1" x14ac:dyDescent="0.25">
      <c r="A58" s="287" t="s">
        <v>430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87" t="s">
        <v>431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87" t="s">
        <v>432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87" t="s">
        <v>433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87" t="s">
        <v>434</v>
      </c>
      <c r="B62" s="328"/>
      <c r="C62" s="328"/>
      <c r="D62" s="328"/>
      <c r="E62" s="326"/>
      <c r="F62" s="326"/>
      <c r="G62" s="326"/>
      <c r="H62" s="256"/>
    </row>
    <row r="63" spans="1:8" s="254" customFormat="1" ht="15.75" hidden="1" outlineLevel="1" thickBot="1" x14ac:dyDescent="0.3">
      <c r="A63" s="297" t="s">
        <v>435</v>
      </c>
      <c r="B63" s="328"/>
      <c r="C63" s="328"/>
      <c r="D63" s="328"/>
      <c r="E63" s="326"/>
      <c r="F63" s="326"/>
      <c r="G63" s="326"/>
      <c r="H63" s="256"/>
    </row>
    <row r="64" spans="1:8" s="254" customFormat="1" hidden="1" outlineLevel="1" x14ac:dyDescent="0.25">
      <c r="A64" s="272" t="s">
        <v>439</v>
      </c>
      <c r="B64" s="328"/>
      <c r="C64" s="328"/>
      <c r="D64" s="328"/>
      <c r="E64" s="326"/>
      <c r="F64" s="326"/>
      <c r="G64" s="326"/>
      <c r="H64" s="256"/>
    </row>
    <row r="65" spans="1:8" s="254" customFormat="1" hidden="1" outlineLevel="1" x14ac:dyDescent="0.25">
      <c r="A65" s="273" t="s">
        <v>440</v>
      </c>
      <c r="B65" s="328"/>
      <c r="C65" s="328"/>
      <c r="D65" s="328"/>
      <c r="E65" s="326"/>
      <c r="F65" s="326"/>
      <c r="G65" s="326"/>
      <c r="H65" s="256"/>
    </row>
    <row r="66" spans="1:8" s="254" customFormat="1" ht="15.75" hidden="1" outlineLevel="1" thickBot="1" x14ac:dyDescent="0.3">
      <c r="A66" s="278" t="s">
        <v>441</v>
      </c>
      <c r="B66" s="328"/>
      <c r="C66" s="328"/>
      <c r="D66" s="328"/>
      <c r="E66" s="326"/>
      <c r="F66" s="326"/>
      <c r="G66" s="326"/>
      <c r="H66" s="256"/>
    </row>
    <row r="67" spans="1:8" s="254" customFormat="1" hidden="1" outlineLevel="1" x14ac:dyDescent="0.25">
      <c r="A67" s="272" t="s">
        <v>443</v>
      </c>
      <c r="B67" s="328"/>
      <c r="C67" s="328"/>
      <c r="D67" s="328"/>
      <c r="E67" s="326"/>
      <c r="F67" s="326"/>
      <c r="G67" s="326"/>
      <c r="H67" s="256"/>
    </row>
    <row r="68" spans="1:8" s="254" customFormat="1" hidden="1" outlineLevel="1" x14ac:dyDescent="0.25">
      <c r="A68" s="273" t="s">
        <v>444</v>
      </c>
      <c r="B68" s="328"/>
      <c r="C68" s="328"/>
      <c r="D68" s="328"/>
      <c r="E68" s="326"/>
      <c r="F68" s="326"/>
      <c r="G68" s="326"/>
      <c r="H68" s="256"/>
    </row>
    <row r="69" spans="1:8" s="254" customFormat="1" hidden="1" outlineLevel="1" x14ac:dyDescent="0.25">
      <c r="A69" s="273" t="s">
        <v>445</v>
      </c>
      <c r="B69" s="328"/>
      <c r="C69" s="328"/>
      <c r="D69" s="328"/>
      <c r="E69" s="326"/>
      <c r="F69" s="326"/>
      <c r="G69" s="326"/>
      <c r="H69" s="256"/>
    </row>
    <row r="70" spans="1:8" s="254" customFormat="1" hidden="1" outlineLevel="1" x14ac:dyDescent="0.25">
      <c r="A70" s="273" t="s">
        <v>446</v>
      </c>
      <c r="B70" s="328"/>
      <c r="C70" s="328"/>
      <c r="D70" s="328"/>
      <c r="E70" s="326"/>
      <c r="F70" s="326"/>
      <c r="G70" s="326"/>
      <c r="H70" s="256"/>
    </row>
    <row r="71" spans="1:8" s="254" customFormat="1" hidden="1" outlineLevel="1" x14ac:dyDescent="0.25">
      <c r="A71" s="273" t="s">
        <v>447</v>
      </c>
      <c r="B71" s="328"/>
      <c r="C71" s="328"/>
      <c r="D71" s="328"/>
      <c r="E71" s="326"/>
      <c r="F71" s="326"/>
      <c r="G71" s="326"/>
      <c r="H71" s="256"/>
    </row>
    <row r="72" spans="1:8" s="254" customFormat="1" hidden="1" outlineLevel="1" x14ac:dyDescent="0.25">
      <c r="A72" s="273" t="s">
        <v>448</v>
      </c>
      <c r="B72" s="328"/>
      <c r="C72" s="328"/>
      <c r="D72" s="328"/>
      <c r="E72" s="326"/>
      <c r="F72" s="326"/>
      <c r="G72" s="326"/>
      <c r="H72" s="256"/>
    </row>
    <row r="73" spans="1:8" s="254" customFormat="1" ht="15.75" hidden="1" outlineLevel="1" thickBot="1" x14ac:dyDescent="0.3">
      <c r="A73" s="278" t="s">
        <v>449</v>
      </c>
      <c r="B73" s="328"/>
      <c r="C73" s="328"/>
      <c r="D73" s="328"/>
      <c r="E73" s="326"/>
      <c r="F73" s="326"/>
      <c r="G73" s="326"/>
      <c r="H73" s="256"/>
    </row>
    <row r="74" spans="1:8" s="254" customFormat="1" hidden="1" outlineLevel="1" x14ac:dyDescent="0.25">
      <c r="A74" s="272" t="s">
        <v>452</v>
      </c>
      <c r="B74" s="328"/>
      <c r="C74" s="328"/>
      <c r="D74" s="328"/>
      <c r="E74" s="326"/>
      <c r="F74" s="326"/>
      <c r="G74" s="326"/>
      <c r="H74" s="256"/>
    </row>
    <row r="75" spans="1:8" s="254" customFormat="1" hidden="1" outlineLevel="1" x14ac:dyDescent="0.25">
      <c r="A75" s="273" t="s">
        <v>454</v>
      </c>
      <c r="B75" s="328"/>
      <c r="C75" s="328"/>
      <c r="D75" s="328"/>
      <c r="E75" s="326"/>
      <c r="F75" s="326"/>
      <c r="G75" s="326"/>
      <c r="H75" s="256"/>
    </row>
    <row r="76" spans="1:8" s="254" customFormat="1" hidden="1" outlineLevel="1" x14ac:dyDescent="0.25">
      <c r="A76" s="273" t="s">
        <v>455</v>
      </c>
      <c r="B76" s="328"/>
      <c r="C76" s="328"/>
      <c r="D76" s="328"/>
      <c r="E76" s="326"/>
      <c r="F76" s="326"/>
      <c r="G76" s="326"/>
      <c r="H76" s="256"/>
    </row>
    <row r="77" spans="1:8" s="254" customFormat="1" hidden="1" outlineLevel="1" x14ac:dyDescent="0.25">
      <c r="A77" s="273" t="s">
        <v>457</v>
      </c>
      <c r="B77" s="328"/>
      <c r="C77" s="328"/>
      <c r="D77" s="328"/>
      <c r="E77" s="326"/>
      <c r="F77" s="326"/>
      <c r="G77" s="326"/>
      <c r="H77" s="256"/>
    </row>
    <row r="78" spans="1:8" s="254" customFormat="1" ht="15.75" hidden="1" outlineLevel="1" thickBot="1" x14ac:dyDescent="0.3">
      <c r="A78" s="274" t="s">
        <v>458</v>
      </c>
      <c r="B78" s="328"/>
      <c r="C78" s="328"/>
      <c r="D78" s="328"/>
      <c r="E78" s="326"/>
      <c r="F78" s="326"/>
      <c r="G78" s="326"/>
      <c r="H78" s="256"/>
    </row>
    <row r="79" spans="1:8" s="254" customFormat="1" ht="18" collapsed="1" x14ac:dyDescent="0.25">
      <c r="A79" s="264"/>
      <c r="B79" s="245"/>
      <c r="C79" s="245"/>
      <c r="D79" s="245"/>
      <c r="E79" s="245"/>
      <c r="F79" s="245"/>
      <c r="H79" s="256"/>
    </row>
    <row r="80" spans="1:8" s="254" customFormat="1" ht="18" x14ac:dyDescent="0.25">
      <c r="A80" s="250"/>
      <c r="B80" s="245"/>
      <c r="C80" s="245"/>
      <c r="D80" s="245"/>
      <c r="E80" s="245"/>
      <c r="F80" s="245"/>
      <c r="H80" s="256"/>
    </row>
    <row r="81" spans="1:8" x14ac:dyDescent="0.25">
      <c r="A81" s="73" t="s">
        <v>78</v>
      </c>
      <c r="B81" s="212"/>
      <c r="C81" s="212"/>
      <c r="D81" s="212"/>
      <c r="E81" s="212"/>
      <c r="F81" s="212"/>
      <c r="G81" s="24"/>
      <c r="H81" s="29"/>
    </row>
    <row r="82" spans="1:8" x14ac:dyDescent="0.25">
      <c r="A82" s="126" t="s">
        <v>9</v>
      </c>
      <c r="B82" s="218"/>
      <c r="C82" s="208"/>
      <c r="D82" s="208"/>
      <c r="E82" s="208"/>
      <c r="F82" s="208"/>
      <c r="G82" s="18"/>
      <c r="H82" s="29">
        <f>IFERROR(SOLL!L39-IF('KVP 1.&amp;2. AJ'!B82 = SOLL!$B$2,1, IF('KVP 1.&amp;2. AJ'!C82=SOLL!$B$2,2,IF('KVP 1.&amp;2. AJ'!D82=SOLL!$B$2,3,IF('KVP 1.&amp;2. AJ'!E82=SOLL!$B$2,4, IF('KVP 1.&amp;2. AJ'!F82=SOLL!$B$2,"-"))))),"-")</f>
        <v>1</v>
      </c>
    </row>
    <row r="83" spans="1:8" x14ac:dyDescent="0.25">
      <c r="A83" s="126" t="s">
        <v>10</v>
      </c>
      <c r="B83" s="208"/>
      <c r="C83" s="218"/>
      <c r="D83" s="208"/>
      <c r="E83" s="208"/>
      <c r="F83" s="208"/>
      <c r="G83" s="24"/>
      <c r="H83" s="29">
        <f>IFERROR(SOLL!L40-IF('KVP 1.&amp;2. AJ'!B83 = SOLL!$B$2,1, IF('KVP 1.&amp;2. AJ'!C83=SOLL!$B$2,2,IF('KVP 1.&amp;2. AJ'!D83=SOLL!$B$2,3,IF('KVP 1.&amp;2. AJ'!E83=SOLL!$B$2,4, IF('KVP 1.&amp;2. AJ'!F83=SOLL!$B$2,"-"))))),"-")</f>
        <v>2</v>
      </c>
    </row>
    <row r="84" spans="1:8" x14ac:dyDescent="0.25">
      <c r="A84" s="126" t="s">
        <v>11</v>
      </c>
      <c r="B84" s="208"/>
      <c r="C84" s="208"/>
      <c r="D84" s="218"/>
      <c r="E84" s="208"/>
      <c r="F84" s="208"/>
      <c r="G84" s="24"/>
      <c r="H84" s="29">
        <f>IFERROR(SOLL!L41-IF('KVP 1.&amp;2. AJ'!B84 = SOLL!$B$2,1, IF('KVP 1.&amp;2. AJ'!C84=SOLL!$B$2,2,IF('KVP 1.&amp;2. AJ'!D84=SOLL!$B$2,3,IF('KVP 1.&amp;2. AJ'!E84=SOLL!$B$2,4, IF('KVP 1.&amp;2. AJ'!F84=SOLL!$B$2,"-"))))),"-")</f>
        <v>3</v>
      </c>
    </row>
    <row r="85" spans="1:8" x14ac:dyDescent="0.25">
      <c r="A85" s="126" t="s">
        <v>79</v>
      </c>
      <c r="B85" s="223"/>
      <c r="C85" s="223"/>
      <c r="D85" s="223"/>
      <c r="E85" s="223"/>
      <c r="F85" s="223"/>
      <c r="G85" s="24"/>
      <c r="H85" s="29" t="str">
        <f>IFERROR(SOLL!L42-IF('KVP 1.&amp;2. AJ'!B85 = SOLL!$B$2,1, IF('KVP 1.&amp;2. AJ'!C85=SOLL!$B$2,2,IF('KVP 1.&amp;2. AJ'!D85=SOLL!$B$2,3,IF('KVP 1.&amp;2. AJ'!E85=SOLL!$B$2,4, IF('KVP 1.&amp;2. AJ'!F85=SOLL!$B$2,"-"))))),"-")</f>
        <v>-</v>
      </c>
    </row>
    <row r="86" spans="1:8" x14ac:dyDescent="0.25">
      <c r="A86" s="48"/>
      <c r="B86" s="212"/>
      <c r="C86" s="212"/>
      <c r="D86" s="212"/>
      <c r="E86" s="212"/>
      <c r="F86" s="212"/>
      <c r="G86" s="24"/>
      <c r="H86" s="29"/>
    </row>
    <row r="87" spans="1:8" x14ac:dyDescent="0.25">
      <c r="A87" s="73" t="s">
        <v>80</v>
      </c>
      <c r="B87" s="212"/>
      <c r="C87" s="212"/>
      <c r="D87" s="212"/>
      <c r="E87" s="212"/>
      <c r="F87" s="212"/>
      <c r="G87" s="24"/>
      <c r="H87" s="29"/>
    </row>
    <row r="88" spans="1:8" x14ac:dyDescent="0.25">
      <c r="A88" s="126" t="s">
        <v>179</v>
      </c>
      <c r="B88" s="208"/>
      <c r="C88" s="218"/>
      <c r="D88" s="208"/>
      <c r="E88" s="208"/>
      <c r="F88" s="208"/>
      <c r="G88" s="24"/>
      <c r="H88" s="29">
        <f>IFERROR(SOLL!L45-IF('KVP 1.&amp;2. AJ'!B88 = SOLL!$B$2,1, IF('KVP 1.&amp;2. AJ'!C88=SOLL!$B$2,2,IF('KVP 1.&amp;2. AJ'!D88=SOLL!$B$2,3,IF('KVP 1.&amp;2. AJ'!E88=SOLL!$B$2,4, IF('KVP 1.&amp;2. AJ'!F88=SOLL!$B$2,"-"))))),"-")</f>
        <v>2</v>
      </c>
    </row>
    <row r="89" spans="1:8" x14ac:dyDescent="0.25">
      <c r="A89" s="126" t="s">
        <v>82</v>
      </c>
      <c r="B89" s="208"/>
      <c r="C89" s="218"/>
      <c r="D89" s="208"/>
      <c r="E89" s="208"/>
      <c r="F89" s="208"/>
      <c r="G89" s="24"/>
      <c r="H89" s="29">
        <f>IFERROR(SOLL!L46-IF('KVP 1.&amp;2. AJ'!B89 = SOLL!$B$2,1, IF('KVP 1.&amp;2. AJ'!C89=SOLL!$B$2,2,IF('KVP 1.&amp;2. AJ'!D89=SOLL!$B$2,3,IF('KVP 1.&amp;2. AJ'!E89=SOLL!$B$2,4, IF('KVP 1.&amp;2. AJ'!F89=SOLL!$B$2,"-"))))),"-")</f>
        <v>2</v>
      </c>
    </row>
    <row r="90" spans="1:8" x14ac:dyDescent="0.25">
      <c r="A90" s="126" t="s">
        <v>83</v>
      </c>
      <c r="B90" s="208"/>
      <c r="C90" s="208"/>
      <c r="D90" s="218"/>
      <c r="E90" s="208"/>
      <c r="F90" s="208"/>
      <c r="G90" s="24"/>
      <c r="H90" s="29">
        <f>IFERROR(SOLL!L47-IF('KVP 1.&amp;2. AJ'!B90 = SOLL!$B$2,1, IF('KVP 1.&amp;2. AJ'!C90=SOLL!$B$2,2,IF('KVP 1.&amp;2. AJ'!D90=SOLL!$B$2,3,IF('KVP 1.&amp;2. AJ'!E90=SOLL!$B$2,4, IF('KVP 1.&amp;2. AJ'!F90=SOLL!$B$2,"-"))))),"-")</f>
        <v>3</v>
      </c>
    </row>
    <row r="91" spans="1:8" x14ac:dyDescent="0.25">
      <c r="A91" s="126" t="s">
        <v>13</v>
      </c>
      <c r="B91" s="208"/>
      <c r="C91" s="208"/>
      <c r="D91" s="218"/>
      <c r="E91" s="208"/>
      <c r="F91" s="208"/>
      <c r="G91" s="24"/>
      <c r="H91" s="29">
        <f>IFERROR(SOLL!L48-IF('KVP 1.&amp;2. AJ'!B91 = SOLL!$B$2,1, IF('KVP 1.&amp;2. AJ'!C91=SOLL!$B$2,2,IF('KVP 1.&amp;2. AJ'!D91=SOLL!$B$2,3,IF('KVP 1.&amp;2. AJ'!E91=SOLL!$B$2,4, IF('KVP 1.&amp;2. AJ'!F91=SOLL!$B$2,"-"))))),"-")</f>
        <v>3</v>
      </c>
    </row>
    <row r="92" spans="1:8" x14ac:dyDescent="0.25">
      <c r="A92" s="48"/>
      <c r="B92" s="212"/>
      <c r="C92" s="212"/>
      <c r="D92" s="212"/>
      <c r="E92" s="212"/>
      <c r="F92" s="212"/>
      <c r="G92" s="24"/>
      <c r="H92" s="29"/>
    </row>
    <row r="93" spans="1:8" ht="18" x14ac:dyDescent="0.25">
      <c r="A93" s="127" t="s">
        <v>84</v>
      </c>
      <c r="B93" s="212"/>
      <c r="C93" s="212"/>
      <c r="D93" s="212"/>
      <c r="E93" s="212"/>
      <c r="F93" s="212"/>
      <c r="G93" s="24"/>
      <c r="H93" s="29"/>
    </row>
    <row r="94" spans="1:8" s="254" customFormat="1" ht="18.75" hidden="1" outlineLevel="1" thickBot="1" x14ac:dyDescent="0.3">
      <c r="A94" s="250"/>
      <c r="B94" s="325" t="s">
        <v>134</v>
      </c>
      <c r="C94" s="325" t="s">
        <v>599</v>
      </c>
      <c r="D94" s="325" t="s">
        <v>135</v>
      </c>
      <c r="E94" s="323" t="s">
        <v>600</v>
      </c>
      <c r="F94" s="323"/>
      <c r="G94" s="323"/>
      <c r="H94" s="256"/>
    </row>
    <row r="95" spans="1:8" s="254" customFormat="1" ht="15.75" hidden="1" outlineLevel="1" thickBot="1" x14ac:dyDescent="0.3">
      <c r="A95" s="283" t="s">
        <v>437</v>
      </c>
      <c r="B95" s="328"/>
      <c r="C95" s="328"/>
      <c r="D95" s="328"/>
      <c r="E95" s="326"/>
      <c r="F95" s="326"/>
      <c r="G95" s="326"/>
      <c r="H95" s="256"/>
    </row>
    <row r="96" spans="1:8" s="254" customFormat="1" hidden="1" outlineLevel="1" x14ac:dyDescent="0.25">
      <c r="A96" s="272" t="s">
        <v>453</v>
      </c>
      <c r="B96" s="328"/>
      <c r="C96" s="328"/>
      <c r="D96" s="328"/>
      <c r="E96" s="326"/>
      <c r="F96" s="326"/>
      <c r="G96" s="326"/>
      <c r="H96" s="256"/>
    </row>
    <row r="97" spans="1:8" s="254" customFormat="1" hidden="1" outlineLevel="1" x14ac:dyDescent="0.25">
      <c r="A97" s="273" t="s">
        <v>454</v>
      </c>
      <c r="B97" s="328"/>
      <c r="C97" s="328"/>
      <c r="D97" s="328"/>
      <c r="E97" s="326"/>
      <c r="F97" s="326"/>
      <c r="G97" s="326"/>
      <c r="H97" s="256"/>
    </row>
    <row r="98" spans="1:8" s="254" customFormat="1" hidden="1" outlineLevel="1" x14ac:dyDescent="0.25">
      <c r="A98" s="273" t="s">
        <v>455</v>
      </c>
      <c r="B98" s="328"/>
      <c r="C98" s="328"/>
      <c r="D98" s="328"/>
      <c r="E98" s="326"/>
      <c r="F98" s="326"/>
      <c r="G98" s="326"/>
      <c r="H98" s="256"/>
    </row>
    <row r="99" spans="1:8" s="254" customFormat="1" hidden="1" outlineLevel="1" x14ac:dyDescent="0.25">
      <c r="A99" s="273" t="s">
        <v>456</v>
      </c>
      <c r="B99" s="328"/>
      <c r="C99" s="328"/>
      <c r="D99" s="328"/>
      <c r="E99" s="326"/>
      <c r="F99" s="326"/>
      <c r="G99" s="326"/>
      <c r="H99" s="256"/>
    </row>
    <row r="100" spans="1:8" s="254" customFormat="1" hidden="1" outlineLevel="1" x14ac:dyDescent="0.25">
      <c r="A100" s="273" t="s">
        <v>457</v>
      </c>
      <c r="B100" s="328"/>
      <c r="C100" s="328"/>
      <c r="D100" s="328"/>
      <c r="E100" s="326"/>
      <c r="F100" s="326"/>
      <c r="G100" s="326"/>
      <c r="H100" s="256"/>
    </row>
    <row r="101" spans="1:8" s="254" customFormat="1" hidden="1" outlineLevel="1" x14ac:dyDescent="0.25">
      <c r="A101" s="273" t="s">
        <v>458</v>
      </c>
      <c r="B101" s="328"/>
      <c r="C101" s="328"/>
      <c r="D101" s="328"/>
      <c r="E101" s="326"/>
      <c r="F101" s="326"/>
      <c r="G101" s="326"/>
      <c r="H101" s="256"/>
    </row>
    <row r="102" spans="1:8" s="254" customFormat="1" hidden="1" outlineLevel="1" x14ac:dyDescent="0.25">
      <c r="A102" s="273" t="s">
        <v>459</v>
      </c>
      <c r="B102" s="328"/>
      <c r="C102" s="328"/>
      <c r="D102" s="328"/>
      <c r="E102" s="326"/>
      <c r="F102" s="326"/>
      <c r="G102" s="326"/>
      <c r="H102" s="256"/>
    </row>
    <row r="103" spans="1:8" s="254" customFormat="1" hidden="1" outlineLevel="1" x14ac:dyDescent="0.25">
      <c r="A103" s="273" t="s">
        <v>460</v>
      </c>
      <c r="B103" s="328"/>
      <c r="C103" s="328"/>
      <c r="D103" s="328"/>
      <c r="E103" s="326"/>
      <c r="F103" s="326"/>
      <c r="G103" s="326"/>
      <c r="H103" s="256"/>
    </row>
    <row r="104" spans="1:8" s="254" customFormat="1" ht="15.75" hidden="1" outlineLevel="1" thickBot="1" x14ac:dyDescent="0.3">
      <c r="A104" s="274" t="s">
        <v>461</v>
      </c>
      <c r="B104" s="328"/>
      <c r="C104" s="328"/>
      <c r="D104" s="328"/>
      <c r="E104" s="326"/>
      <c r="F104" s="326"/>
      <c r="G104" s="326"/>
      <c r="H104" s="256"/>
    </row>
    <row r="105" spans="1:8" s="254" customFormat="1" collapsed="1" x14ac:dyDescent="0.25">
      <c r="A105" s="286"/>
      <c r="B105" s="245"/>
      <c r="C105" s="245"/>
      <c r="D105" s="245"/>
      <c r="E105" s="245"/>
      <c r="F105" s="245"/>
      <c r="H105" s="256"/>
    </row>
    <row r="106" spans="1:8" x14ac:dyDescent="0.25">
      <c r="A106" s="73" t="s">
        <v>85</v>
      </c>
      <c r="B106" s="212"/>
      <c r="C106" s="212"/>
      <c r="D106" s="212"/>
      <c r="E106" s="212"/>
      <c r="F106" s="212"/>
      <c r="G106" s="24"/>
      <c r="H106" s="29"/>
    </row>
    <row r="107" spans="1:8" x14ac:dyDescent="0.25">
      <c r="A107" s="125" t="s">
        <v>86</v>
      </c>
      <c r="B107" s="208"/>
      <c r="C107" s="208"/>
      <c r="D107" s="218"/>
      <c r="E107" s="208"/>
      <c r="F107" s="208"/>
      <c r="G107" s="24"/>
      <c r="H107" s="29">
        <f>IFERROR(SOLL!L52-IF('KVP 1.&amp;2. AJ'!B107 = SOLL!$B$2,1, IF('KVP 1.&amp;2. AJ'!C107=SOLL!$B$2,2,IF('KVP 1.&amp;2. AJ'!D107=SOLL!$B$2,3,IF('KVP 1.&amp;2. AJ'!E107=SOLL!$B$2,4, IF('KVP 1.&amp;2. AJ'!F107=SOLL!$B$2,"-"))))),"-")</f>
        <v>3</v>
      </c>
    </row>
    <row r="108" spans="1:8" x14ac:dyDescent="0.25">
      <c r="A108" s="128" t="s">
        <v>14</v>
      </c>
      <c r="B108" s="223"/>
      <c r="C108" s="223"/>
      <c r="D108" s="223"/>
      <c r="E108" s="223"/>
      <c r="F108" s="223"/>
      <c r="G108" s="24"/>
      <c r="H108" s="29" t="str">
        <f>IFERROR(SOLL!L53-IF('KVP 1.&amp;2. AJ'!B108 = SOLL!$B$2,1, IF('KVP 1.&amp;2. AJ'!C108=SOLL!$B$2,2,IF('KVP 1.&amp;2. AJ'!D108=SOLL!$B$2,3,IF('KVP 1.&amp;2. AJ'!E108=SOLL!$B$2,4, IF('KVP 1.&amp;2. AJ'!F108=SOLL!$B$2,"-"))))),"-")</f>
        <v>-</v>
      </c>
    </row>
    <row r="109" spans="1:8" x14ac:dyDescent="0.25">
      <c r="A109" s="128" t="s">
        <v>15</v>
      </c>
      <c r="B109" s="208"/>
      <c r="C109" s="208"/>
      <c r="D109" s="218"/>
      <c r="E109" s="208"/>
      <c r="F109" s="208"/>
      <c r="G109" s="24"/>
      <c r="H109" s="29">
        <f>IFERROR(SOLL!L54-IF('KVP 1.&amp;2. AJ'!B109 = SOLL!$B$2,1, IF('KVP 1.&amp;2. AJ'!C109=SOLL!$B$2,2,IF('KVP 1.&amp;2. AJ'!D109=SOLL!$B$2,3,IF('KVP 1.&amp;2. AJ'!E109=SOLL!$B$2,4, IF('KVP 1.&amp;2. AJ'!F109=SOLL!$B$2,"-"))))),"-")</f>
        <v>3</v>
      </c>
    </row>
    <row r="110" spans="1:8" x14ac:dyDescent="0.25">
      <c r="A110" s="125" t="s">
        <v>16</v>
      </c>
      <c r="B110" s="208"/>
      <c r="C110" s="208"/>
      <c r="D110" s="218"/>
      <c r="E110" s="208"/>
      <c r="F110" s="208"/>
      <c r="G110" s="24"/>
      <c r="H110" s="29">
        <f>IFERROR(SOLL!L55-IF('KVP 1.&amp;2. AJ'!B110 = SOLL!$B$2,1, IF('KVP 1.&amp;2. AJ'!C110=SOLL!$B$2,2,IF('KVP 1.&amp;2. AJ'!D110=SOLL!$B$2,3,IF('KVP 1.&amp;2. AJ'!E110=SOLL!$B$2,4, IF('KVP 1.&amp;2. AJ'!F110=SOLL!$B$2,"-"))))),"-")</f>
        <v>3</v>
      </c>
    </row>
    <row r="111" spans="1:8" x14ac:dyDescent="0.25">
      <c r="A111" s="125" t="s">
        <v>17</v>
      </c>
      <c r="B111" s="223"/>
      <c r="C111" s="223"/>
      <c r="D111" s="223"/>
      <c r="E111" s="223"/>
      <c r="F111" s="223"/>
      <c r="G111" s="24"/>
      <c r="H111" s="29" t="str">
        <f>IFERROR(SOLL!L56-IF('KVP 1.&amp;2. AJ'!B111 = SOLL!$B$2,1, IF('KVP 1.&amp;2. AJ'!C111=SOLL!$B$2,2,IF('KVP 1.&amp;2. AJ'!D111=SOLL!$B$2,3,IF('KVP 1.&amp;2. AJ'!E111=SOLL!$B$2,4, IF('KVP 1.&amp;2. AJ'!F111=SOLL!$B$2,"-"))))),"-")</f>
        <v>-</v>
      </c>
    </row>
    <row r="112" spans="1:8" x14ac:dyDescent="0.25">
      <c r="A112" s="48"/>
      <c r="B112" s="212"/>
      <c r="C112" s="212"/>
      <c r="D112" s="212"/>
      <c r="E112" s="212"/>
      <c r="F112" s="212"/>
      <c r="G112" s="24"/>
      <c r="H112" s="29"/>
    </row>
    <row r="113" spans="1:8" ht="18" x14ac:dyDescent="0.25">
      <c r="A113" s="127" t="s">
        <v>87</v>
      </c>
      <c r="B113" s="212"/>
      <c r="C113" s="212"/>
      <c r="D113" s="212"/>
      <c r="E113" s="212"/>
      <c r="F113" s="212"/>
      <c r="G113" s="24"/>
      <c r="H113" s="29"/>
    </row>
    <row r="114" spans="1:8" x14ac:dyDescent="0.25">
      <c r="A114" s="73" t="s">
        <v>88</v>
      </c>
      <c r="B114" s="212"/>
      <c r="C114" s="212"/>
      <c r="D114" s="212"/>
      <c r="E114" s="212"/>
      <c r="F114" s="212"/>
      <c r="G114" s="24"/>
      <c r="H114" s="29"/>
    </row>
    <row r="115" spans="1:8" x14ac:dyDescent="0.25">
      <c r="A115" s="125" t="s">
        <v>39</v>
      </c>
      <c r="B115" s="223"/>
      <c r="C115" s="223"/>
      <c r="D115" s="223"/>
      <c r="E115" s="223"/>
      <c r="F115" s="223"/>
      <c r="G115" s="24"/>
      <c r="H115" s="29" t="str">
        <f>IFERROR(SOLL!L60-IF('KVP 1.&amp;2. AJ'!B115 = SOLL!$B$2,1, IF('KVP 1.&amp;2. AJ'!C115=SOLL!$B$2,2,IF('KVP 1.&amp;2. AJ'!D115=SOLL!$B$2,3,IF('KVP 1.&amp;2. AJ'!E115=SOLL!$B$2,4, IF('KVP 1.&amp;2. AJ'!F115=SOLL!$B$2,"-"))))),"-")</f>
        <v>-</v>
      </c>
    </row>
    <row r="116" spans="1:8" x14ac:dyDescent="0.25">
      <c r="A116" s="125" t="s">
        <v>40</v>
      </c>
      <c r="B116" s="223"/>
      <c r="C116" s="223"/>
      <c r="D116" s="223"/>
      <c r="E116" s="223"/>
      <c r="F116" s="223"/>
      <c r="G116" s="24"/>
      <c r="H116" s="29" t="str">
        <f>IFERROR(SOLL!L61-IF('KVP 1.&amp;2. AJ'!B116 = SOLL!$B$2,1, IF('KVP 1.&amp;2. AJ'!C116=SOLL!$B$2,2,IF('KVP 1.&amp;2. AJ'!D116=SOLL!$B$2,3,IF('KVP 1.&amp;2. AJ'!E116=SOLL!$B$2,4, IF('KVP 1.&amp;2. AJ'!F116=SOLL!$B$2,"-"))))),"-")</f>
        <v>-</v>
      </c>
    </row>
    <row r="117" spans="1:8" x14ac:dyDescent="0.25">
      <c r="A117" s="125" t="s">
        <v>41</v>
      </c>
      <c r="B117" s="223"/>
      <c r="C117" s="223"/>
      <c r="D117" s="223"/>
      <c r="E117" s="223"/>
      <c r="F117" s="223"/>
      <c r="G117" s="24"/>
      <c r="H117" s="29" t="str">
        <f>IFERROR(SOLL!L62-IF('KVP 1.&amp;2. AJ'!B117 = SOLL!$B$2,1, IF('KVP 1.&amp;2. AJ'!C117=SOLL!$B$2,2,IF('KVP 1.&amp;2. AJ'!D117=SOLL!$B$2,3,IF('KVP 1.&amp;2. AJ'!E117=SOLL!$B$2,4, IF('KVP 1.&amp;2. AJ'!F117=SOLL!$B$2,"-"))))),"-")</f>
        <v>-</v>
      </c>
    </row>
    <row r="118" spans="1:8" x14ac:dyDescent="0.25">
      <c r="A118" s="125" t="s">
        <v>42</v>
      </c>
      <c r="B118" s="208"/>
      <c r="C118" s="218"/>
      <c r="D118" s="208"/>
      <c r="E118" s="208"/>
      <c r="F118" s="208"/>
      <c r="G118" s="24"/>
      <c r="H118" s="29">
        <f>IFERROR(SOLL!L63-IF('KVP 1.&amp;2. AJ'!B118 = SOLL!$B$2,1, IF('KVP 1.&amp;2. AJ'!C118=SOLL!$B$2,2,IF('KVP 1.&amp;2. AJ'!D118=SOLL!$B$2,3,IF('KVP 1.&amp;2. AJ'!E118=SOLL!$B$2,4, IF('KVP 1.&amp;2. AJ'!F118=SOLL!$B$2,"-"))))),"-")</f>
        <v>2</v>
      </c>
    </row>
    <row r="119" spans="1:8" x14ac:dyDescent="0.25">
      <c r="A119" s="125" t="s">
        <v>89</v>
      </c>
      <c r="B119" s="208"/>
      <c r="C119" s="218"/>
      <c r="D119" s="208"/>
      <c r="E119" s="208"/>
      <c r="F119" s="208"/>
      <c r="G119" s="24"/>
      <c r="H119" s="29">
        <f>IFERROR(SOLL!L64-IF('KVP 1.&amp;2. AJ'!B119 = SOLL!$B$2,1, IF('KVP 1.&amp;2. AJ'!C119=SOLL!$B$2,2,IF('KVP 1.&amp;2. AJ'!D119=SOLL!$B$2,3,IF('KVP 1.&amp;2. AJ'!E119=SOLL!$B$2,4, IF('KVP 1.&amp;2. AJ'!F119=SOLL!$B$2,"-"))))),"-")</f>
        <v>2</v>
      </c>
    </row>
    <row r="120" spans="1:8" x14ac:dyDescent="0.25">
      <c r="A120" s="48"/>
      <c r="B120" s="212"/>
      <c r="C120" s="212"/>
      <c r="D120" s="212"/>
      <c r="E120" s="212"/>
      <c r="F120" s="212"/>
      <c r="G120" s="24"/>
      <c r="H120" s="29"/>
    </row>
    <row r="121" spans="1:8" x14ac:dyDescent="0.25">
      <c r="A121" s="48"/>
      <c r="B121" s="212"/>
      <c r="C121" s="212"/>
      <c r="D121" s="212"/>
      <c r="E121" s="212"/>
      <c r="F121" s="212"/>
      <c r="G121" s="24"/>
      <c r="H121" s="29"/>
    </row>
    <row r="122" spans="1:8" ht="18" x14ac:dyDescent="0.25">
      <c r="A122" s="127" t="s">
        <v>90</v>
      </c>
      <c r="B122" s="212"/>
      <c r="C122" s="212"/>
      <c r="D122" s="212"/>
      <c r="E122" s="212"/>
      <c r="F122" s="212"/>
      <c r="G122" s="24"/>
      <c r="H122" s="29"/>
    </row>
    <row r="123" spans="1:8" x14ac:dyDescent="0.25">
      <c r="A123" s="73" t="s">
        <v>91</v>
      </c>
      <c r="B123" s="212"/>
      <c r="C123" s="212"/>
      <c r="D123" s="212"/>
      <c r="E123" s="212"/>
      <c r="F123" s="212"/>
      <c r="G123" s="24"/>
      <c r="H123" s="29"/>
    </row>
    <row r="124" spans="1:8" x14ac:dyDescent="0.25">
      <c r="A124" s="125" t="s">
        <v>36</v>
      </c>
      <c r="B124" s="208"/>
      <c r="C124" s="218"/>
      <c r="D124" s="208"/>
      <c r="E124" s="208"/>
      <c r="F124" s="208"/>
      <c r="G124" s="24"/>
      <c r="H124" s="29">
        <f>IFERROR(SOLL!L69-IF('KVP 1.&amp;2. AJ'!B124 = SOLL!$B$2,1, IF('KVP 1.&amp;2. AJ'!C124=SOLL!$B$2,2,IF('KVP 1.&amp;2. AJ'!D124=SOLL!$B$2,3,IF('KVP 1.&amp;2. AJ'!E124=SOLL!$B$2,4, IF('KVP 1.&amp;2. AJ'!F124=SOLL!$B$2,"-"))))),"-")</f>
        <v>2</v>
      </c>
    </row>
    <row r="125" spans="1:8" x14ac:dyDescent="0.25">
      <c r="A125" s="125" t="s">
        <v>35</v>
      </c>
      <c r="B125" s="208"/>
      <c r="C125" s="218"/>
      <c r="D125" s="208"/>
      <c r="E125" s="208"/>
      <c r="F125" s="208"/>
      <c r="G125" s="24"/>
      <c r="H125" s="29">
        <f>IFERROR(SOLL!L70-IF('KVP 1.&amp;2. AJ'!B125 = SOLL!$B$2,1, IF('KVP 1.&amp;2. AJ'!C125=SOLL!$B$2,2,IF('KVP 1.&amp;2. AJ'!D125=SOLL!$B$2,3,IF('KVP 1.&amp;2. AJ'!E125=SOLL!$B$2,4, IF('KVP 1.&amp;2. AJ'!F125=SOLL!$B$2,"-"))))),"-")</f>
        <v>2</v>
      </c>
    </row>
    <row r="126" spans="1:8" x14ac:dyDescent="0.25">
      <c r="A126" s="125" t="s">
        <v>37</v>
      </c>
      <c r="B126" s="208"/>
      <c r="C126" s="218"/>
      <c r="D126" s="208"/>
      <c r="E126" s="208"/>
      <c r="F126" s="208"/>
      <c r="G126" s="24"/>
      <c r="H126" s="29">
        <f>IFERROR(SOLL!L71-IF('KVP 1.&amp;2. AJ'!B126 = SOLL!$B$2,1, IF('KVP 1.&amp;2. AJ'!C126=SOLL!$B$2,2,IF('KVP 1.&amp;2. AJ'!D126=SOLL!$B$2,3,IF('KVP 1.&amp;2. AJ'!E126=SOLL!$B$2,4, IF('KVP 1.&amp;2. AJ'!F126=SOLL!$B$2,"-"))))),"-")</f>
        <v>2</v>
      </c>
    </row>
    <row r="127" spans="1:8" x14ac:dyDescent="0.25">
      <c r="A127" s="125" t="s">
        <v>24</v>
      </c>
      <c r="B127" s="208"/>
      <c r="C127" s="218"/>
      <c r="D127" s="208"/>
      <c r="E127" s="208"/>
      <c r="F127" s="208"/>
      <c r="G127" s="24"/>
      <c r="H127" s="29">
        <f>IFERROR(SOLL!L72-IF('KVP 1.&amp;2. AJ'!B127 = SOLL!$B$2,1, IF('KVP 1.&amp;2. AJ'!C127=SOLL!$B$2,2,IF('KVP 1.&amp;2. AJ'!D127=SOLL!$B$2,3,IF('KVP 1.&amp;2. AJ'!E127=SOLL!$B$2,4, IF('KVP 1.&amp;2. AJ'!F127=SOLL!$B$2,"-"))))),"-")</f>
        <v>2</v>
      </c>
    </row>
    <row r="128" spans="1:8" x14ac:dyDescent="0.25">
      <c r="A128" s="125" t="s">
        <v>166</v>
      </c>
      <c r="B128" s="218"/>
      <c r="C128" s="208"/>
      <c r="D128" s="208"/>
      <c r="E128" s="208"/>
      <c r="F128" s="208"/>
      <c r="G128" s="24"/>
      <c r="H128" s="29">
        <f>IFERROR(SOLL!L73-IF('KVP 1.&amp;2. AJ'!B128 = SOLL!$B$2,1, IF('KVP 1.&amp;2. AJ'!C128=SOLL!$B$2,2,IF('KVP 1.&amp;2. AJ'!D128=SOLL!$B$2,3,IF('KVP 1.&amp;2. AJ'!E128=SOLL!$B$2,4, IF('KVP 1.&amp;2. AJ'!F128=SOLL!$B$2,"-"))))),"-")</f>
        <v>1</v>
      </c>
    </row>
    <row r="129" spans="1:8" x14ac:dyDescent="0.25">
      <c r="A129" s="48"/>
      <c r="B129" s="212"/>
      <c r="C129" s="212"/>
      <c r="D129" s="212"/>
      <c r="E129" s="212"/>
      <c r="F129" s="212"/>
      <c r="G129" s="24"/>
      <c r="H129" s="29"/>
    </row>
    <row r="130" spans="1:8" x14ac:dyDescent="0.25">
      <c r="A130" s="73" t="s">
        <v>30</v>
      </c>
      <c r="B130" s="212"/>
      <c r="C130" s="212"/>
      <c r="D130" s="212"/>
      <c r="E130" s="212"/>
      <c r="F130" s="212"/>
      <c r="G130" s="24"/>
      <c r="H130" s="29"/>
    </row>
    <row r="131" spans="1:8" x14ac:dyDescent="0.25">
      <c r="A131" s="125" t="s">
        <v>31</v>
      </c>
      <c r="B131" s="218"/>
      <c r="C131" s="208"/>
      <c r="D131" s="208"/>
      <c r="E131" s="208"/>
      <c r="F131" s="208"/>
      <c r="G131" s="24"/>
      <c r="H131" s="29">
        <f>IFERROR(SOLL!L76-IF('KVP 1.&amp;2. AJ'!B131 = SOLL!$B$2,1, IF('KVP 1.&amp;2. AJ'!C131=SOLL!$B$2,2,IF('KVP 1.&amp;2. AJ'!D131=SOLL!$B$2,3,IF('KVP 1.&amp;2. AJ'!E131=SOLL!$B$2,4, IF('KVP 1.&amp;2. AJ'!F131=SOLL!$B$2,"-"))))),"-")</f>
        <v>1</v>
      </c>
    </row>
    <row r="132" spans="1:8" x14ac:dyDescent="0.25">
      <c r="A132" s="125" t="s">
        <v>32</v>
      </c>
      <c r="B132" s="208"/>
      <c r="C132" s="218"/>
      <c r="D132" s="208"/>
      <c r="E132" s="208"/>
      <c r="F132" s="208"/>
      <c r="G132" s="24"/>
      <c r="H132" s="29">
        <f>IFERROR(SOLL!L77-IF('KVP 1.&amp;2. AJ'!B132 = SOLL!$B$2,1, IF('KVP 1.&amp;2. AJ'!C132=SOLL!$B$2,2,IF('KVP 1.&amp;2. AJ'!D132=SOLL!$B$2,3,IF('KVP 1.&amp;2. AJ'!E132=SOLL!$B$2,4, IF('KVP 1.&amp;2. AJ'!F132=SOLL!$B$2,"-"))))),"-")</f>
        <v>2</v>
      </c>
    </row>
    <row r="133" spans="1:8" x14ac:dyDescent="0.25">
      <c r="A133" s="125" t="s">
        <v>92</v>
      </c>
      <c r="B133" s="218"/>
      <c r="C133" s="208"/>
      <c r="D133" s="208"/>
      <c r="E133" s="208"/>
      <c r="F133" s="208"/>
      <c r="G133" s="24"/>
      <c r="H133" s="29">
        <f>IFERROR(SOLL!L78-IF('KVP 1.&amp;2. AJ'!B133 = SOLL!$B$2,1, IF('KVP 1.&amp;2. AJ'!C133=SOLL!$B$2,2,IF('KVP 1.&amp;2. AJ'!D133=SOLL!$B$2,3,IF('KVP 1.&amp;2. AJ'!E133=SOLL!$B$2,4, IF('KVP 1.&amp;2. AJ'!F133=SOLL!$B$2,"-"))))),"-")</f>
        <v>1</v>
      </c>
    </row>
    <row r="134" spans="1:8" x14ac:dyDescent="0.25">
      <c r="A134" s="125" t="s">
        <v>33</v>
      </c>
      <c r="B134" s="208"/>
      <c r="C134" s="218"/>
      <c r="D134" s="208"/>
      <c r="E134" s="208"/>
      <c r="F134" s="208"/>
      <c r="G134" s="24"/>
      <c r="H134" s="29">
        <f>IFERROR(SOLL!L79-IF('KVP 1.&amp;2. AJ'!B134 = SOLL!$B$2,1, IF('KVP 1.&amp;2. AJ'!C134=SOLL!$B$2,2,IF('KVP 1.&amp;2. AJ'!D134=SOLL!$B$2,3,IF('KVP 1.&amp;2. AJ'!E134=SOLL!$B$2,4, IF('KVP 1.&amp;2. AJ'!F134=SOLL!$B$2,"-"))))),"-")</f>
        <v>2</v>
      </c>
    </row>
    <row r="135" spans="1:8" x14ac:dyDescent="0.25">
      <c r="A135" s="125" t="s">
        <v>34</v>
      </c>
      <c r="B135" s="208"/>
      <c r="C135" s="208"/>
      <c r="D135" s="218"/>
      <c r="E135" s="208"/>
      <c r="F135" s="208"/>
      <c r="G135" s="24"/>
      <c r="H135" s="29">
        <f>IFERROR(SOLL!L80-IF('KVP 1.&amp;2. AJ'!B135 = SOLL!$B$2,1, IF('KVP 1.&amp;2. AJ'!C135=SOLL!$B$2,2,IF('KVP 1.&amp;2. AJ'!D135=SOLL!$B$2,3,IF('KVP 1.&amp;2. AJ'!E135=SOLL!$B$2,4, IF('KVP 1.&amp;2. AJ'!F135=SOLL!$B$2,"-"))))),"-")</f>
        <v>3</v>
      </c>
    </row>
    <row r="136" spans="1:8" x14ac:dyDescent="0.25">
      <c r="A136" s="48"/>
      <c r="B136" s="212"/>
      <c r="C136" s="212"/>
      <c r="D136" s="212"/>
      <c r="E136" s="212"/>
      <c r="F136" s="212"/>
      <c r="G136" s="24"/>
      <c r="H136" s="29"/>
    </row>
    <row r="137" spans="1:8" x14ac:dyDescent="0.25">
      <c r="A137" s="73" t="s">
        <v>2</v>
      </c>
      <c r="B137" s="212"/>
      <c r="C137" s="212"/>
      <c r="D137" s="212"/>
      <c r="E137" s="212"/>
      <c r="F137" s="212"/>
      <c r="G137" s="24"/>
      <c r="H137" s="29"/>
    </row>
    <row r="138" spans="1:8" x14ac:dyDescent="0.25">
      <c r="A138" s="125" t="s">
        <v>25</v>
      </c>
      <c r="B138" s="218"/>
      <c r="C138" s="208"/>
      <c r="D138" s="208"/>
      <c r="E138" s="208"/>
      <c r="F138" s="208"/>
      <c r="G138" s="24"/>
      <c r="H138" s="29">
        <f>IFERROR(SOLL!L83-IF('KVP 1.&amp;2. AJ'!B138 = SOLL!$B$2,1, IF('KVP 1.&amp;2. AJ'!C138=SOLL!$B$2,2,IF('KVP 1.&amp;2. AJ'!D138=SOLL!$B$2,3,IF('KVP 1.&amp;2. AJ'!E138=SOLL!$B$2,4, IF('KVP 1.&amp;2. AJ'!F138=SOLL!$B$2,"-"))))),"-")</f>
        <v>1</v>
      </c>
    </row>
    <row r="139" spans="1:8" x14ac:dyDescent="0.25">
      <c r="A139" s="125" t="s">
        <v>26</v>
      </c>
      <c r="B139" s="208"/>
      <c r="C139" s="218"/>
      <c r="D139" s="208"/>
      <c r="E139" s="208"/>
      <c r="F139" s="208"/>
      <c r="G139" s="24"/>
      <c r="H139" s="29">
        <f>IFERROR(SOLL!L84-IF('KVP 1.&amp;2. AJ'!B139 = SOLL!$B$2,1, IF('KVP 1.&amp;2. AJ'!C139=SOLL!$B$2,2,IF('KVP 1.&amp;2. AJ'!D139=SOLL!$B$2,3,IF('KVP 1.&amp;2. AJ'!E139=SOLL!$B$2,4, IF('KVP 1.&amp;2. AJ'!F139=SOLL!$B$2,"-"))))),"-")</f>
        <v>2</v>
      </c>
    </row>
    <row r="140" spans="1:8" x14ac:dyDescent="0.25">
      <c r="A140" s="125" t="s">
        <v>27</v>
      </c>
      <c r="B140" s="218"/>
      <c r="C140" s="208"/>
      <c r="D140" s="208"/>
      <c r="E140" s="208"/>
      <c r="F140" s="208"/>
      <c r="G140" s="24"/>
      <c r="H140" s="29">
        <f>IFERROR(SOLL!L85-IF('KVP 1.&amp;2. AJ'!B140 = SOLL!$B$2,1, IF('KVP 1.&amp;2. AJ'!C140=SOLL!$B$2,2,IF('KVP 1.&amp;2. AJ'!D140=SOLL!$B$2,3,IF('KVP 1.&amp;2. AJ'!E140=SOLL!$B$2,4, IF('KVP 1.&amp;2. AJ'!F140=SOLL!$B$2,"-"))))),"-")</f>
        <v>1</v>
      </c>
    </row>
    <row r="141" spans="1:8" x14ac:dyDescent="0.25">
      <c r="A141" s="125" t="s">
        <v>28</v>
      </c>
      <c r="B141" s="208"/>
      <c r="C141" s="218"/>
      <c r="D141" s="208"/>
      <c r="E141" s="208"/>
      <c r="F141" s="208"/>
      <c r="G141" s="24"/>
      <c r="H141" s="29">
        <f>IFERROR(SOLL!L86-IF('KVP 1.&amp;2. AJ'!B141 = SOLL!$B$2,1, IF('KVP 1.&amp;2. AJ'!C141=SOLL!$B$2,2,IF('KVP 1.&amp;2. AJ'!D141=SOLL!$B$2,3,IF('KVP 1.&amp;2. AJ'!E141=SOLL!$B$2,4, IF('KVP 1.&amp;2. AJ'!F141=SOLL!$B$2,"-"))))),"-")</f>
        <v>2</v>
      </c>
    </row>
    <row r="142" spans="1:8" x14ac:dyDescent="0.25">
      <c r="A142" s="125" t="s">
        <v>29</v>
      </c>
      <c r="B142" s="208"/>
      <c r="C142" s="218"/>
      <c r="D142" s="208"/>
      <c r="E142" s="208"/>
      <c r="F142" s="208"/>
      <c r="G142" s="24"/>
      <c r="H142" s="29">
        <f>IFERROR(SOLL!L87-IF('KVP 1.&amp;2. AJ'!B142 = SOLL!$B$2,1, IF('KVP 1.&amp;2. AJ'!C142=SOLL!$B$2,2,IF('KVP 1.&amp;2. AJ'!D142=SOLL!$B$2,3,IF('KVP 1.&amp;2. AJ'!E142=SOLL!$B$2,4, IF('KVP 1.&amp;2. AJ'!F142=SOLL!$B$2,"-"))))),"-")</f>
        <v>2</v>
      </c>
    </row>
    <row r="143" spans="1:8" x14ac:dyDescent="0.25">
      <c r="A143" s="48"/>
      <c r="B143" s="212"/>
      <c r="C143" s="212"/>
      <c r="D143" s="212"/>
      <c r="E143" s="212"/>
      <c r="F143" s="212"/>
      <c r="G143" s="24"/>
      <c r="H143" s="29"/>
    </row>
    <row r="144" spans="1:8" ht="18" x14ac:dyDescent="0.25">
      <c r="A144" s="127" t="s">
        <v>93</v>
      </c>
      <c r="B144" s="212"/>
      <c r="C144" s="212"/>
      <c r="D144" s="212"/>
      <c r="E144" s="212"/>
      <c r="F144" s="212"/>
      <c r="G144" s="24"/>
      <c r="H144" s="29"/>
    </row>
    <row r="145" spans="1:8" x14ac:dyDescent="0.25">
      <c r="A145" s="73" t="s">
        <v>94</v>
      </c>
      <c r="B145" s="212"/>
      <c r="C145" s="212"/>
      <c r="D145" s="212"/>
      <c r="E145" s="212"/>
      <c r="F145" s="212"/>
      <c r="G145" s="24"/>
      <c r="H145" s="29"/>
    </row>
    <row r="146" spans="1:8" x14ac:dyDescent="0.25">
      <c r="A146" s="125" t="s">
        <v>18</v>
      </c>
      <c r="B146" s="218"/>
      <c r="C146" s="208"/>
      <c r="D146" s="208"/>
      <c r="E146" s="208"/>
      <c r="F146" s="208"/>
      <c r="G146" s="24"/>
      <c r="H146" s="29">
        <f>IFERROR(SOLL!L91-IF('KVP 1.&amp;2. AJ'!B146 = SOLL!$B$2,1, IF('KVP 1.&amp;2. AJ'!C146=SOLL!$B$2,2,IF('KVP 1.&amp;2. AJ'!D146=SOLL!$B$2,3,IF('KVP 1.&amp;2. AJ'!E146=SOLL!$B$2,4, IF('KVP 1.&amp;2. AJ'!F146=SOLL!$B$2,"-"))))),"-")</f>
        <v>1</v>
      </c>
    </row>
    <row r="147" spans="1:8" x14ac:dyDescent="0.25">
      <c r="A147" s="125" t="s">
        <v>19</v>
      </c>
      <c r="B147" s="208"/>
      <c r="C147" s="218"/>
      <c r="D147" s="208"/>
      <c r="E147" s="208"/>
      <c r="F147" s="208"/>
      <c r="G147" s="24"/>
      <c r="H147" s="29">
        <f>IFERROR(SOLL!L92-IF('KVP 1.&amp;2. AJ'!B147 = SOLL!$B$2,1, IF('KVP 1.&amp;2. AJ'!C147=SOLL!$B$2,2,IF('KVP 1.&amp;2. AJ'!D147=SOLL!$B$2,3,IF('KVP 1.&amp;2. AJ'!E147=SOLL!$B$2,4, IF('KVP 1.&amp;2. AJ'!F147=SOLL!$B$2,"-"))))),"-")</f>
        <v>2</v>
      </c>
    </row>
    <row r="148" spans="1:8" x14ac:dyDescent="0.25">
      <c r="A148" s="125" t="s">
        <v>95</v>
      </c>
      <c r="B148" s="208"/>
      <c r="C148" s="218"/>
      <c r="D148" s="208"/>
      <c r="E148" s="208"/>
      <c r="F148" s="208"/>
      <c r="G148" s="24"/>
      <c r="H148" s="29">
        <f>IFERROR(SOLL!L93-IF('KVP 1.&amp;2. AJ'!B148 = SOLL!$B$2,1, IF('KVP 1.&amp;2. AJ'!C148=SOLL!$B$2,2,IF('KVP 1.&amp;2. AJ'!D148=SOLL!$B$2,3,IF('KVP 1.&amp;2. AJ'!E148=SOLL!$B$2,4, IF('KVP 1.&amp;2. AJ'!F148=SOLL!$B$2,"-"))))),"-")</f>
        <v>2</v>
      </c>
    </row>
    <row r="149" spans="1:8" x14ac:dyDescent="0.25">
      <c r="A149" s="125" t="s">
        <v>20</v>
      </c>
      <c r="B149" s="208"/>
      <c r="C149" s="218"/>
      <c r="D149" s="208"/>
      <c r="E149" s="208"/>
      <c r="F149" s="208"/>
      <c r="G149" s="24"/>
      <c r="H149" s="29">
        <f>IFERROR(SOLL!L94-IF('KVP 1.&amp;2. AJ'!B149 = SOLL!$B$2,1, IF('KVP 1.&amp;2. AJ'!C149=SOLL!$B$2,2,IF('KVP 1.&amp;2. AJ'!D149=SOLL!$B$2,3,IF('KVP 1.&amp;2. AJ'!E149=SOLL!$B$2,4, IF('KVP 1.&amp;2. AJ'!F149=SOLL!$B$2,"-"))))),"-")</f>
        <v>2</v>
      </c>
    </row>
    <row r="150" spans="1:8" x14ac:dyDescent="0.25">
      <c r="A150" s="125" t="s">
        <v>21</v>
      </c>
      <c r="B150" s="208"/>
      <c r="C150" s="218"/>
      <c r="D150" s="208"/>
      <c r="E150" s="208"/>
      <c r="F150" s="208"/>
      <c r="G150" s="24"/>
      <c r="H150" s="29">
        <f>IFERROR(SOLL!L95-IF('KVP 1.&amp;2. AJ'!B150 = SOLL!$B$2,1, IF('KVP 1.&amp;2. AJ'!C150=SOLL!$B$2,2,IF('KVP 1.&amp;2. AJ'!D150=SOLL!$B$2,3,IF('KVP 1.&amp;2. AJ'!E150=SOLL!$B$2,4, IF('KVP 1.&amp;2. AJ'!F150=SOLL!$B$2,"-"))))),"-")</f>
        <v>2</v>
      </c>
    </row>
    <row r="151" spans="1:8" x14ac:dyDescent="0.25">
      <c r="A151" s="125" t="s">
        <v>22</v>
      </c>
      <c r="B151" s="223"/>
      <c r="C151" s="223"/>
      <c r="D151" s="223"/>
      <c r="E151" s="223"/>
      <c r="F151" s="223"/>
      <c r="G151" s="24"/>
      <c r="H151" s="29" t="str">
        <f>IFERROR(SOLL!L96-IF('KVP 1.&amp;2. AJ'!B151 = SOLL!$B$2,1, IF('KVP 1.&amp;2. AJ'!C151=SOLL!$B$2,2,IF('KVP 1.&amp;2. AJ'!D151=SOLL!$B$2,3,IF('KVP 1.&amp;2. AJ'!E151=SOLL!$B$2,4, IF('KVP 1.&amp;2. AJ'!F151=SOLL!$B$2,"-"))))),"-")</f>
        <v>-</v>
      </c>
    </row>
    <row r="152" spans="1:8" x14ac:dyDescent="0.25">
      <c r="A152" s="48"/>
      <c r="B152" s="212"/>
      <c r="C152" s="212"/>
      <c r="D152" s="212"/>
      <c r="E152" s="212"/>
      <c r="F152" s="212"/>
    </row>
    <row r="153" spans="1:8" x14ac:dyDescent="0.25">
      <c r="B153" s="212"/>
      <c r="C153" s="212"/>
      <c r="D153" s="212"/>
      <c r="E153" s="212"/>
      <c r="F153" s="212"/>
    </row>
    <row r="154" spans="1:8" x14ac:dyDescent="0.25">
      <c r="B154" s="212"/>
      <c r="C154" s="212"/>
      <c r="D154" s="212"/>
      <c r="E154" s="212"/>
      <c r="F154" s="212"/>
    </row>
    <row r="155" spans="1:8" x14ac:dyDescent="0.25">
      <c r="B155" s="212"/>
      <c r="C155" s="212"/>
      <c r="D155" s="212"/>
      <c r="E155" s="212"/>
      <c r="F155" s="212"/>
    </row>
  </sheetData>
  <mergeCells count="48">
    <mergeCell ref="E9:G9"/>
    <mergeCell ref="E10:G10"/>
    <mergeCell ref="E11:G11"/>
    <mergeCell ref="E12:G12"/>
    <mergeCell ref="E73:G73"/>
    <mergeCell ref="E74:G74"/>
    <mergeCell ref="E75:G75"/>
    <mergeCell ref="E76:G76"/>
    <mergeCell ref="E77:G77"/>
    <mergeCell ref="E78:G78"/>
    <mergeCell ref="E67:G67"/>
    <mergeCell ref="E68:G68"/>
    <mergeCell ref="E69:G69"/>
    <mergeCell ref="E70:G70"/>
    <mergeCell ref="E71:G71"/>
    <mergeCell ref="E72:G72"/>
    <mergeCell ref="E61:G61"/>
    <mergeCell ref="E62:G62"/>
    <mergeCell ref="E63:G63"/>
    <mergeCell ref="E64:G64"/>
    <mergeCell ref="E65:G65"/>
    <mergeCell ref="E66:G66"/>
    <mergeCell ref="E100:G100"/>
    <mergeCell ref="E101:G101"/>
    <mergeCell ref="E102:G102"/>
    <mergeCell ref="E103:G103"/>
    <mergeCell ref="E104:G104"/>
    <mergeCell ref="E56:G56"/>
    <mergeCell ref="E57:G57"/>
    <mergeCell ref="E58:G58"/>
    <mergeCell ref="E59:G59"/>
    <mergeCell ref="E60:G60"/>
    <mergeCell ref="E94:G94"/>
    <mergeCell ref="E95:G95"/>
    <mergeCell ref="E96:G96"/>
    <mergeCell ref="E97:G97"/>
    <mergeCell ref="E98:G98"/>
    <mergeCell ref="E99:G99"/>
    <mergeCell ref="E24:G24"/>
    <mergeCell ref="E25:G25"/>
    <mergeCell ref="E6:G6"/>
    <mergeCell ref="E7:G7"/>
    <mergeCell ref="E54:G54"/>
    <mergeCell ref="E55:G55"/>
    <mergeCell ref="E26:G26"/>
    <mergeCell ref="E27:G27"/>
    <mergeCell ref="E28:G28"/>
    <mergeCell ref="E8:G8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A20" sqref="A19:A2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177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s="77" customFormat="1" ht="15.75" hidden="1" outlineLevel="1" thickBot="1" x14ac:dyDescent="0.3">
      <c r="A6" s="298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77" customFormat="1" hidden="1" outlineLevel="1" x14ac:dyDescent="0.25">
      <c r="A7" s="293" t="s">
        <v>427</v>
      </c>
      <c r="B7" s="328"/>
      <c r="C7" s="328"/>
      <c r="D7" s="328"/>
      <c r="E7" s="326"/>
      <c r="F7" s="326"/>
      <c r="G7" s="326"/>
    </row>
    <row r="8" spans="1:8" s="77" customFormat="1" hidden="1" outlineLevel="1" x14ac:dyDescent="0.25">
      <c r="A8" s="295" t="s">
        <v>422</v>
      </c>
      <c r="B8" s="328"/>
      <c r="C8" s="328"/>
      <c r="D8" s="328"/>
      <c r="E8" s="326"/>
      <c r="F8" s="326"/>
      <c r="G8" s="326"/>
    </row>
    <row r="9" spans="1:8" s="77" customFormat="1" hidden="1" outlineLevel="1" x14ac:dyDescent="0.25">
      <c r="A9" s="273" t="s">
        <v>423</v>
      </c>
      <c r="B9" s="328"/>
      <c r="C9" s="328"/>
      <c r="D9" s="328"/>
      <c r="E9" s="326"/>
      <c r="F9" s="326"/>
      <c r="G9" s="326"/>
    </row>
    <row r="10" spans="1:8" s="77" customFormat="1" hidden="1" outlineLevel="1" x14ac:dyDescent="0.25">
      <c r="A10" s="273" t="s">
        <v>424</v>
      </c>
      <c r="B10" s="328"/>
      <c r="C10" s="328"/>
      <c r="D10" s="328"/>
      <c r="E10" s="326"/>
      <c r="F10" s="326"/>
      <c r="G10" s="326"/>
    </row>
    <row r="11" spans="1:8" s="77" customFormat="1" hidden="1" outlineLevel="1" x14ac:dyDescent="0.25">
      <c r="A11" s="273" t="s">
        <v>425</v>
      </c>
      <c r="B11" s="328"/>
      <c r="C11" s="328"/>
      <c r="D11" s="328"/>
      <c r="E11" s="326"/>
      <c r="F11" s="326"/>
      <c r="G11" s="326"/>
    </row>
    <row r="12" spans="1:8" s="77" customFormat="1" ht="15.75" hidden="1" outlineLevel="1" thickBot="1" x14ac:dyDescent="0.3">
      <c r="A12" s="274" t="s">
        <v>426</v>
      </c>
      <c r="B12" s="328"/>
      <c r="C12" s="328"/>
      <c r="D12" s="328"/>
      <c r="E12" s="326"/>
      <c r="F12" s="326"/>
      <c r="G12" s="326"/>
    </row>
    <row r="13" spans="1:8" s="254" customFormat="1" ht="18" collapsed="1" x14ac:dyDescent="0.25">
      <c r="A13" s="264"/>
      <c r="B13" s="236"/>
      <c r="C13" s="236"/>
      <c r="D13" s="236"/>
      <c r="E13" s="236"/>
      <c r="F13" s="236"/>
    </row>
    <row r="14" spans="1:8" x14ac:dyDescent="0.25">
      <c r="A14" s="26" t="s">
        <v>38</v>
      </c>
      <c r="B14" s="27" t="s">
        <v>5</v>
      </c>
      <c r="C14" s="27" t="s">
        <v>12</v>
      </c>
      <c r="D14" s="27" t="s">
        <v>6</v>
      </c>
      <c r="E14" s="28" t="s">
        <v>7</v>
      </c>
      <c r="F14" s="27" t="s">
        <v>8</v>
      </c>
      <c r="G14" s="213"/>
      <c r="H14" s="3" t="s">
        <v>66</v>
      </c>
    </row>
    <row r="15" spans="1:8" x14ac:dyDescent="0.25">
      <c r="A15" s="155" t="s">
        <v>43</v>
      </c>
      <c r="B15" s="218"/>
      <c r="C15" s="208"/>
      <c r="D15" s="208"/>
      <c r="E15" s="208"/>
      <c r="F15" s="208"/>
      <c r="G15" s="213"/>
      <c r="H15" s="151">
        <f>IFERROR(SOLL!AA6-IF('KVP 3. AJ'!B15 = SOLL!$B$2,1, IF('KVP 3. AJ'!C15=SOLL!$B$2,2,IF('KVP 3. AJ'!D15=SOLL!$B$2,3,IF('KVP 3. AJ'!E15=SOLL!$B$2,4, IF('KVP 3. AJ'!F15=SOLL!$B$2,"-"))))),"-")</f>
        <v>1</v>
      </c>
    </row>
    <row r="16" spans="1:8" x14ac:dyDescent="0.25">
      <c r="A16" s="155" t="s">
        <v>44</v>
      </c>
      <c r="B16" s="218"/>
      <c r="C16" s="208"/>
      <c r="D16" s="208"/>
      <c r="E16" s="208"/>
      <c r="F16" s="208"/>
      <c r="G16" s="213"/>
      <c r="H16" s="151">
        <f>IFERROR(SOLL!AA7-IF('KVP 3. AJ'!B16 = SOLL!$B$2,1, IF('KVP 3. AJ'!C16=SOLL!$B$2,2,IF('KVP 3. AJ'!D16=SOLL!$B$2,3,IF('KVP 3. AJ'!E16=SOLL!$B$2,4, IF('KVP 3. AJ'!F16=SOLL!$B$2,"-"))))),"-")</f>
        <v>1</v>
      </c>
    </row>
    <row r="17" spans="1:8" x14ac:dyDescent="0.25">
      <c r="A17" s="155" t="s">
        <v>73</v>
      </c>
      <c r="B17" s="218"/>
      <c r="C17" s="208"/>
      <c r="D17" s="208"/>
      <c r="E17" s="208"/>
      <c r="F17" s="208"/>
      <c r="G17" s="213"/>
      <c r="H17" s="151">
        <f>IFERROR(SOLL!AA8-IF('KVP 3. AJ'!B17 = SOLL!$B$2,1, IF('KVP 3. AJ'!C17=SOLL!$B$2,2,IF('KVP 3. AJ'!D17=SOLL!$B$2,3,IF('KVP 3. AJ'!E17=SOLL!$B$2,4, IF('KVP 3. AJ'!F17=SOLL!$B$2,"-"))))),"-")</f>
        <v>1</v>
      </c>
    </row>
    <row r="18" spans="1:8" x14ac:dyDescent="0.25">
      <c r="A18" s="155" t="s">
        <v>74</v>
      </c>
      <c r="B18" s="223"/>
      <c r="C18" s="223"/>
      <c r="D18" s="223"/>
      <c r="E18" s="223"/>
      <c r="F18" s="223"/>
      <c r="G18" s="213"/>
      <c r="H18" s="151" t="str">
        <f>IFERROR(SOLL!AA9-IF('KVP 3. AJ'!B18 = SOLL!$B$2,1, IF('KVP 3. AJ'!C18=SOLL!$B$2,2,IF('KVP 3. AJ'!D18=SOLL!$B$2,3,IF('KVP 3. AJ'!E18=SOLL!$B$2,4, IF('KVP 3. AJ'!F18=SOLL!$B$2,"-"))))),"-")</f>
        <v>-</v>
      </c>
    </row>
    <row r="19" spans="1:8" x14ac:dyDescent="0.25">
      <c r="A19" s="155" t="s">
        <v>45</v>
      </c>
      <c r="B19" s="218"/>
      <c r="C19" s="208"/>
      <c r="D19" s="208"/>
      <c r="E19" s="208"/>
      <c r="F19" s="208"/>
      <c r="G19" s="213"/>
      <c r="H19" s="151">
        <f>IFERROR(SOLL!AA10-IF('KVP 3. AJ'!B19 = SOLL!$B$2,1, IF('KVP 3. AJ'!C19=SOLL!$B$2,2,IF('KVP 3. AJ'!D19=SOLL!$B$2,3,IF('KVP 3. AJ'!E19=SOLL!$B$2,4, IF('KVP 3. AJ'!F19=SOLL!$B$2,"-"))))),"-")</f>
        <v>1</v>
      </c>
    </row>
    <row r="20" spans="1:8" x14ac:dyDescent="0.25">
      <c r="A20" s="155" t="s">
        <v>46</v>
      </c>
      <c r="B20" s="223"/>
      <c r="C20" s="223"/>
      <c r="D20" s="223"/>
      <c r="E20" s="223"/>
      <c r="F20" s="223"/>
      <c r="G20" s="213"/>
      <c r="H20" s="151" t="str">
        <f>IFERROR(SOLL!AA11-IF('KVP 3. AJ'!B20 = SOLL!$B$2,1, IF('KVP 3. AJ'!C20=SOLL!$B$2,2,IF('KVP 3. AJ'!D20=SOLL!$B$2,3,IF('KVP 3. AJ'!E20=SOLL!$B$2,4, IF('KVP 3. AJ'!F20=SOLL!$B$2,"-"))))),"-")</f>
        <v>-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ht="18" x14ac:dyDescent="0.25">
      <c r="A22" s="127" t="s">
        <v>75</v>
      </c>
      <c r="B22" s="212"/>
      <c r="C22" s="212"/>
      <c r="D22" s="212"/>
      <c r="E22" s="212"/>
      <c r="F22" s="212"/>
      <c r="G22" s="213"/>
      <c r="H22" s="151"/>
    </row>
    <row r="23" spans="1:8" s="254" customFormat="1" ht="18.75" hidden="1" outlineLevel="1" thickBot="1" x14ac:dyDescent="0.3">
      <c r="A23" s="250"/>
      <c r="B23" s="325" t="s">
        <v>134</v>
      </c>
      <c r="C23" s="325" t="s">
        <v>599</v>
      </c>
      <c r="D23" s="325" t="s">
        <v>135</v>
      </c>
      <c r="E23" s="323" t="s">
        <v>600</v>
      </c>
      <c r="F23" s="323"/>
      <c r="G23" s="323"/>
      <c r="H23" s="256"/>
    </row>
    <row r="24" spans="1:8" s="254" customFormat="1" ht="15.75" hidden="1" outlineLevel="1" thickBot="1" x14ac:dyDescent="0.3">
      <c r="A24" s="276" t="s">
        <v>438</v>
      </c>
      <c r="B24" s="328"/>
      <c r="C24" s="328"/>
      <c r="D24" s="328"/>
      <c r="E24" s="326"/>
      <c r="F24" s="326"/>
      <c r="G24" s="326"/>
      <c r="H24" s="256"/>
    </row>
    <row r="25" spans="1:8" s="254" customFormat="1" ht="15.75" hidden="1" outlineLevel="1" thickBot="1" x14ac:dyDescent="0.3">
      <c r="A25" s="283" t="s">
        <v>442</v>
      </c>
      <c r="B25" s="328"/>
      <c r="C25" s="328"/>
      <c r="D25" s="328"/>
      <c r="E25" s="326"/>
      <c r="F25" s="326"/>
      <c r="G25" s="326"/>
      <c r="H25" s="256"/>
    </row>
    <row r="26" spans="1:8" s="254" customFormat="1" hidden="1" outlineLevel="1" x14ac:dyDescent="0.25">
      <c r="A26" s="272" t="s">
        <v>450</v>
      </c>
      <c r="B26" s="328"/>
      <c r="C26" s="328"/>
      <c r="D26" s="328"/>
      <c r="E26" s="326"/>
      <c r="F26" s="326"/>
      <c r="G26" s="326"/>
      <c r="H26" s="256"/>
    </row>
    <row r="27" spans="1:8" s="254" customFormat="1" ht="15.75" hidden="1" outlineLevel="1" thickBot="1" x14ac:dyDescent="0.3">
      <c r="A27" s="274" t="s">
        <v>451</v>
      </c>
      <c r="B27" s="328"/>
      <c r="C27" s="328"/>
      <c r="D27" s="328"/>
      <c r="E27" s="326"/>
      <c r="F27" s="326"/>
      <c r="G27" s="326"/>
      <c r="H27" s="256"/>
    </row>
    <row r="28" spans="1:8" s="254" customFormat="1" collapsed="1" x14ac:dyDescent="0.25">
      <c r="A28" s="286"/>
      <c r="B28" s="245"/>
      <c r="C28" s="245"/>
      <c r="D28" s="245"/>
      <c r="E28" s="245"/>
      <c r="F28" s="245"/>
      <c r="H28" s="256"/>
    </row>
    <row r="29" spans="1:8" x14ac:dyDescent="0.25">
      <c r="A29" s="73" t="s">
        <v>47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126" t="s">
        <v>48</v>
      </c>
      <c r="B30" s="218"/>
      <c r="C30" s="208"/>
      <c r="D30" s="208"/>
      <c r="E30" s="208"/>
      <c r="F30" s="208"/>
      <c r="G30" s="213"/>
      <c r="H30" s="151">
        <f>IFERROR(SOLL!AA15-IF('KVP 3. AJ'!B30 = SOLL!$B$2,1, IF('KVP 3. AJ'!C30=SOLL!$B$2,2,IF('KVP 3. AJ'!D30=SOLL!$B$2,3,IF('KVP 3. AJ'!E30=SOLL!$B$2,4, IF('KVP 3. AJ'!F30=SOLL!$B$2,"-"))))),"-")</f>
        <v>1</v>
      </c>
    </row>
    <row r="31" spans="1:8" x14ac:dyDescent="0.25">
      <c r="A31" s="126" t="s">
        <v>49</v>
      </c>
      <c r="B31" s="207"/>
      <c r="C31" s="219"/>
      <c r="D31" s="207"/>
      <c r="E31" s="207"/>
      <c r="F31" s="207"/>
      <c r="G31" s="213"/>
      <c r="H31" s="151">
        <f>IFERROR(SOLL!AA16-IF('KVP 3. AJ'!B31 = SOLL!$B$2,1, IF('KVP 3. AJ'!C31=SOLL!$B$2,2,IF('KVP 3. AJ'!D31=SOLL!$B$2,3,IF('KVP 3. AJ'!E31=SOLL!$B$2,4, IF('KVP 3. AJ'!F31=SOLL!$B$2,"-"))))),"-")</f>
        <v>2</v>
      </c>
    </row>
    <row r="32" spans="1:8" x14ac:dyDescent="0.25">
      <c r="A32" s="126" t="s">
        <v>50</v>
      </c>
      <c r="B32" s="208"/>
      <c r="C32" s="218"/>
      <c r="D32" s="208"/>
      <c r="E32" s="208"/>
      <c r="F32" s="208"/>
      <c r="G32" s="213"/>
      <c r="H32" s="151">
        <f>IFERROR(SOLL!AA17-IF('KVP 3. AJ'!B32 = SOLL!$B$2,1, IF('KVP 3. AJ'!C32=SOLL!$B$2,2,IF('KVP 3. AJ'!D32=SOLL!$B$2,3,IF('KVP 3. AJ'!E32=SOLL!$B$2,4, IF('KVP 3. AJ'!F32=SOLL!$B$2,"-"))))),"-")</f>
        <v>2</v>
      </c>
    </row>
    <row r="33" spans="1:8" x14ac:dyDescent="0.25">
      <c r="A33" s="126" t="s">
        <v>51</v>
      </c>
      <c r="B33" s="208"/>
      <c r="C33" s="219"/>
      <c r="D33" s="208"/>
      <c r="E33" s="208"/>
      <c r="F33" s="208"/>
      <c r="G33" s="213"/>
      <c r="H33" s="151">
        <f>IFERROR(SOLL!AA18-IF('KVP 3. AJ'!B33 = SOLL!$B$2,1, IF('KVP 3. AJ'!C33=SOLL!$B$2,2,IF('KVP 3. AJ'!D33=SOLL!$B$2,3,IF('KVP 3. AJ'!E33=SOLL!$B$2,4, IF('KVP 3. AJ'!F33=SOLL!$B$2,"-"))))),"-")</f>
        <v>2</v>
      </c>
    </row>
    <row r="34" spans="1:8" x14ac:dyDescent="0.25">
      <c r="A34" s="126" t="s">
        <v>52</v>
      </c>
      <c r="B34" s="218"/>
      <c r="C34" s="208"/>
      <c r="D34" s="208"/>
      <c r="E34" s="208"/>
      <c r="F34" s="208"/>
      <c r="G34" s="213"/>
      <c r="H34" s="151">
        <f>IFERROR(SOLL!AA19-IF('KVP 3. AJ'!B34 = SOLL!$B$2,1, IF('KVP 3. AJ'!C34=SOLL!$B$2,2,IF('KVP 3. AJ'!D34=SOLL!$B$2,3,IF('KVP 3. AJ'!E34=SOLL!$B$2,4, IF('KVP 3. AJ'!F34=SOLL!$B$2,"-"))))),"-")</f>
        <v>1</v>
      </c>
    </row>
    <row r="35" spans="1:8" x14ac:dyDescent="0.25">
      <c r="A35" s="212"/>
      <c r="B35" s="212"/>
      <c r="C35" s="212"/>
      <c r="D35" s="212"/>
      <c r="E35" s="212"/>
      <c r="F35" s="212"/>
      <c r="G35" s="213"/>
      <c r="H35" s="151"/>
    </row>
    <row r="36" spans="1:8" x14ac:dyDescent="0.25">
      <c r="A36" s="73" t="s">
        <v>53</v>
      </c>
      <c r="B36" s="212"/>
      <c r="C36" s="212"/>
      <c r="D36" s="212"/>
      <c r="E36" s="212"/>
      <c r="F36" s="212"/>
      <c r="G36" s="213"/>
      <c r="H36" s="151"/>
    </row>
    <row r="37" spans="1:8" x14ac:dyDescent="0.25">
      <c r="A37" s="155" t="s">
        <v>54</v>
      </c>
      <c r="B37" s="208"/>
      <c r="C37" s="218"/>
      <c r="D37" s="208"/>
      <c r="E37" s="208"/>
      <c r="F37" s="208"/>
      <c r="G37" s="213"/>
      <c r="H37" s="151">
        <f>IFERROR(SOLL!AA22-IF('KVP 3. AJ'!B37 = SOLL!$B$2,1, IF('KVP 3. AJ'!C37=SOLL!$B$2,2,IF('KVP 3. AJ'!D37=SOLL!$B$2,3,IF('KVP 3. AJ'!E37=SOLL!$B$2,4, IF('KVP 3. AJ'!F37=SOLL!$B$2,"-"))))),"-")</f>
        <v>2</v>
      </c>
    </row>
    <row r="38" spans="1:8" x14ac:dyDescent="0.25">
      <c r="A38" s="155" t="s">
        <v>55</v>
      </c>
      <c r="B38" s="208"/>
      <c r="C38" s="218"/>
      <c r="D38" s="208"/>
      <c r="E38" s="208"/>
      <c r="F38" s="208"/>
      <c r="G38" s="213"/>
      <c r="H38" s="151">
        <f>IFERROR(SOLL!AA23-IF('KVP 3. AJ'!B38 = SOLL!$B$2,1, IF('KVP 3. AJ'!C38=SOLL!$B$2,2,IF('KVP 3. AJ'!D38=SOLL!$B$2,3,IF('KVP 3. AJ'!E38=SOLL!$B$2,4, IF('KVP 3. AJ'!F38=SOLL!$B$2,"-"))))),"-")</f>
        <v>2</v>
      </c>
    </row>
    <row r="39" spans="1:8" x14ac:dyDescent="0.25">
      <c r="A39" s="155" t="s">
        <v>56</v>
      </c>
      <c r="B39" s="218"/>
      <c r="C39" s="208"/>
      <c r="D39" s="208"/>
      <c r="E39" s="208"/>
      <c r="F39" s="208"/>
      <c r="G39" s="213"/>
      <c r="H39" s="151">
        <f>IFERROR(SOLL!AA24-IF('KVP 3. AJ'!B39 = SOLL!$B$2,1, IF('KVP 3. AJ'!C39=SOLL!$B$2,2,IF('KVP 3. AJ'!D39=SOLL!$B$2,3,IF('KVP 3. AJ'!E39=SOLL!$B$2,4, IF('KVP 3. AJ'!F39=SOLL!$B$2,"-"))))),"-")</f>
        <v>1</v>
      </c>
    </row>
    <row r="40" spans="1:8" x14ac:dyDescent="0.25">
      <c r="A40" s="155" t="s">
        <v>76</v>
      </c>
      <c r="B40" s="218"/>
      <c r="C40" s="208"/>
      <c r="D40" s="208"/>
      <c r="E40" s="208"/>
      <c r="F40" s="208"/>
      <c r="G40" s="213"/>
      <c r="H40" s="151">
        <f>IFERROR(SOLL!AA25-IF('KVP 3. AJ'!B40 = SOLL!$B$2,1, IF('KVP 3. AJ'!C40=SOLL!$B$2,2,IF('KVP 3. AJ'!D40=SOLL!$B$2,3,IF('KVP 3. AJ'!E40=SOLL!$B$2,4, IF('KVP 3. AJ'!F40=SOLL!$B$2,"-"))))),"-")</f>
        <v>1</v>
      </c>
    </row>
    <row r="41" spans="1:8" x14ac:dyDescent="0.25">
      <c r="A41" s="155" t="s">
        <v>57</v>
      </c>
      <c r="B41" s="219"/>
      <c r="C41" s="207"/>
      <c r="D41" s="208"/>
      <c r="E41" s="208"/>
      <c r="F41" s="208"/>
      <c r="G41" s="213"/>
      <c r="H41" s="151">
        <f>IFERROR(SOLL!AA26-IF('KVP 3. AJ'!B41 = SOLL!$B$2,1, IF('KVP 3. AJ'!C41=SOLL!$B$2,2,IF('KVP 3. AJ'!D41=SOLL!$B$2,3,IF('KVP 3. AJ'!E41=SOLL!$B$2,4, IF('KVP 3. AJ'!F41=SOLL!$B$2,"-"))))),"-")</f>
        <v>1</v>
      </c>
    </row>
    <row r="42" spans="1:8" x14ac:dyDescent="0.25">
      <c r="A42" s="212"/>
      <c r="B42" s="212"/>
      <c r="C42" s="212"/>
      <c r="D42" s="212"/>
      <c r="E42" s="212"/>
      <c r="F42" s="212"/>
      <c r="G42" s="213"/>
      <c r="H42" s="151"/>
    </row>
    <row r="43" spans="1:8" ht="18" x14ac:dyDescent="0.25">
      <c r="A43" s="127" t="s">
        <v>77</v>
      </c>
      <c r="B43" s="212"/>
      <c r="C43" s="212"/>
      <c r="D43" s="212"/>
      <c r="E43" s="212"/>
      <c r="F43" s="212"/>
      <c r="G43" s="213"/>
      <c r="H43" s="151"/>
    </row>
    <row r="44" spans="1:8" x14ac:dyDescent="0.25">
      <c r="A44" s="73" t="s">
        <v>58</v>
      </c>
      <c r="B44" s="212"/>
      <c r="C44" s="212"/>
      <c r="D44" s="212"/>
      <c r="E44" s="212"/>
      <c r="F44" s="212"/>
      <c r="G44" s="213"/>
      <c r="H44" s="151"/>
    </row>
    <row r="45" spans="1:8" x14ac:dyDescent="0.25">
      <c r="A45" s="155" t="s">
        <v>59</v>
      </c>
      <c r="B45" s="218"/>
      <c r="C45" s="208"/>
      <c r="D45" s="208"/>
      <c r="E45" s="208"/>
      <c r="F45" s="208"/>
      <c r="G45" s="213"/>
      <c r="H45" s="151">
        <f>IFERROR(SOLL!AA30-IF('KVP 3. AJ'!B45 = SOLL!$B$2,1, IF('KVP 3. AJ'!C45=SOLL!$B$2,2,IF('KVP 3. AJ'!D45=SOLL!$B$2,3,IF('KVP 3. AJ'!E45=SOLL!$B$2,4, IF('KVP 3. AJ'!F45=SOLL!$B$2,"-"))))),"-")</f>
        <v>1</v>
      </c>
    </row>
    <row r="46" spans="1:8" x14ac:dyDescent="0.25">
      <c r="A46" s="155" t="s">
        <v>60</v>
      </c>
      <c r="B46" s="218"/>
      <c r="C46" s="208"/>
      <c r="D46" s="208"/>
      <c r="E46" s="208"/>
      <c r="F46" s="208"/>
      <c r="G46" s="213"/>
      <c r="H46" s="151">
        <f>IFERROR(SOLL!AA31-IF('KVP 3. AJ'!B46 = SOLL!$B$2,1, IF('KVP 3. AJ'!C46=SOLL!$B$2,2,IF('KVP 3. AJ'!D46=SOLL!$B$2,3,IF('KVP 3. AJ'!E46=SOLL!$B$2,4, IF('KVP 3. AJ'!F46=SOLL!$B$2,"-"))))),"-")</f>
        <v>1</v>
      </c>
    </row>
    <row r="47" spans="1:8" x14ac:dyDescent="0.25">
      <c r="A47" s="155" t="s">
        <v>61</v>
      </c>
      <c r="B47" s="208"/>
      <c r="C47" s="218"/>
      <c r="D47" s="208"/>
      <c r="E47" s="208"/>
      <c r="F47" s="208"/>
      <c r="G47" s="213"/>
      <c r="H47" s="151">
        <f>IFERROR(SOLL!AA32-IF('KVP 3. AJ'!B47 = SOLL!$B$2,1, IF('KVP 3. AJ'!C47=SOLL!$B$2,2,IF('KVP 3. AJ'!D47=SOLL!$B$2,3,IF('KVP 3. AJ'!E47=SOLL!$B$2,4, IF('KVP 3. AJ'!F47=SOLL!$B$2,"-"))))),"-")</f>
        <v>2</v>
      </c>
    </row>
    <row r="48" spans="1:8" x14ac:dyDescent="0.25">
      <c r="A48" s="155" t="s">
        <v>62</v>
      </c>
      <c r="B48" s="218"/>
      <c r="C48" s="208"/>
      <c r="D48" s="208"/>
      <c r="E48" s="208"/>
      <c r="F48" s="208"/>
      <c r="G48" s="213"/>
      <c r="H48" s="151">
        <f>IFERROR(SOLL!AA33-IF('KVP 3. AJ'!B48 = SOLL!$B$2,1, IF('KVP 3. AJ'!C48=SOLL!$B$2,2,IF('KVP 3. AJ'!D48=SOLL!$B$2,3,IF('KVP 3. AJ'!E48=SOLL!$B$2,4, IF('KVP 3. AJ'!F48=SOLL!$B$2,"-"))))),"-")</f>
        <v>1</v>
      </c>
    </row>
    <row r="49" spans="1:8" x14ac:dyDescent="0.25">
      <c r="A49" s="155" t="s">
        <v>63</v>
      </c>
      <c r="B49" s="218"/>
      <c r="C49" s="208"/>
      <c r="D49" s="208"/>
      <c r="E49" s="208"/>
      <c r="F49" s="208"/>
      <c r="G49" s="213"/>
      <c r="H49" s="151">
        <f>IFERROR(SOLL!AA34-IF('KVP 3. AJ'!B49 = SOLL!$B$2,1, IF('KVP 3. AJ'!C49=SOLL!$B$2,2,IF('KVP 3. AJ'!D49=SOLL!$B$2,3,IF('KVP 3. AJ'!E49=SOLL!$B$2,4, IF('KVP 3. AJ'!F49=SOLL!$B$2,"-"))))),"-")</f>
        <v>1</v>
      </c>
    </row>
    <row r="50" spans="1:8" x14ac:dyDescent="0.25">
      <c r="A50" s="212"/>
      <c r="B50" s="212"/>
      <c r="C50" s="212"/>
      <c r="D50" s="212"/>
      <c r="E50" s="212"/>
      <c r="F50" s="212"/>
      <c r="G50" s="213"/>
      <c r="H50" s="151"/>
    </row>
    <row r="51" spans="1:8" x14ac:dyDescent="0.25">
      <c r="A51" s="212"/>
      <c r="B51" s="212"/>
      <c r="C51" s="212"/>
      <c r="D51" s="212"/>
      <c r="E51" s="212"/>
      <c r="F51" s="212"/>
      <c r="G51" s="213"/>
      <c r="H51" s="151"/>
    </row>
    <row r="52" spans="1:8" ht="18" x14ac:dyDescent="0.25">
      <c r="A52" s="127" t="s">
        <v>64</v>
      </c>
      <c r="B52" s="212"/>
      <c r="C52" s="212"/>
      <c r="D52" s="212"/>
      <c r="E52" s="212"/>
      <c r="F52" s="212"/>
      <c r="G52" s="213"/>
      <c r="H52" s="151"/>
    </row>
    <row r="53" spans="1:8" s="254" customFormat="1" ht="18.75" hidden="1" outlineLevel="1" thickBot="1" x14ac:dyDescent="0.3">
      <c r="A53" s="250"/>
      <c r="B53" s="325" t="s">
        <v>134</v>
      </c>
      <c r="C53" s="325" t="s">
        <v>599</v>
      </c>
      <c r="D53" s="325" t="s">
        <v>135</v>
      </c>
      <c r="E53" s="323" t="s">
        <v>600</v>
      </c>
      <c r="F53" s="323"/>
      <c r="G53" s="323"/>
      <c r="H53" s="256"/>
    </row>
    <row r="54" spans="1:8" s="254" customFormat="1" hidden="1" outlineLevel="1" x14ac:dyDescent="0.25">
      <c r="A54" s="296" t="s">
        <v>436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87" t="s">
        <v>428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87" t="s">
        <v>429</v>
      </c>
      <c r="B56" s="328"/>
      <c r="C56" s="328"/>
      <c r="D56" s="328"/>
      <c r="E56" s="326"/>
      <c r="F56" s="326"/>
      <c r="G56" s="326"/>
      <c r="H56" s="256"/>
    </row>
    <row r="57" spans="1:8" s="254" customFormat="1" hidden="1" outlineLevel="1" x14ac:dyDescent="0.25">
      <c r="A57" s="287" t="s">
        <v>430</v>
      </c>
      <c r="B57" s="328"/>
      <c r="C57" s="328"/>
      <c r="D57" s="328"/>
      <c r="E57" s="326"/>
      <c r="F57" s="326"/>
      <c r="G57" s="326"/>
      <c r="H57" s="256"/>
    </row>
    <row r="58" spans="1:8" s="254" customFormat="1" hidden="1" outlineLevel="1" x14ac:dyDescent="0.25">
      <c r="A58" s="287" t="s">
        <v>431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87" t="s">
        <v>432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87" t="s">
        <v>433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87" t="s">
        <v>434</v>
      </c>
      <c r="B61" s="328"/>
      <c r="C61" s="328"/>
      <c r="D61" s="328"/>
      <c r="E61" s="326"/>
      <c r="F61" s="326"/>
      <c r="G61" s="326"/>
      <c r="H61" s="256"/>
    </row>
    <row r="62" spans="1:8" s="254" customFormat="1" ht="15.75" hidden="1" outlineLevel="1" thickBot="1" x14ac:dyDescent="0.3">
      <c r="A62" s="297" t="s">
        <v>435</v>
      </c>
      <c r="B62" s="328"/>
      <c r="C62" s="328"/>
      <c r="D62" s="328"/>
      <c r="E62" s="326"/>
      <c r="F62" s="326"/>
      <c r="G62" s="326"/>
      <c r="H62" s="256"/>
    </row>
    <row r="63" spans="1:8" s="254" customFormat="1" hidden="1" outlineLevel="1" x14ac:dyDescent="0.25">
      <c r="A63" s="272" t="s">
        <v>439</v>
      </c>
      <c r="B63" s="328"/>
      <c r="C63" s="328"/>
      <c r="D63" s="328"/>
      <c r="E63" s="326"/>
      <c r="F63" s="326"/>
      <c r="G63" s="326"/>
      <c r="H63" s="256"/>
    </row>
    <row r="64" spans="1:8" s="254" customFormat="1" hidden="1" outlineLevel="1" x14ac:dyDescent="0.25">
      <c r="A64" s="273" t="s">
        <v>440</v>
      </c>
      <c r="B64" s="328"/>
      <c r="C64" s="328"/>
      <c r="D64" s="328"/>
      <c r="E64" s="326"/>
      <c r="F64" s="326"/>
      <c r="G64" s="326"/>
      <c r="H64" s="256"/>
    </row>
    <row r="65" spans="1:8" s="254" customFormat="1" ht="15.75" hidden="1" outlineLevel="1" thickBot="1" x14ac:dyDescent="0.3">
      <c r="A65" s="278" t="s">
        <v>441</v>
      </c>
      <c r="B65" s="328"/>
      <c r="C65" s="328"/>
      <c r="D65" s="328"/>
      <c r="E65" s="326"/>
      <c r="F65" s="326"/>
      <c r="G65" s="326"/>
      <c r="H65" s="256"/>
    </row>
    <row r="66" spans="1:8" s="254" customFormat="1" hidden="1" outlineLevel="1" x14ac:dyDescent="0.25">
      <c r="A66" s="272" t="s">
        <v>443</v>
      </c>
      <c r="B66" s="328"/>
      <c r="C66" s="328"/>
      <c r="D66" s="328"/>
      <c r="E66" s="326"/>
      <c r="F66" s="326"/>
      <c r="G66" s="326"/>
      <c r="H66" s="256"/>
    </row>
    <row r="67" spans="1:8" s="254" customFormat="1" hidden="1" outlineLevel="1" x14ac:dyDescent="0.25">
      <c r="A67" s="273" t="s">
        <v>444</v>
      </c>
      <c r="B67" s="328"/>
      <c r="C67" s="328"/>
      <c r="D67" s="328"/>
      <c r="E67" s="326"/>
      <c r="F67" s="326"/>
      <c r="G67" s="326"/>
      <c r="H67" s="256"/>
    </row>
    <row r="68" spans="1:8" s="254" customFormat="1" hidden="1" outlineLevel="1" x14ac:dyDescent="0.25">
      <c r="A68" s="273" t="s">
        <v>445</v>
      </c>
      <c r="B68" s="328"/>
      <c r="C68" s="328"/>
      <c r="D68" s="328"/>
      <c r="E68" s="326"/>
      <c r="F68" s="326"/>
      <c r="G68" s="326"/>
      <c r="H68" s="256"/>
    </row>
    <row r="69" spans="1:8" s="254" customFormat="1" hidden="1" outlineLevel="1" x14ac:dyDescent="0.25">
      <c r="A69" s="273" t="s">
        <v>446</v>
      </c>
      <c r="B69" s="328"/>
      <c r="C69" s="328"/>
      <c r="D69" s="328"/>
      <c r="E69" s="326"/>
      <c r="F69" s="326"/>
      <c r="G69" s="326"/>
      <c r="H69" s="256"/>
    </row>
    <row r="70" spans="1:8" s="254" customFormat="1" hidden="1" outlineLevel="1" x14ac:dyDescent="0.25">
      <c r="A70" s="273" t="s">
        <v>447</v>
      </c>
      <c r="B70" s="328"/>
      <c r="C70" s="328"/>
      <c r="D70" s="328"/>
      <c r="E70" s="326"/>
      <c r="F70" s="326"/>
      <c r="G70" s="326"/>
      <c r="H70" s="256"/>
    </row>
    <row r="71" spans="1:8" s="254" customFormat="1" hidden="1" outlineLevel="1" x14ac:dyDescent="0.25">
      <c r="A71" s="273" t="s">
        <v>448</v>
      </c>
      <c r="B71" s="328"/>
      <c r="C71" s="328"/>
      <c r="D71" s="328"/>
      <c r="E71" s="326"/>
      <c r="F71" s="326"/>
      <c r="G71" s="326"/>
      <c r="H71" s="256"/>
    </row>
    <row r="72" spans="1:8" s="254" customFormat="1" ht="15.75" hidden="1" outlineLevel="1" thickBot="1" x14ac:dyDescent="0.3">
      <c r="A72" s="278" t="s">
        <v>449</v>
      </c>
      <c r="B72" s="328"/>
      <c r="C72" s="328"/>
      <c r="D72" s="328"/>
      <c r="E72" s="326"/>
      <c r="F72" s="326"/>
      <c r="G72" s="326"/>
      <c r="H72" s="256"/>
    </row>
    <row r="73" spans="1:8" s="254" customFormat="1" hidden="1" outlineLevel="1" x14ac:dyDescent="0.25">
      <c r="A73" s="272" t="s">
        <v>452</v>
      </c>
      <c r="B73" s="328"/>
      <c r="C73" s="328"/>
      <c r="D73" s="328"/>
      <c r="E73" s="326"/>
      <c r="F73" s="326"/>
      <c r="G73" s="326"/>
      <c r="H73" s="256"/>
    </row>
    <row r="74" spans="1:8" s="254" customFormat="1" hidden="1" outlineLevel="1" x14ac:dyDescent="0.25">
      <c r="A74" s="273" t="s">
        <v>454</v>
      </c>
      <c r="B74" s="328"/>
      <c r="C74" s="328"/>
      <c r="D74" s="328"/>
      <c r="E74" s="326"/>
      <c r="F74" s="326"/>
      <c r="G74" s="326"/>
      <c r="H74" s="256"/>
    </row>
    <row r="75" spans="1:8" s="254" customFormat="1" hidden="1" outlineLevel="1" x14ac:dyDescent="0.25">
      <c r="A75" s="273" t="s">
        <v>455</v>
      </c>
      <c r="B75" s="328"/>
      <c r="C75" s="328"/>
      <c r="D75" s="328"/>
      <c r="E75" s="326"/>
      <c r="F75" s="326"/>
      <c r="G75" s="326"/>
      <c r="H75" s="256"/>
    </row>
    <row r="76" spans="1:8" s="254" customFormat="1" hidden="1" outlineLevel="1" x14ac:dyDescent="0.25">
      <c r="A76" s="273" t="s">
        <v>457</v>
      </c>
      <c r="B76" s="328"/>
      <c r="C76" s="328"/>
      <c r="D76" s="328"/>
      <c r="E76" s="326"/>
      <c r="F76" s="326"/>
      <c r="G76" s="326"/>
      <c r="H76" s="256"/>
    </row>
    <row r="77" spans="1:8" s="254" customFormat="1" ht="15.75" hidden="1" outlineLevel="1" thickBot="1" x14ac:dyDescent="0.3">
      <c r="A77" s="274" t="s">
        <v>458</v>
      </c>
      <c r="B77" s="328"/>
      <c r="C77" s="328"/>
      <c r="D77" s="328"/>
      <c r="E77" s="326"/>
      <c r="F77" s="326"/>
      <c r="G77" s="326"/>
      <c r="H77" s="256"/>
    </row>
    <row r="78" spans="1:8" s="254" customFormat="1" ht="18" collapsed="1" x14ac:dyDescent="0.25">
      <c r="A78" s="264"/>
      <c r="B78" s="245"/>
      <c r="C78" s="245"/>
      <c r="D78" s="245"/>
      <c r="E78" s="245"/>
      <c r="F78" s="245"/>
      <c r="H78" s="256"/>
    </row>
    <row r="79" spans="1:8" x14ac:dyDescent="0.25">
      <c r="A79" s="73" t="s">
        <v>78</v>
      </c>
      <c r="B79" s="212"/>
      <c r="C79" s="212"/>
      <c r="D79" s="212"/>
      <c r="E79" s="212"/>
      <c r="F79" s="212"/>
      <c r="G79" s="213"/>
      <c r="H79" s="151"/>
    </row>
    <row r="80" spans="1:8" x14ac:dyDescent="0.25">
      <c r="A80" s="126" t="s">
        <v>9</v>
      </c>
      <c r="B80" s="218"/>
      <c r="C80" s="208"/>
      <c r="D80" s="208"/>
      <c r="E80" s="208"/>
      <c r="F80" s="208"/>
      <c r="G80" s="214"/>
      <c r="H80" s="151">
        <f>IFERROR(SOLL!AA39-IF('KVP 3. AJ'!B80 = SOLL!$B$2,1, IF('KVP 3. AJ'!C80=SOLL!$B$2,2,IF('KVP 3. AJ'!D80=SOLL!$B$2,3,IF('KVP 3. AJ'!E80=SOLL!$B$2,4, IF('KVP 3. AJ'!F80=SOLL!$B$2,"-"))))),"-")</f>
        <v>1</v>
      </c>
    </row>
    <row r="81" spans="1:8" x14ac:dyDescent="0.25">
      <c r="A81" s="126" t="s">
        <v>10</v>
      </c>
      <c r="B81" s="208"/>
      <c r="C81" s="218"/>
      <c r="D81" s="208"/>
      <c r="E81" s="208"/>
      <c r="F81" s="208"/>
      <c r="G81" s="213"/>
      <c r="H81" s="151">
        <f>IFERROR(SOLL!AA40-IF('KVP 3. AJ'!B81 = SOLL!$B$2,1, IF('KVP 3. AJ'!C81=SOLL!$B$2,2,IF('KVP 3. AJ'!D81=SOLL!$B$2,3,IF('KVP 3. AJ'!E81=SOLL!$B$2,4, IF('KVP 3. AJ'!F81=SOLL!$B$2,"-"))))),"-")</f>
        <v>2</v>
      </c>
    </row>
    <row r="82" spans="1:8" x14ac:dyDescent="0.25">
      <c r="A82" s="126" t="s">
        <v>11</v>
      </c>
      <c r="B82" s="208"/>
      <c r="C82" s="218"/>
      <c r="D82" s="208"/>
      <c r="E82" s="208"/>
      <c r="F82" s="208"/>
      <c r="G82" s="213"/>
      <c r="H82" s="151">
        <f>IFERROR(SOLL!AA41-IF('KVP 3. AJ'!B82 = SOLL!$B$2,1, IF('KVP 3. AJ'!C82=SOLL!$B$2,2,IF('KVP 3. AJ'!D82=SOLL!$B$2,3,IF('KVP 3. AJ'!E82=SOLL!$B$2,4, IF('KVP 3. AJ'!F82=SOLL!$B$2,"-"))))),"-")</f>
        <v>2</v>
      </c>
    </row>
    <row r="83" spans="1:8" x14ac:dyDescent="0.25">
      <c r="A83" s="126" t="s">
        <v>79</v>
      </c>
      <c r="B83" s="223"/>
      <c r="C83" s="223"/>
      <c r="D83" s="223"/>
      <c r="E83" s="223"/>
      <c r="F83" s="223"/>
      <c r="G83" s="213"/>
      <c r="H83" s="151" t="str">
        <f>IFERROR(SOLL!AA42-IF('KVP 3. AJ'!B83 = SOLL!$B$2,1, IF('KVP 3. AJ'!C83=SOLL!$B$2,2,IF('KVP 3. AJ'!D83=SOLL!$B$2,3,IF('KVP 3. AJ'!E83=SOLL!$B$2,4, IF('KVP 3. AJ'!F83=SOLL!$B$2,"-"))))),"-")</f>
        <v>-</v>
      </c>
    </row>
    <row r="84" spans="1:8" x14ac:dyDescent="0.25">
      <c r="A84" s="212"/>
      <c r="B84" s="212"/>
      <c r="C84" s="212"/>
      <c r="D84" s="212"/>
      <c r="E84" s="212"/>
      <c r="F84" s="212"/>
      <c r="G84" s="213"/>
      <c r="H84" s="151"/>
    </row>
    <row r="85" spans="1:8" x14ac:dyDescent="0.25">
      <c r="A85" s="73" t="s">
        <v>80</v>
      </c>
      <c r="B85" s="212"/>
      <c r="C85" s="212"/>
      <c r="D85" s="212"/>
      <c r="E85" s="212"/>
      <c r="F85" s="212"/>
      <c r="G85" s="213"/>
      <c r="H85" s="151"/>
    </row>
    <row r="86" spans="1:8" x14ac:dyDescent="0.25">
      <c r="A86" s="126" t="s">
        <v>179</v>
      </c>
      <c r="B86" s="208"/>
      <c r="C86" s="218"/>
      <c r="D86" s="208"/>
      <c r="E86" s="208"/>
      <c r="F86" s="208"/>
      <c r="G86" s="213"/>
      <c r="H86" s="151">
        <f>IFERROR(SOLL!AA45-IF('KVP 3. AJ'!B86 = SOLL!$B$2,1, IF('KVP 3. AJ'!C86=SOLL!$B$2,2,IF('KVP 3. AJ'!D86=SOLL!$B$2,3,IF('KVP 3. AJ'!E86=SOLL!$B$2,4, IF('KVP 3. AJ'!F86=SOLL!$B$2,"-"))))),"-")</f>
        <v>2</v>
      </c>
    </row>
    <row r="87" spans="1:8" x14ac:dyDescent="0.25">
      <c r="A87" s="126" t="s">
        <v>82</v>
      </c>
      <c r="B87" s="218"/>
      <c r="C87" s="208"/>
      <c r="D87" s="208"/>
      <c r="E87" s="208"/>
      <c r="F87" s="208"/>
      <c r="G87" s="213"/>
      <c r="H87" s="151">
        <f>IFERROR(SOLL!AA46-IF('KVP 3. AJ'!B87 = SOLL!$B$2,1, IF('KVP 3. AJ'!C87=SOLL!$B$2,2,IF('KVP 3. AJ'!D87=SOLL!$B$2,3,IF('KVP 3. AJ'!E87=SOLL!$B$2,4, IF('KVP 3. AJ'!F87=SOLL!$B$2,"-"))))),"-")</f>
        <v>1</v>
      </c>
    </row>
    <row r="88" spans="1:8" x14ac:dyDescent="0.25">
      <c r="A88" s="126" t="s">
        <v>83</v>
      </c>
      <c r="B88" s="208"/>
      <c r="C88" s="218"/>
      <c r="D88" s="208"/>
      <c r="E88" s="208"/>
      <c r="F88" s="208"/>
      <c r="G88" s="213"/>
      <c r="H88" s="151">
        <f>IFERROR(SOLL!AA47-IF('KVP 3. AJ'!B88 = SOLL!$B$2,1, IF('KVP 3. AJ'!C88=SOLL!$B$2,2,IF('KVP 3. AJ'!D88=SOLL!$B$2,3,IF('KVP 3. AJ'!E88=SOLL!$B$2,4, IF('KVP 3. AJ'!F88=SOLL!$B$2,"-"))))),"-")</f>
        <v>2</v>
      </c>
    </row>
    <row r="89" spans="1:8" x14ac:dyDescent="0.25">
      <c r="A89" s="126" t="s">
        <v>13</v>
      </c>
      <c r="B89" s="218"/>
      <c r="C89" s="208"/>
      <c r="D89" s="208"/>
      <c r="E89" s="208"/>
      <c r="F89" s="208"/>
      <c r="G89" s="213"/>
      <c r="H89" s="151">
        <f>IFERROR(SOLL!AA48-IF('KVP 3. AJ'!B89 = SOLL!$B$2,1, IF('KVP 3. AJ'!C89=SOLL!$B$2,2,IF('KVP 3. AJ'!D89=SOLL!$B$2,3,IF('KVP 3. AJ'!E89=SOLL!$B$2,4, IF('KVP 3. AJ'!F89=SOLL!$B$2,"-"))))),"-")</f>
        <v>1</v>
      </c>
    </row>
    <row r="90" spans="1:8" x14ac:dyDescent="0.25">
      <c r="A90" s="212"/>
      <c r="B90" s="212"/>
      <c r="C90" s="212"/>
      <c r="D90" s="212"/>
      <c r="E90" s="212"/>
      <c r="F90" s="212"/>
      <c r="G90" s="213"/>
      <c r="H90" s="151"/>
    </row>
    <row r="91" spans="1:8" ht="18" x14ac:dyDescent="0.25">
      <c r="A91" s="127" t="s">
        <v>84</v>
      </c>
      <c r="B91" s="212"/>
      <c r="C91" s="212"/>
      <c r="D91" s="212"/>
      <c r="E91" s="212"/>
      <c r="F91" s="212"/>
      <c r="G91" s="213"/>
      <c r="H91" s="151"/>
    </row>
    <row r="92" spans="1:8" s="254" customFormat="1" ht="18.75" hidden="1" outlineLevel="1" thickBot="1" x14ac:dyDescent="0.3">
      <c r="A92" s="250"/>
      <c r="B92" s="325" t="s">
        <v>134</v>
      </c>
      <c r="C92" s="325" t="s">
        <v>599</v>
      </c>
      <c r="D92" s="325" t="s">
        <v>135</v>
      </c>
      <c r="E92" s="323" t="s">
        <v>600</v>
      </c>
      <c r="F92" s="323"/>
      <c r="G92" s="323"/>
      <c r="H92" s="256"/>
    </row>
    <row r="93" spans="1:8" s="254" customFormat="1" ht="15.75" hidden="1" outlineLevel="1" thickBot="1" x14ac:dyDescent="0.3">
      <c r="A93" s="283" t="s">
        <v>437</v>
      </c>
      <c r="B93" s="328"/>
      <c r="C93" s="328"/>
      <c r="D93" s="328"/>
      <c r="E93" s="326"/>
      <c r="F93" s="326"/>
      <c r="G93" s="326"/>
      <c r="H93" s="256"/>
    </row>
    <row r="94" spans="1:8" s="254" customFormat="1" hidden="1" outlineLevel="1" x14ac:dyDescent="0.25">
      <c r="A94" s="272" t="s">
        <v>453</v>
      </c>
      <c r="B94" s="328"/>
      <c r="C94" s="328"/>
      <c r="D94" s="328"/>
      <c r="E94" s="326"/>
      <c r="F94" s="326"/>
      <c r="G94" s="326"/>
      <c r="H94" s="256"/>
    </row>
    <row r="95" spans="1:8" s="254" customFormat="1" hidden="1" outlineLevel="1" x14ac:dyDescent="0.25">
      <c r="A95" s="273" t="s">
        <v>454</v>
      </c>
      <c r="B95" s="328"/>
      <c r="C95" s="328"/>
      <c r="D95" s="328"/>
      <c r="E95" s="326"/>
      <c r="F95" s="326"/>
      <c r="G95" s="326"/>
      <c r="H95" s="256"/>
    </row>
    <row r="96" spans="1:8" s="254" customFormat="1" hidden="1" outlineLevel="1" x14ac:dyDescent="0.25">
      <c r="A96" s="273" t="s">
        <v>455</v>
      </c>
      <c r="B96" s="328"/>
      <c r="C96" s="328"/>
      <c r="D96" s="328"/>
      <c r="E96" s="326"/>
      <c r="F96" s="326"/>
      <c r="G96" s="326"/>
      <c r="H96" s="256"/>
    </row>
    <row r="97" spans="1:8" s="254" customFormat="1" hidden="1" outlineLevel="1" x14ac:dyDescent="0.25">
      <c r="A97" s="273" t="s">
        <v>456</v>
      </c>
      <c r="B97" s="328"/>
      <c r="C97" s="328"/>
      <c r="D97" s="328"/>
      <c r="E97" s="326"/>
      <c r="F97" s="326"/>
      <c r="G97" s="326"/>
      <c r="H97" s="256"/>
    </row>
    <row r="98" spans="1:8" s="254" customFormat="1" hidden="1" outlineLevel="1" x14ac:dyDescent="0.25">
      <c r="A98" s="273" t="s">
        <v>457</v>
      </c>
      <c r="B98" s="328"/>
      <c r="C98" s="328"/>
      <c r="D98" s="328"/>
      <c r="E98" s="326"/>
      <c r="F98" s="326"/>
      <c r="G98" s="326"/>
      <c r="H98" s="256"/>
    </row>
    <row r="99" spans="1:8" s="254" customFormat="1" hidden="1" outlineLevel="1" x14ac:dyDescent="0.25">
      <c r="A99" s="273" t="s">
        <v>458</v>
      </c>
      <c r="B99" s="328"/>
      <c r="C99" s="328"/>
      <c r="D99" s="328"/>
      <c r="E99" s="326"/>
      <c r="F99" s="326"/>
      <c r="G99" s="326"/>
      <c r="H99" s="256"/>
    </row>
    <row r="100" spans="1:8" s="254" customFormat="1" hidden="1" outlineLevel="1" x14ac:dyDescent="0.25">
      <c r="A100" s="273" t="s">
        <v>459</v>
      </c>
      <c r="B100" s="328"/>
      <c r="C100" s="328"/>
      <c r="D100" s="328"/>
      <c r="E100" s="326"/>
      <c r="F100" s="326"/>
      <c r="G100" s="326"/>
      <c r="H100" s="256"/>
    </row>
    <row r="101" spans="1:8" s="254" customFormat="1" hidden="1" outlineLevel="1" x14ac:dyDescent="0.25">
      <c r="A101" s="273" t="s">
        <v>460</v>
      </c>
      <c r="B101" s="328"/>
      <c r="C101" s="328"/>
      <c r="D101" s="328"/>
      <c r="E101" s="326"/>
      <c r="F101" s="326"/>
      <c r="G101" s="326"/>
      <c r="H101" s="256"/>
    </row>
    <row r="102" spans="1:8" s="254" customFormat="1" ht="15.75" hidden="1" outlineLevel="1" thickBot="1" x14ac:dyDescent="0.3">
      <c r="A102" s="274" t="s">
        <v>461</v>
      </c>
      <c r="B102" s="328"/>
      <c r="C102" s="328"/>
      <c r="D102" s="328"/>
      <c r="E102" s="326"/>
      <c r="F102" s="326"/>
      <c r="G102" s="326"/>
      <c r="H102" s="256"/>
    </row>
    <row r="103" spans="1:8" s="254" customFormat="1" collapsed="1" x14ac:dyDescent="0.25">
      <c r="A103" s="286"/>
      <c r="B103" s="245"/>
      <c r="C103" s="245"/>
      <c r="D103" s="245"/>
      <c r="E103" s="245"/>
      <c r="F103" s="245"/>
      <c r="H103" s="256"/>
    </row>
    <row r="104" spans="1:8" x14ac:dyDescent="0.25">
      <c r="A104" s="73" t="s">
        <v>85</v>
      </c>
      <c r="B104" s="212"/>
      <c r="C104" s="212"/>
      <c r="D104" s="212"/>
      <c r="E104" s="212"/>
      <c r="F104" s="212"/>
      <c r="G104" s="213"/>
      <c r="H104" s="151"/>
    </row>
    <row r="105" spans="1:8" x14ac:dyDescent="0.25">
      <c r="A105" s="155" t="s">
        <v>86</v>
      </c>
      <c r="B105" s="208"/>
      <c r="C105" s="218"/>
      <c r="D105" s="208"/>
      <c r="E105" s="208"/>
      <c r="F105" s="208"/>
      <c r="G105" s="213"/>
      <c r="H105" s="151">
        <f>IFERROR(SOLL!AA52-IF('KVP 3. AJ'!B105 = SOLL!$B$2,1, IF('KVP 3. AJ'!C105=SOLL!$B$2,2,IF('KVP 3. AJ'!D105=SOLL!$B$2,3,IF('KVP 3. AJ'!E105=SOLL!$B$2,4, IF('KVP 3. AJ'!F105=SOLL!$B$2,"-"))))),"-")</f>
        <v>2</v>
      </c>
    </row>
    <row r="106" spans="1:8" x14ac:dyDescent="0.25">
      <c r="A106" s="128" t="s">
        <v>14</v>
      </c>
      <c r="B106" s="208"/>
      <c r="C106" s="218"/>
      <c r="D106" s="208"/>
      <c r="E106" s="208"/>
      <c r="F106" s="208"/>
      <c r="G106" s="213"/>
      <c r="H106" s="151">
        <f>IFERROR(SOLL!AA53-IF('KVP 3. AJ'!B106 = SOLL!$B$2,1, IF('KVP 3. AJ'!C106=SOLL!$B$2,2,IF('KVP 3. AJ'!D106=SOLL!$B$2,3,IF('KVP 3. AJ'!E106=SOLL!$B$2,4, IF('KVP 3. AJ'!F106=SOLL!$B$2,"-"))))),"-")</f>
        <v>2</v>
      </c>
    </row>
    <row r="107" spans="1:8" x14ac:dyDescent="0.25">
      <c r="A107" s="128" t="s">
        <v>15</v>
      </c>
      <c r="B107" s="208"/>
      <c r="C107" s="218"/>
      <c r="D107" s="208"/>
      <c r="E107" s="208"/>
      <c r="F107" s="208"/>
      <c r="G107" s="213"/>
      <c r="H107" s="151">
        <f>IFERROR(SOLL!AA54-IF('KVP 3. AJ'!B107 = SOLL!$B$2,1, IF('KVP 3. AJ'!C107=SOLL!$B$2,2,IF('KVP 3. AJ'!D107=SOLL!$B$2,3,IF('KVP 3. AJ'!E107=SOLL!$B$2,4, IF('KVP 3. AJ'!F107=SOLL!$B$2,"-"))))),"-")</f>
        <v>2</v>
      </c>
    </row>
    <row r="108" spans="1:8" x14ac:dyDescent="0.25">
      <c r="A108" s="155" t="s">
        <v>16</v>
      </c>
      <c r="B108" s="208"/>
      <c r="C108" s="218"/>
      <c r="D108" s="208"/>
      <c r="E108" s="208"/>
      <c r="F108" s="208"/>
      <c r="G108" s="213"/>
      <c r="H108" s="151">
        <f>IFERROR(SOLL!AA55-IF('KVP 3. AJ'!B108 = SOLL!$B$2,1, IF('KVP 3. AJ'!C108=SOLL!$B$2,2,IF('KVP 3. AJ'!D108=SOLL!$B$2,3,IF('KVP 3. AJ'!E108=SOLL!$B$2,4, IF('KVP 3. AJ'!F108=SOLL!$B$2,"-"))))),"-")</f>
        <v>2</v>
      </c>
    </row>
    <row r="109" spans="1:8" x14ac:dyDescent="0.25">
      <c r="A109" s="155" t="s">
        <v>17</v>
      </c>
      <c r="B109" s="223"/>
      <c r="C109" s="223"/>
      <c r="D109" s="223"/>
      <c r="E109" s="223"/>
      <c r="F109" s="223"/>
      <c r="G109" s="213"/>
      <c r="H109" s="151" t="str">
        <f>IFERROR(SOLL!AA56-IF('KVP 3. AJ'!B109 = SOLL!$B$2,1, IF('KVP 3. AJ'!C109=SOLL!$B$2,2,IF('KVP 3. AJ'!D109=SOLL!$B$2,3,IF('KVP 3. AJ'!E109=SOLL!$B$2,4, IF('KVP 3. AJ'!F109=SOLL!$B$2,"-"))))),"-")</f>
        <v>-</v>
      </c>
    </row>
    <row r="110" spans="1:8" x14ac:dyDescent="0.25">
      <c r="A110" s="212"/>
      <c r="B110" s="212"/>
      <c r="C110" s="212"/>
      <c r="D110" s="212"/>
      <c r="E110" s="212"/>
      <c r="F110" s="212"/>
      <c r="G110" s="213"/>
      <c r="H110" s="151"/>
    </row>
    <row r="111" spans="1:8" ht="18" x14ac:dyDescent="0.25">
      <c r="A111" s="127" t="s">
        <v>87</v>
      </c>
      <c r="B111" s="212"/>
      <c r="C111" s="212"/>
      <c r="D111" s="212"/>
      <c r="E111" s="212"/>
      <c r="F111" s="212"/>
      <c r="G111" s="213"/>
      <c r="H111" s="151"/>
    </row>
    <row r="112" spans="1:8" x14ac:dyDescent="0.25">
      <c r="A112" s="73" t="s">
        <v>88</v>
      </c>
      <c r="B112" s="212"/>
      <c r="C112" s="212"/>
      <c r="D112" s="212"/>
      <c r="E112" s="212"/>
      <c r="F112" s="212"/>
      <c r="G112" s="213"/>
      <c r="H112" s="151"/>
    </row>
    <row r="113" spans="1:8" x14ac:dyDescent="0.25">
      <c r="A113" s="155" t="s">
        <v>39</v>
      </c>
      <c r="B113" s="208"/>
      <c r="C113" s="218"/>
      <c r="D113" s="208"/>
      <c r="E113" s="208"/>
      <c r="F113" s="208"/>
      <c r="G113" s="213"/>
      <c r="H113" s="151">
        <f>IFERROR(SOLL!AA60-IF('KVP 3. AJ'!B113 = SOLL!$B$2,1, IF('KVP 3. AJ'!C113=SOLL!$B$2,2,IF('KVP 3. AJ'!D113=SOLL!$B$2,3,IF('KVP 3. AJ'!E113=SOLL!$B$2,4, IF('KVP 3. AJ'!F113=SOLL!$B$2,"-"))))),"-")</f>
        <v>2</v>
      </c>
    </row>
    <row r="114" spans="1:8" x14ac:dyDescent="0.25">
      <c r="A114" s="155" t="s">
        <v>40</v>
      </c>
      <c r="B114" s="208"/>
      <c r="C114" s="218"/>
      <c r="D114" s="208"/>
      <c r="E114" s="208"/>
      <c r="F114" s="208"/>
      <c r="G114" s="213"/>
      <c r="H114" s="151">
        <f>IFERROR(SOLL!AA61-IF('KVP 3. AJ'!B114 = SOLL!$B$2,1, IF('KVP 3. AJ'!C114=SOLL!$B$2,2,IF('KVP 3. AJ'!D114=SOLL!$B$2,3,IF('KVP 3. AJ'!E114=SOLL!$B$2,4, IF('KVP 3. AJ'!F114=SOLL!$B$2,"-"))))),"-")</f>
        <v>2</v>
      </c>
    </row>
    <row r="115" spans="1:8" x14ac:dyDescent="0.25">
      <c r="A115" s="155" t="s">
        <v>41</v>
      </c>
      <c r="B115" s="208"/>
      <c r="C115" s="218"/>
      <c r="D115" s="208"/>
      <c r="E115" s="208"/>
      <c r="F115" s="208"/>
      <c r="G115" s="213"/>
      <c r="H115" s="151">
        <f>IFERROR(SOLL!AA62-IF('KVP 3. AJ'!B115 = SOLL!$B$2,1, IF('KVP 3. AJ'!C115=SOLL!$B$2,2,IF('KVP 3. AJ'!D115=SOLL!$B$2,3,IF('KVP 3. AJ'!E115=SOLL!$B$2,4, IF('KVP 3. AJ'!F115=SOLL!$B$2,"-"))))),"-")</f>
        <v>2</v>
      </c>
    </row>
    <row r="116" spans="1:8" x14ac:dyDescent="0.25">
      <c r="A116" s="155" t="s">
        <v>42</v>
      </c>
      <c r="B116" s="208"/>
      <c r="C116" s="218"/>
      <c r="D116" s="208"/>
      <c r="E116" s="208"/>
      <c r="F116" s="208"/>
      <c r="G116" s="213"/>
      <c r="H116" s="151">
        <f>IFERROR(SOLL!AA63-IF('KVP 3. AJ'!B116 = SOLL!$B$2,1, IF('KVP 3. AJ'!C116=SOLL!$B$2,2,IF('KVP 3. AJ'!D116=SOLL!$B$2,3,IF('KVP 3. AJ'!E116=SOLL!$B$2,4, IF('KVP 3. AJ'!F116=SOLL!$B$2,"-"))))),"-")</f>
        <v>2</v>
      </c>
    </row>
    <row r="117" spans="1:8" x14ac:dyDescent="0.25">
      <c r="A117" s="155" t="s">
        <v>89</v>
      </c>
      <c r="B117" s="218"/>
      <c r="C117" s="208"/>
      <c r="D117" s="208"/>
      <c r="E117" s="208"/>
      <c r="F117" s="208"/>
      <c r="G117" s="213"/>
      <c r="H117" s="151">
        <f>IFERROR(SOLL!AA64-IF('KVP 3. AJ'!B117 = SOLL!$B$2,1, IF('KVP 3. AJ'!C117=SOLL!$B$2,2,IF('KVP 3. AJ'!D117=SOLL!$B$2,3,IF('KVP 3. AJ'!E117=SOLL!$B$2,4, IF('KVP 3. AJ'!F117=SOLL!$B$2,"-"))))),"-")</f>
        <v>1</v>
      </c>
    </row>
    <row r="118" spans="1:8" x14ac:dyDescent="0.25">
      <c r="A118" s="212"/>
      <c r="B118" s="212"/>
      <c r="C118" s="212"/>
      <c r="D118" s="212"/>
      <c r="E118" s="212"/>
      <c r="F118" s="212"/>
      <c r="G118" s="213"/>
      <c r="H118" s="151"/>
    </row>
    <row r="119" spans="1:8" x14ac:dyDescent="0.25">
      <c r="A119" s="212"/>
      <c r="B119" s="212"/>
      <c r="C119" s="212"/>
      <c r="D119" s="212"/>
      <c r="E119" s="212"/>
      <c r="F119" s="212"/>
      <c r="G119" s="213"/>
      <c r="H119" s="151"/>
    </row>
    <row r="120" spans="1:8" ht="18" x14ac:dyDescent="0.25">
      <c r="A120" s="127" t="s">
        <v>90</v>
      </c>
      <c r="B120" s="212"/>
      <c r="C120" s="212"/>
      <c r="D120" s="212"/>
      <c r="E120" s="212"/>
      <c r="F120" s="212"/>
      <c r="G120" s="213"/>
      <c r="H120" s="151"/>
    </row>
    <row r="121" spans="1:8" x14ac:dyDescent="0.25">
      <c r="A121" s="73" t="s">
        <v>91</v>
      </c>
      <c r="B121" s="212"/>
      <c r="C121" s="212"/>
      <c r="D121" s="212"/>
      <c r="E121" s="212"/>
      <c r="F121" s="212"/>
      <c r="G121" s="213"/>
      <c r="H121" s="151"/>
    </row>
    <row r="122" spans="1:8" x14ac:dyDescent="0.25">
      <c r="A122" s="155" t="s">
        <v>36</v>
      </c>
      <c r="B122" s="208"/>
      <c r="C122" s="218"/>
      <c r="D122" s="208"/>
      <c r="E122" s="208"/>
      <c r="F122" s="208"/>
      <c r="G122" s="213"/>
      <c r="H122" s="151">
        <f>IFERROR(SOLL!AA69-IF('KVP 3. AJ'!B122 = SOLL!$B$2,1, IF('KVP 3. AJ'!C122=SOLL!$B$2,2,IF('KVP 3. AJ'!D122=SOLL!$B$2,3,IF('KVP 3. AJ'!E122=SOLL!$B$2,4, IF('KVP 3. AJ'!F122=SOLL!$B$2,"-"))))),"-")</f>
        <v>2</v>
      </c>
    </row>
    <row r="123" spans="1:8" x14ac:dyDescent="0.25">
      <c r="A123" s="155" t="s">
        <v>35</v>
      </c>
      <c r="B123" s="208"/>
      <c r="C123" s="218"/>
      <c r="D123" s="208"/>
      <c r="E123" s="208"/>
      <c r="F123" s="208"/>
      <c r="G123" s="213"/>
      <c r="H123" s="151">
        <f>IFERROR(SOLL!AA70-IF('KVP 3. AJ'!B123 = SOLL!$B$2,1, IF('KVP 3. AJ'!C123=SOLL!$B$2,2,IF('KVP 3. AJ'!D123=SOLL!$B$2,3,IF('KVP 3. AJ'!E123=SOLL!$B$2,4, IF('KVP 3. AJ'!F123=SOLL!$B$2,"-"))))),"-")</f>
        <v>2</v>
      </c>
    </row>
    <row r="124" spans="1:8" x14ac:dyDescent="0.25">
      <c r="A124" s="155" t="s">
        <v>37</v>
      </c>
      <c r="B124" s="218"/>
      <c r="C124" s="208"/>
      <c r="D124" s="208"/>
      <c r="E124" s="208"/>
      <c r="F124" s="208"/>
      <c r="G124" s="213"/>
      <c r="H124" s="151">
        <f>IFERROR(SOLL!AA71-IF('KVP 3. AJ'!B124 = SOLL!$B$2,1, IF('KVP 3. AJ'!C124=SOLL!$B$2,2,IF('KVP 3. AJ'!D124=SOLL!$B$2,3,IF('KVP 3. AJ'!E124=SOLL!$B$2,4, IF('KVP 3. AJ'!F124=SOLL!$B$2,"-"))))),"-")</f>
        <v>1</v>
      </c>
    </row>
    <row r="125" spans="1:8" x14ac:dyDescent="0.25">
      <c r="A125" s="155" t="s">
        <v>24</v>
      </c>
      <c r="B125" s="208"/>
      <c r="C125" s="218"/>
      <c r="D125" s="208"/>
      <c r="E125" s="208"/>
      <c r="F125" s="208"/>
      <c r="G125" s="213"/>
      <c r="H125" s="151">
        <f>IFERROR(SOLL!AA72-IF('KVP 3. AJ'!B125 = SOLL!$B$2,1, IF('KVP 3. AJ'!C125=SOLL!$B$2,2,IF('KVP 3. AJ'!D125=SOLL!$B$2,3,IF('KVP 3. AJ'!E125=SOLL!$B$2,4, IF('KVP 3. AJ'!F125=SOLL!$B$2,"-"))))),"-")</f>
        <v>2</v>
      </c>
    </row>
    <row r="126" spans="1:8" x14ac:dyDescent="0.25">
      <c r="A126" s="155" t="s">
        <v>166</v>
      </c>
      <c r="B126" s="218"/>
      <c r="C126" s="208"/>
      <c r="D126" s="208"/>
      <c r="E126" s="208"/>
      <c r="F126" s="208"/>
      <c r="G126" s="213"/>
      <c r="H126" s="151">
        <f>IFERROR(SOLL!AA73-IF('KVP 3. AJ'!B126 = SOLL!$B$2,1, IF('KVP 3. AJ'!C126=SOLL!$B$2,2,IF('KVP 3. AJ'!D126=SOLL!$B$2,3,IF('KVP 3. AJ'!E126=SOLL!$B$2,4, IF('KVP 3. AJ'!F126=SOLL!$B$2,"-"))))),"-")</f>
        <v>1</v>
      </c>
    </row>
    <row r="127" spans="1:8" x14ac:dyDescent="0.25">
      <c r="A127" s="212"/>
      <c r="B127" s="212"/>
      <c r="C127" s="212"/>
      <c r="D127" s="212"/>
      <c r="E127" s="212"/>
      <c r="F127" s="212"/>
      <c r="G127" s="213"/>
      <c r="H127" s="151"/>
    </row>
    <row r="128" spans="1:8" x14ac:dyDescent="0.25">
      <c r="A128" s="73" t="s">
        <v>30</v>
      </c>
      <c r="B128" s="212"/>
      <c r="C128" s="212"/>
      <c r="D128" s="212"/>
      <c r="E128" s="212"/>
      <c r="F128" s="212"/>
      <c r="G128" s="213"/>
      <c r="H128" s="151"/>
    </row>
    <row r="129" spans="1:8" x14ac:dyDescent="0.25">
      <c r="A129" s="155" t="s">
        <v>31</v>
      </c>
      <c r="B129" s="218"/>
      <c r="C129" s="208"/>
      <c r="D129" s="208"/>
      <c r="E129" s="208"/>
      <c r="F129" s="208"/>
      <c r="G129" s="213"/>
      <c r="H129" s="151">
        <f>IFERROR(SOLL!AA76-IF('KVP 3. AJ'!B129 = SOLL!$B$2,1, IF('KVP 3. AJ'!C129=SOLL!$B$2,2,IF('KVP 3. AJ'!D129=SOLL!$B$2,3,IF('KVP 3. AJ'!E129=SOLL!$B$2,4, IF('KVP 3. AJ'!F129=SOLL!$B$2,"-"))))),"-")</f>
        <v>1</v>
      </c>
    </row>
    <row r="130" spans="1:8" x14ac:dyDescent="0.25">
      <c r="A130" s="155" t="s">
        <v>32</v>
      </c>
      <c r="B130" s="218"/>
      <c r="C130" s="208"/>
      <c r="D130" s="208"/>
      <c r="E130" s="208"/>
      <c r="F130" s="208"/>
      <c r="G130" s="213"/>
      <c r="H130" s="151">
        <f>IFERROR(SOLL!AA77-IF('KVP 3. AJ'!B130 = SOLL!$B$2,1, IF('KVP 3. AJ'!C130=SOLL!$B$2,2,IF('KVP 3. AJ'!D130=SOLL!$B$2,3,IF('KVP 3. AJ'!E130=SOLL!$B$2,4, IF('KVP 3. AJ'!F130=SOLL!$B$2,"-"))))),"-")</f>
        <v>1</v>
      </c>
    </row>
    <row r="131" spans="1:8" x14ac:dyDescent="0.25">
      <c r="A131" s="155" t="s">
        <v>92</v>
      </c>
      <c r="B131" s="218"/>
      <c r="C131" s="208"/>
      <c r="D131" s="208"/>
      <c r="E131" s="208"/>
      <c r="F131" s="208"/>
      <c r="G131" s="213"/>
      <c r="H131" s="151">
        <f>IFERROR(SOLL!AA78-IF('KVP 3. AJ'!B131 = SOLL!$B$2,1, IF('KVP 3. AJ'!C131=SOLL!$B$2,2,IF('KVP 3. AJ'!D131=SOLL!$B$2,3,IF('KVP 3. AJ'!E131=SOLL!$B$2,4, IF('KVP 3. AJ'!F131=SOLL!$B$2,"-"))))),"-")</f>
        <v>1</v>
      </c>
    </row>
    <row r="132" spans="1:8" x14ac:dyDescent="0.25">
      <c r="A132" s="155" t="s">
        <v>33</v>
      </c>
      <c r="B132" s="208"/>
      <c r="C132" s="218"/>
      <c r="D132" s="208"/>
      <c r="E132" s="208"/>
      <c r="F132" s="208"/>
      <c r="G132" s="213"/>
      <c r="H132" s="151">
        <f>IFERROR(SOLL!AA79-IF('KVP 3. AJ'!B132 = SOLL!$B$2,1, IF('KVP 3. AJ'!C132=SOLL!$B$2,2,IF('KVP 3. AJ'!D132=SOLL!$B$2,3,IF('KVP 3. AJ'!E132=SOLL!$B$2,4, IF('KVP 3. AJ'!F132=SOLL!$B$2,"-"))))),"-")</f>
        <v>2</v>
      </c>
    </row>
    <row r="133" spans="1:8" x14ac:dyDescent="0.25">
      <c r="A133" s="155" t="s">
        <v>34</v>
      </c>
      <c r="B133" s="208"/>
      <c r="C133" s="208"/>
      <c r="D133" s="218"/>
      <c r="E133" s="208"/>
      <c r="F133" s="208"/>
      <c r="G133" s="213"/>
      <c r="H133" s="151">
        <f>IFERROR(SOLL!AA80-IF('KVP 3. AJ'!B133 = SOLL!$B$2,1, IF('KVP 3. AJ'!C133=SOLL!$B$2,2,IF('KVP 3. AJ'!D133=SOLL!$B$2,3,IF('KVP 3. AJ'!E133=SOLL!$B$2,4, IF('KVP 3. AJ'!F133=SOLL!$B$2,"-"))))),"-")</f>
        <v>3</v>
      </c>
    </row>
    <row r="134" spans="1:8" x14ac:dyDescent="0.25">
      <c r="A134" s="212"/>
      <c r="B134" s="212"/>
      <c r="C134" s="212"/>
      <c r="D134" s="212"/>
      <c r="E134" s="212"/>
      <c r="F134" s="212"/>
      <c r="G134" s="213"/>
      <c r="H134" s="151"/>
    </row>
    <row r="135" spans="1:8" x14ac:dyDescent="0.25">
      <c r="A135" s="73" t="s">
        <v>2</v>
      </c>
      <c r="B135" s="212"/>
      <c r="C135" s="212"/>
      <c r="D135" s="212"/>
      <c r="E135" s="212"/>
      <c r="F135" s="212"/>
      <c r="G135" s="213"/>
      <c r="H135" s="151"/>
    </row>
    <row r="136" spans="1:8" x14ac:dyDescent="0.25">
      <c r="A136" s="155" t="s">
        <v>25</v>
      </c>
      <c r="B136" s="218"/>
      <c r="C136" s="208"/>
      <c r="D136" s="208"/>
      <c r="E136" s="208"/>
      <c r="F136" s="208"/>
      <c r="G136" s="213"/>
      <c r="H136" s="151">
        <f>IFERROR(SOLL!AA83-IF('KVP 3. AJ'!B136 = SOLL!$B$2,1, IF('KVP 3. AJ'!C136=SOLL!$B$2,2,IF('KVP 3. AJ'!D136=SOLL!$B$2,3,IF('KVP 3. AJ'!E136=SOLL!$B$2,4, IF('KVP 3. AJ'!F136=SOLL!$B$2,"-"))))),"-")</f>
        <v>1</v>
      </c>
    </row>
    <row r="137" spans="1:8" x14ac:dyDescent="0.25">
      <c r="A137" s="155" t="s">
        <v>26</v>
      </c>
      <c r="B137" s="218"/>
      <c r="C137" s="208"/>
      <c r="D137" s="208"/>
      <c r="E137" s="208"/>
      <c r="F137" s="208"/>
      <c r="G137" s="213"/>
      <c r="H137" s="151">
        <f>IFERROR(SOLL!AA84-IF('KVP 3. AJ'!B137 = SOLL!$B$2,1, IF('KVP 3. AJ'!C137=SOLL!$B$2,2,IF('KVP 3. AJ'!D137=SOLL!$B$2,3,IF('KVP 3. AJ'!E137=SOLL!$B$2,4, IF('KVP 3. AJ'!F137=SOLL!$B$2,"-"))))),"-")</f>
        <v>1</v>
      </c>
    </row>
    <row r="138" spans="1:8" x14ac:dyDescent="0.25">
      <c r="A138" s="155" t="s">
        <v>27</v>
      </c>
      <c r="B138" s="218"/>
      <c r="C138" s="208"/>
      <c r="D138" s="208"/>
      <c r="E138" s="208"/>
      <c r="F138" s="208"/>
      <c r="G138" s="213"/>
      <c r="H138" s="151">
        <f>IFERROR(SOLL!AA85-IF('KVP 3. AJ'!B138 = SOLL!$B$2,1, IF('KVP 3. AJ'!C138=SOLL!$B$2,2,IF('KVP 3. AJ'!D138=SOLL!$B$2,3,IF('KVP 3. AJ'!E138=SOLL!$B$2,4, IF('KVP 3. AJ'!F138=SOLL!$B$2,"-"))))),"-")</f>
        <v>1</v>
      </c>
    </row>
    <row r="139" spans="1:8" x14ac:dyDescent="0.25">
      <c r="A139" s="155" t="s">
        <v>28</v>
      </c>
      <c r="B139" s="208"/>
      <c r="C139" s="218"/>
      <c r="D139" s="208"/>
      <c r="E139" s="208"/>
      <c r="F139" s="208"/>
      <c r="G139" s="213"/>
      <c r="H139" s="151">
        <f>IFERROR(SOLL!AA86-IF('KVP 3. AJ'!B139 = SOLL!$B$2,1, IF('KVP 3. AJ'!C139=SOLL!$B$2,2,IF('KVP 3. AJ'!D139=SOLL!$B$2,3,IF('KVP 3. AJ'!E139=SOLL!$B$2,4, IF('KVP 3. AJ'!F139=SOLL!$B$2,"-"))))),"-")</f>
        <v>2</v>
      </c>
    </row>
    <row r="140" spans="1:8" x14ac:dyDescent="0.25">
      <c r="A140" s="155" t="s">
        <v>29</v>
      </c>
      <c r="B140" s="208"/>
      <c r="C140" s="218"/>
      <c r="D140" s="208"/>
      <c r="E140" s="208"/>
      <c r="F140" s="208"/>
      <c r="G140" s="213"/>
      <c r="H140" s="151">
        <f>IFERROR(SOLL!AA87-IF('KVP 3. AJ'!B140 = SOLL!$B$2,1, IF('KVP 3. AJ'!C140=SOLL!$B$2,2,IF('KVP 3. AJ'!D140=SOLL!$B$2,3,IF('KVP 3. AJ'!E140=SOLL!$B$2,4, IF('KVP 3. AJ'!F140=SOLL!$B$2,"-"))))),"-")</f>
        <v>2</v>
      </c>
    </row>
    <row r="141" spans="1:8" x14ac:dyDescent="0.25">
      <c r="A141" s="212"/>
      <c r="B141" s="212"/>
      <c r="C141" s="212"/>
      <c r="D141" s="212"/>
      <c r="E141" s="212"/>
      <c r="F141" s="212"/>
      <c r="G141" s="213"/>
      <c r="H141" s="151"/>
    </row>
    <row r="142" spans="1:8" ht="18" x14ac:dyDescent="0.25">
      <c r="A142" s="127" t="s">
        <v>93</v>
      </c>
      <c r="B142" s="212"/>
      <c r="C142" s="212"/>
      <c r="D142" s="212"/>
      <c r="E142" s="212"/>
      <c r="F142" s="212"/>
      <c r="G142" s="213"/>
      <c r="H142" s="151"/>
    </row>
    <row r="143" spans="1:8" x14ac:dyDescent="0.25">
      <c r="A143" s="73" t="s">
        <v>94</v>
      </c>
      <c r="B143" s="212"/>
      <c r="C143" s="212"/>
      <c r="D143" s="212"/>
      <c r="E143" s="212"/>
      <c r="F143" s="212"/>
      <c r="G143" s="213"/>
      <c r="H143" s="151"/>
    </row>
    <row r="144" spans="1:8" x14ac:dyDescent="0.25">
      <c r="A144" s="155" t="s">
        <v>18</v>
      </c>
      <c r="B144" s="218"/>
      <c r="C144" s="208"/>
      <c r="D144" s="208"/>
      <c r="E144" s="208"/>
      <c r="F144" s="208"/>
      <c r="G144" s="213"/>
      <c r="H144" s="151">
        <f>IFERROR(SOLL!AA91-IF('KVP 3. AJ'!B144 = SOLL!$B$2,1, IF('KVP 3. AJ'!C144=SOLL!$B$2,2,IF('KVP 3. AJ'!D144=SOLL!$B$2,3,IF('KVP 3. AJ'!E144=SOLL!$B$2,4, IF('KVP 3. AJ'!F144=SOLL!$B$2,"-"))))),"-")</f>
        <v>1</v>
      </c>
    </row>
    <row r="145" spans="1:8" x14ac:dyDescent="0.25">
      <c r="A145" s="155" t="s">
        <v>19</v>
      </c>
      <c r="B145" s="208"/>
      <c r="C145" s="218"/>
      <c r="D145" s="208"/>
      <c r="E145" s="208"/>
      <c r="F145" s="208"/>
      <c r="G145" s="213"/>
      <c r="H145" s="151">
        <f>IFERROR(SOLL!AA92-IF('KVP 3. AJ'!B145 = SOLL!$B$2,1, IF('KVP 3. AJ'!C145=SOLL!$B$2,2,IF('KVP 3. AJ'!D145=SOLL!$B$2,3,IF('KVP 3. AJ'!E145=SOLL!$B$2,4, IF('KVP 3. AJ'!F145=SOLL!$B$2,"-"))))),"-")</f>
        <v>2</v>
      </c>
    </row>
    <row r="146" spans="1:8" x14ac:dyDescent="0.25">
      <c r="A146" s="155" t="s">
        <v>95</v>
      </c>
      <c r="B146" s="208"/>
      <c r="C146" s="218"/>
      <c r="D146" s="208"/>
      <c r="E146" s="208"/>
      <c r="F146" s="208"/>
      <c r="G146" s="213"/>
      <c r="H146" s="151">
        <f>IFERROR(SOLL!AA93-IF('KVP 3. AJ'!B146 = SOLL!$B$2,1, IF('KVP 3. AJ'!C146=SOLL!$B$2,2,IF('KVP 3. AJ'!D146=SOLL!$B$2,3,IF('KVP 3. AJ'!E146=SOLL!$B$2,4, IF('KVP 3. AJ'!F146=SOLL!$B$2,"-"))))),"-")</f>
        <v>2</v>
      </c>
    </row>
    <row r="147" spans="1:8" x14ac:dyDescent="0.25">
      <c r="A147" s="155" t="s">
        <v>20</v>
      </c>
      <c r="B147" s="208"/>
      <c r="C147" s="218"/>
      <c r="D147" s="208"/>
      <c r="E147" s="208"/>
      <c r="F147" s="208"/>
      <c r="G147" s="213"/>
      <c r="H147" s="151">
        <f>IFERROR(SOLL!AA94-IF('KVP 3. AJ'!B147 = SOLL!$B$2,1, IF('KVP 3. AJ'!C147=SOLL!$B$2,2,IF('KVP 3. AJ'!D147=SOLL!$B$2,3,IF('KVP 3. AJ'!E147=SOLL!$B$2,4, IF('KVP 3. AJ'!F147=SOLL!$B$2,"-"))))),"-")</f>
        <v>2</v>
      </c>
    </row>
    <row r="148" spans="1:8" x14ac:dyDescent="0.25">
      <c r="A148" s="155" t="s">
        <v>21</v>
      </c>
      <c r="B148" s="208"/>
      <c r="C148" s="218"/>
      <c r="D148" s="208"/>
      <c r="E148" s="208"/>
      <c r="F148" s="208"/>
      <c r="G148" s="213"/>
      <c r="H148" s="151">
        <f>IFERROR(SOLL!AA95-IF('KVP 3. AJ'!B148 = SOLL!$B$2,1, IF('KVP 3. AJ'!C148=SOLL!$B$2,2,IF('KVP 3. AJ'!D148=SOLL!$B$2,3,IF('KVP 3. AJ'!E148=SOLL!$B$2,4, IF('KVP 3. AJ'!F148=SOLL!$B$2,"-"))))),"-")</f>
        <v>2</v>
      </c>
    </row>
    <row r="149" spans="1:8" x14ac:dyDescent="0.25">
      <c r="A149" s="155" t="s">
        <v>22</v>
      </c>
      <c r="B149" s="223"/>
      <c r="C149" s="223"/>
      <c r="D149" s="223"/>
      <c r="E149" s="223"/>
      <c r="F149" s="223"/>
      <c r="G149" s="213"/>
      <c r="H149" s="151" t="str">
        <f>IFERROR(SOLL!AA96-IF('KVP 3. AJ'!B149 = SOLL!$B$2,1, IF('KVP 3. AJ'!C149=SOLL!$B$2,2,IF('KVP 3. AJ'!D149=SOLL!$B$2,3,IF('KVP 3. AJ'!E149=SOLL!$B$2,4, IF('KVP 3. AJ'!F149=SOLL!$B$2,"-"))))),"-")</f>
        <v>-</v>
      </c>
    </row>
    <row r="150" spans="1:8" x14ac:dyDescent="0.25">
      <c r="B150" s="212"/>
      <c r="C150" s="212"/>
      <c r="D150" s="212"/>
      <c r="E150" s="212"/>
      <c r="F150" s="212"/>
    </row>
    <row r="151" spans="1:8" x14ac:dyDescent="0.25">
      <c r="B151" s="212"/>
      <c r="C151" s="212"/>
      <c r="D151" s="212"/>
      <c r="E151" s="212"/>
      <c r="F151" s="212"/>
    </row>
    <row r="152" spans="1:8" x14ac:dyDescent="0.25">
      <c r="B152" s="212"/>
      <c r="C152" s="212"/>
      <c r="D152" s="212"/>
      <c r="E152" s="212"/>
      <c r="F152" s="212"/>
    </row>
    <row r="153" spans="1:8" x14ac:dyDescent="0.25">
      <c r="B153" s="212"/>
      <c r="C153" s="212"/>
      <c r="D153" s="212"/>
      <c r="E153" s="212"/>
      <c r="F153" s="212"/>
    </row>
  </sheetData>
  <mergeCells count="48">
    <mergeCell ref="E9:G9"/>
    <mergeCell ref="E10:G10"/>
    <mergeCell ref="E11:G11"/>
    <mergeCell ref="E12:G12"/>
    <mergeCell ref="E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E61:G61"/>
    <mergeCell ref="E62:G62"/>
    <mergeCell ref="E63:G63"/>
    <mergeCell ref="E64:G64"/>
    <mergeCell ref="E65:G65"/>
    <mergeCell ref="E98:G98"/>
    <mergeCell ref="E99:G99"/>
    <mergeCell ref="E100:G100"/>
    <mergeCell ref="E101:G101"/>
    <mergeCell ref="E102:G102"/>
    <mergeCell ref="E55:G55"/>
    <mergeCell ref="E56:G56"/>
    <mergeCell ref="E57:G57"/>
    <mergeCell ref="E58:G58"/>
    <mergeCell ref="E59:G59"/>
    <mergeCell ref="E92:G92"/>
    <mergeCell ref="E93:G93"/>
    <mergeCell ref="E94:G94"/>
    <mergeCell ref="E95:G95"/>
    <mergeCell ref="E96:G96"/>
    <mergeCell ref="E97:G97"/>
    <mergeCell ref="E6:G6"/>
    <mergeCell ref="E7:G7"/>
    <mergeCell ref="E23:G23"/>
    <mergeCell ref="E24:G24"/>
    <mergeCell ref="E53:G53"/>
    <mergeCell ref="E54:G54"/>
    <mergeCell ref="E25:G25"/>
    <mergeCell ref="E26:G26"/>
    <mergeCell ref="E27:G27"/>
    <mergeCell ref="E8:G8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A90" sqref="A9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106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IFERROR(SOLL!M6-IF(PPC!B7 = SOLL!$B$2,1, IF(PPC!C7=SOLL!$B$2,2,IF(PPC!D7=SOLL!$B$2,3,IF(PPC!E7=SOLL!$B$2,4, IF(PPC!F7=SOLL!$B$2,"-"))))),"-")</f>
        <v>1</v>
      </c>
    </row>
    <row r="8" spans="1:8" x14ac:dyDescent="0.25">
      <c r="A8" s="125" t="s">
        <v>44</v>
      </c>
      <c r="B8" s="218"/>
      <c r="C8" s="208"/>
      <c r="D8" s="208"/>
      <c r="E8" s="208"/>
      <c r="F8" s="208"/>
      <c r="G8" s="24"/>
      <c r="H8" s="29">
        <f>IFERROR(SOLL!M7-IF(PPC!B8 = SOLL!$B$2,1, IF(PPC!C8=SOLL!$B$2,2,IF(PPC!D8=SOLL!$B$2,3,IF(PPC!E8=SOLL!$B$2,4, IF(PPC!F8=SOLL!$B$2,"-"))))),"-")</f>
        <v>1</v>
      </c>
    </row>
    <row r="9" spans="1:8" x14ac:dyDescent="0.25">
      <c r="A9" s="125" t="s">
        <v>73</v>
      </c>
      <c r="B9" s="223"/>
      <c r="C9" s="223"/>
      <c r="D9" s="223"/>
      <c r="E9" s="223"/>
      <c r="F9" s="223"/>
      <c r="G9" s="24"/>
      <c r="H9" s="29" t="str">
        <f>IFERROR(SOLL!M8-IF(PPC!B9 = SOLL!$B$2,1, IF(PPC!C9=SOLL!$B$2,2,IF(PPC!D9=SOLL!$B$2,3,IF(PPC!E9=SOLL!$B$2,4, IF(PPC!F9=SOLL!$B$2,"-"))))),"-")</f>
        <v>-</v>
      </c>
    </row>
    <row r="10" spans="1:8" x14ac:dyDescent="0.25">
      <c r="A10" s="125" t="s">
        <v>74</v>
      </c>
      <c r="B10" s="223"/>
      <c r="C10" s="223"/>
      <c r="D10" s="223"/>
      <c r="E10" s="223"/>
      <c r="F10" s="223"/>
      <c r="G10" s="24"/>
      <c r="H10" s="29" t="str">
        <f>IFERROR(SOLL!M9-IF(PPC!B10 = SOLL!$B$2,1, IF(PPC!C10=SOLL!$B$2,2,IF(PPC!D10=SOLL!$B$2,3,IF(PPC!E10=SOLL!$B$2,4, IF(PPC!F10=SOLL!$B$2,"-"))))),"-")</f>
        <v>-</v>
      </c>
    </row>
    <row r="11" spans="1:8" x14ac:dyDescent="0.25">
      <c r="A11" s="125" t="s">
        <v>45</v>
      </c>
      <c r="B11" s="208"/>
      <c r="C11" s="218"/>
      <c r="D11" s="208"/>
      <c r="E11" s="208"/>
      <c r="F11" s="208"/>
      <c r="G11" s="24"/>
      <c r="H11" s="29">
        <f>IFERROR(SOLL!M10-IF(PPC!B11 = SOLL!$B$2,1, IF(PPC!C11=SOLL!$B$2,2,IF(PPC!D11=SOLL!$B$2,3,IF(PPC!E11=SOLL!$B$2,4, IF(PPC!F11=SOLL!$B$2,"-"))))),"-")</f>
        <v>2</v>
      </c>
    </row>
    <row r="12" spans="1:8" x14ac:dyDescent="0.25">
      <c r="A12" s="125" t="s">
        <v>46</v>
      </c>
      <c r="B12" s="218"/>
      <c r="C12" s="208"/>
      <c r="D12" s="208"/>
      <c r="E12" s="208"/>
      <c r="F12" s="208"/>
      <c r="G12" s="24"/>
      <c r="H12" s="29">
        <f>IFERROR(SOLL!M11-IF(PPC!B12 = SOLL!$B$2,1, IF(PPC!C12=SOLL!$B$2,2,IF(PPC!D12=SOLL!$B$2,3,IF(PPC!E12=SOLL!$B$2,4, IF(PPC!F12=SOLL!$B$2,"-"))))),"-")</f>
        <v>1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18"/>
      <c r="C16" s="208"/>
      <c r="D16" s="208"/>
      <c r="E16" s="208"/>
      <c r="F16" s="208"/>
      <c r="G16" s="24"/>
      <c r="H16" s="29">
        <f>IFERROR(SOLL!M15-IF(PPC!B16 = SOLL!$B$2,1, IF(PPC!C16=SOLL!$B$2,2,IF(PPC!D16=SOLL!$B$2,3,IF(PPC!E16=SOLL!$B$2,4, IF(PPC!F16=SOLL!$B$2,"-"))))),"-")</f>
        <v>1</v>
      </c>
    </row>
    <row r="17" spans="1:8" x14ac:dyDescent="0.25">
      <c r="A17" s="126" t="s">
        <v>49</v>
      </c>
      <c r="B17" s="219"/>
      <c r="C17" s="207"/>
      <c r="D17" s="207"/>
      <c r="E17" s="207"/>
      <c r="F17" s="207"/>
      <c r="G17" s="24"/>
      <c r="H17" s="29">
        <f>IFERROR(SOLL!M16-IF(PPC!B17 = SOLL!$B$2,1, IF(PPC!C17=SOLL!$B$2,2,IF(PPC!D17=SOLL!$B$2,3,IF(PPC!E17=SOLL!$B$2,4, IF(PPC!F17=SOLL!$B$2,"-"))))),"-")</f>
        <v>1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4"/>
      <c r="H18" s="29">
        <f>IFERROR(SOLL!M17-IF(PPC!B18 = SOLL!$B$2,1, IF(PPC!C18=SOLL!$B$2,2,IF(PPC!D18=SOLL!$B$2,3,IF(PPC!E18=SOLL!$B$2,4, IF(PPC!F18=SOLL!$B$2,"-"))))),"-")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4"/>
      <c r="H19" s="29">
        <f>IFERROR(SOLL!M18-IF(PPC!B19 = SOLL!$B$2,1, IF(PPC!C19=SOLL!$B$2,2,IF(PPC!D19=SOLL!$B$2,3,IF(PPC!E19=SOLL!$B$2,4, IF(PPC!F19=SOLL!$B$2,"-"))))),"-")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4"/>
      <c r="H20" s="29">
        <f>IFERROR(SOLL!M19-IF(PPC!B20 = SOLL!$B$2,1, IF(PPC!C20=SOLL!$B$2,2,IF(PPC!D20=SOLL!$B$2,3,IF(PPC!E20=SOLL!$B$2,4, IF(PPC!F20=SOLL!$B$2,"-"))))),"-")</f>
        <v>2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18"/>
      <c r="C23" s="208"/>
      <c r="D23" s="208"/>
      <c r="E23" s="208"/>
      <c r="F23" s="208"/>
      <c r="G23" s="24"/>
      <c r="H23" s="29">
        <f>IFERROR(SOLL!M22-IF(PPC!B23 = SOLL!$B$2,1, IF(PPC!C23=SOLL!$B$2,2,IF(PPC!D23=SOLL!$B$2,3,IF(PPC!E23=SOLL!$B$2,4, IF(PPC!F23=SOLL!$B$2,"-"))))),"-")</f>
        <v>1</v>
      </c>
    </row>
    <row r="24" spans="1:8" x14ac:dyDescent="0.25">
      <c r="A24" s="125" t="s">
        <v>55</v>
      </c>
      <c r="B24" s="223"/>
      <c r="C24" s="223"/>
      <c r="D24" s="223"/>
      <c r="E24" s="223"/>
      <c r="F24" s="223"/>
      <c r="G24" s="24"/>
      <c r="H24" s="29" t="str">
        <f>IFERROR(SOLL!M23-IF(PPC!B24 = SOLL!$B$2,1, IF(PPC!C24=SOLL!$B$2,2,IF(PPC!D24=SOLL!$B$2,3,IF(PPC!E24=SOLL!$B$2,4, IF(PPC!F24=SOLL!$B$2,"-"))))),"-")</f>
        <v>-</v>
      </c>
    </row>
    <row r="25" spans="1:8" x14ac:dyDescent="0.25">
      <c r="A25" s="125" t="s">
        <v>56</v>
      </c>
      <c r="B25" s="218"/>
      <c r="C25" s="208"/>
      <c r="D25" s="208"/>
      <c r="E25" s="208"/>
      <c r="F25" s="208"/>
      <c r="G25" s="24"/>
      <c r="H25" s="29">
        <f>IFERROR(SOLL!M24-IF(PPC!B25 = SOLL!$B$2,1, IF(PPC!C25=SOLL!$B$2,2,IF(PPC!D25=SOLL!$B$2,3,IF(PPC!E25=SOLL!$B$2,4, IF(PPC!F25=SOLL!$B$2,"-"))))),"-")</f>
        <v>1</v>
      </c>
    </row>
    <row r="26" spans="1:8" x14ac:dyDescent="0.25">
      <c r="A26" s="125" t="s">
        <v>76</v>
      </c>
      <c r="B26" s="218"/>
      <c r="C26" s="208"/>
      <c r="D26" s="208"/>
      <c r="E26" s="208"/>
      <c r="F26" s="208"/>
      <c r="G26" s="24"/>
      <c r="H26" s="29">
        <f>IFERROR(SOLL!M25-IF(PPC!B26 = SOLL!$B$2,1, IF(PPC!C26=SOLL!$B$2,2,IF(PPC!D26=SOLL!$B$2,3,IF(PPC!E26=SOLL!$B$2,4, IF(PPC!F26=SOLL!$B$2,"-"))))),"-")</f>
        <v>1</v>
      </c>
    </row>
    <row r="27" spans="1:8" x14ac:dyDescent="0.25">
      <c r="A27" s="125" t="s">
        <v>57</v>
      </c>
      <c r="B27" s="207"/>
      <c r="C27" s="219"/>
      <c r="D27" s="208"/>
      <c r="E27" s="208"/>
      <c r="F27" s="208"/>
      <c r="G27" s="24"/>
      <c r="H27" s="29">
        <f>IFERROR(SOLL!M26-IF(PPC!B27 = SOLL!$B$2,1, IF(PPC!C27=SOLL!$B$2,2,IF(PPC!D27=SOLL!$B$2,3,IF(PPC!E27=SOLL!$B$2,4, IF(PPC!F27=SOLL!$B$2,"-"))))),"-")</f>
        <v>2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18"/>
      <c r="C31" s="208"/>
      <c r="D31" s="208"/>
      <c r="E31" s="208"/>
      <c r="F31" s="208"/>
      <c r="G31" s="24"/>
      <c r="H31" s="29">
        <f>IFERROR(SOLL!M30-IF(PPC!B31 = SOLL!$B$2,1, IF(PPC!C31=SOLL!$B$2,2,IF(PPC!D31=SOLL!$B$2,3,IF(PPC!E31=SOLL!$B$2,4, IF(PPC!F31=SOLL!$B$2,"-"))))),"-")</f>
        <v>1</v>
      </c>
    </row>
    <row r="32" spans="1:8" x14ac:dyDescent="0.25">
      <c r="A32" s="125" t="s">
        <v>60</v>
      </c>
      <c r="B32" s="218"/>
      <c r="C32" s="208"/>
      <c r="D32" s="208"/>
      <c r="E32" s="208"/>
      <c r="F32" s="208"/>
      <c r="G32" s="24"/>
      <c r="H32" s="29">
        <f>IFERROR(SOLL!M31-IF(PPC!B32 = SOLL!$B$2,1, IF(PPC!C32=SOLL!$B$2,2,IF(PPC!D32=SOLL!$B$2,3,IF(PPC!E32=SOLL!$B$2,4, IF(PPC!F32=SOLL!$B$2,"-"))))),"-")</f>
        <v>1</v>
      </c>
    </row>
    <row r="33" spans="1:8" x14ac:dyDescent="0.25">
      <c r="A33" s="125" t="s">
        <v>61</v>
      </c>
      <c r="B33" s="208"/>
      <c r="C33" s="218"/>
      <c r="D33" s="208"/>
      <c r="E33" s="208"/>
      <c r="F33" s="208"/>
      <c r="G33" s="24"/>
      <c r="H33" s="29">
        <f>IFERROR(SOLL!M32-IF(PPC!B33 = SOLL!$B$2,1, IF(PPC!C33=SOLL!$B$2,2,IF(PPC!D33=SOLL!$B$2,3,IF(PPC!E33=SOLL!$B$2,4, IF(PPC!F33=SOLL!$B$2,"-"))))),"-")</f>
        <v>2</v>
      </c>
    </row>
    <row r="34" spans="1:8" x14ac:dyDescent="0.25">
      <c r="A34" s="125" t="s">
        <v>62</v>
      </c>
      <c r="B34" s="208"/>
      <c r="C34" s="218"/>
      <c r="D34" s="208"/>
      <c r="E34" s="208"/>
      <c r="F34" s="208"/>
      <c r="G34" s="24"/>
      <c r="H34" s="29">
        <f>IFERROR(SOLL!M33-IF(PPC!B34 = SOLL!$B$2,1, IF(PPC!C34=SOLL!$B$2,2,IF(PPC!D34=SOLL!$B$2,3,IF(PPC!E34=SOLL!$B$2,4, IF(PPC!F34=SOLL!$B$2,"-"))))),"-")</f>
        <v>2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24"/>
      <c r="H35" s="29">
        <f>IFERROR(SOLL!M34-IF(PPC!B35 = SOLL!$B$2,1, IF(PPC!C35=SOLL!$B$2,2,IF(PPC!D35=SOLL!$B$2,3,IF(PPC!E35=SOLL!$B$2,4, IF(PPC!F35=SOLL!$B$2,"-"))))),"-")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t="28.5" hidden="1" outlineLevel="1" x14ac:dyDescent="0.25">
      <c r="A40" s="272" t="s">
        <v>501</v>
      </c>
      <c r="B40" s="328"/>
      <c r="C40" s="328"/>
      <c r="D40" s="328"/>
      <c r="E40" s="326"/>
      <c r="F40" s="326"/>
      <c r="G40" s="326"/>
      <c r="H40" s="256"/>
    </row>
    <row r="41" spans="1:8" s="254" customFormat="1" ht="28.5" hidden="1" outlineLevel="1" x14ac:dyDescent="0.25">
      <c r="A41" s="273" t="s">
        <v>462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73" t="s">
        <v>463</v>
      </c>
      <c r="B42" s="328"/>
      <c r="C42" s="328"/>
      <c r="D42" s="328"/>
      <c r="E42" s="326"/>
      <c r="F42" s="326"/>
      <c r="G42" s="326"/>
      <c r="H42" s="256"/>
    </row>
    <row r="43" spans="1:8" s="254" customFormat="1" ht="28.5" hidden="1" outlineLevel="1" x14ac:dyDescent="0.25">
      <c r="A43" s="273" t="s">
        <v>464</v>
      </c>
      <c r="B43" s="328"/>
      <c r="C43" s="328"/>
      <c r="D43" s="328"/>
      <c r="E43" s="326"/>
      <c r="F43" s="326"/>
      <c r="G43" s="326"/>
      <c r="H43" s="256"/>
    </row>
    <row r="44" spans="1:8" s="254" customFormat="1" ht="57.75" hidden="1" outlineLevel="1" thickBot="1" x14ac:dyDescent="0.3">
      <c r="A44" s="278" t="s">
        <v>465</v>
      </c>
      <c r="B44" s="328"/>
      <c r="C44" s="328"/>
      <c r="D44" s="328"/>
      <c r="E44" s="326"/>
      <c r="F44" s="326"/>
      <c r="G44" s="326"/>
      <c r="H44" s="256"/>
    </row>
    <row r="45" spans="1:8" s="254" customFormat="1" hidden="1" outlineLevel="1" x14ac:dyDescent="0.25">
      <c r="A45" s="272" t="s">
        <v>466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73" t="s">
        <v>467</v>
      </c>
      <c r="B46" s="328"/>
      <c r="C46" s="328"/>
      <c r="D46" s="328"/>
      <c r="E46" s="326"/>
      <c r="F46" s="326"/>
      <c r="G46" s="326"/>
      <c r="H46" s="256"/>
    </row>
    <row r="47" spans="1:8" s="254" customFormat="1" hidden="1" outlineLevel="1" x14ac:dyDescent="0.25">
      <c r="A47" s="273" t="s">
        <v>468</v>
      </c>
      <c r="B47" s="328"/>
      <c r="C47" s="328"/>
      <c r="D47" s="328"/>
      <c r="E47" s="326"/>
      <c r="F47" s="326"/>
      <c r="G47" s="326"/>
      <c r="H47" s="256"/>
    </row>
    <row r="48" spans="1:8" s="254" customFormat="1" hidden="1" outlineLevel="1" x14ac:dyDescent="0.25">
      <c r="A48" s="273" t="s">
        <v>469</v>
      </c>
      <c r="B48" s="328"/>
      <c r="C48" s="328"/>
      <c r="D48" s="328"/>
      <c r="E48" s="326"/>
      <c r="F48" s="326"/>
      <c r="G48" s="326"/>
      <c r="H48" s="256"/>
    </row>
    <row r="49" spans="1:8" s="254" customFormat="1" ht="15.75" hidden="1" outlineLevel="1" thickBot="1" x14ac:dyDescent="0.3">
      <c r="A49" s="278" t="s">
        <v>470</v>
      </c>
      <c r="B49" s="328"/>
      <c r="C49" s="328"/>
      <c r="D49" s="328"/>
      <c r="E49" s="326"/>
      <c r="F49" s="326"/>
      <c r="G49" s="326"/>
      <c r="H49" s="256"/>
    </row>
    <row r="50" spans="1:8" s="254" customFormat="1" ht="42.75" hidden="1" outlineLevel="1" x14ac:dyDescent="0.25">
      <c r="A50" s="272" t="s">
        <v>471</v>
      </c>
      <c r="B50" s="328"/>
      <c r="C50" s="328"/>
      <c r="D50" s="328"/>
      <c r="E50" s="326"/>
      <c r="F50" s="326"/>
      <c r="G50" s="326"/>
      <c r="H50" s="256"/>
    </row>
    <row r="51" spans="1:8" s="254" customFormat="1" hidden="1" outlineLevel="1" x14ac:dyDescent="0.25">
      <c r="A51" s="273" t="s">
        <v>472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73" t="s">
        <v>473</v>
      </c>
      <c r="B52" s="328"/>
      <c r="C52" s="328"/>
      <c r="D52" s="328"/>
      <c r="E52" s="326"/>
      <c r="F52" s="326"/>
      <c r="G52" s="326"/>
      <c r="H52" s="256"/>
    </row>
    <row r="53" spans="1:8" s="254" customFormat="1" ht="28.5" hidden="1" outlineLevel="1" x14ac:dyDescent="0.25">
      <c r="A53" s="273" t="s">
        <v>474</v>
      </c>
      <c r="B53" s="328"/>
      <c r="C53" s="328"/>
      <c r="D53" s="328"/>
      <c r="E53" s="326"/>
      <c r="F53" s="326"/>
      <c r="G53" s="326"/>
      <c r="H53" s="256"/>
    </row>
    <row r="54" spans="1:8" s="254" customFormat="1" ht="42.75" hidden="1" outlineLevel="1" x14ac:dyDescent="0.25">
      <c r="A54" s="273" t="s">
        <v>475</v>
      </c>
      <c r="B54" s="328"/>
      <c r="C54" s="328"/>
      <c r="D54" s="328"/>
      <c r="E54" s="326"/>
      <c r="F54" s="326"/>
      <c r="G54" s="326"/>
      <c r="H54" s="256"/>
    </row>
    <row r="55" spans="1:8" s="254" customFormat="1" ht="28.5" hidden="1" outlineLevel="1" x14ac:dyDescent="0.25">
      <c r="A55" s="273" t="s">
        <v>477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73" t="s">
        <v>478</v>
      </c>
      <c r="B56" s="328"/>
      <c r="C56" s="328"/>
      <c r="D56" s="328"/>
      <c r="E56" s="326"/>
      <c r="F56" s="326"/>
      <c r="G56" s="326"/>
      <c r="H56" s="256"/>
    </row>
    <row r="57" spans="1:8" s="254" customFormat="1" ht="42.75" hidden="1" outlineLevel="1" x14ac:dyDescent="0.25">
      <c r="A57" s="273" t="s">
        <v>480</v>
      </c>
      <c r="B57" s="328"/>
      <c r="C57" s="328"/>
      <c r="D57" s="328"/>
      <c r="E57" s="326"/>
      <c r="F57" s="326"/>
      <c r="G57" s="326"/>
      <c r="H57" s="256"/>
    </row>
    <row r="58" spans="1:8" s="254" customFormat="1" ht="28.5" hidden="1" outlineLevel="1" x14ac:dyDescent="0.25">
      <c r="A58" s="273" t="s">
        <v>482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73" t="s">
        <v>502</v>
      </c>
      <c r="B59" s="328"/>
      <c r="C59" s="328"/>
      <c r="D59" s="328"/>
      <c r="E59" s="326"/>
      <c r="F59" s="326"/>
      <c r="G59" s="326"/>
      <c r="H59" s="256"/>
    </row>
    <row r="60" spans="1:8" s="254" customFormat="1" ht="28.5" hidden="1" outlineLevel="1" x14ac:dyDescent="0.25">
      <c r="A60" s="273" t="s">
        <v>483</v>
      </c>
      <c r="B60" s="328"/>
      <c r="C60" s="328"/>
      <c r="D60" s="328"/>
      <c r="E60" s="326"/>
      <c r="F60" s="326"/>
      <c r="G60" s="326"/>
      <c r="H60" s="256"/>
    </row>
    <row r="61" spans="1:8" s="254" customFormat="1" ht="28.5" hidden="1" outlineLevel="1" x14ac:dyDescent="0.25">
      <c r="A61" s="273" t="s">
        <v>484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73" t="s">
        <v>485</v>
      </c>
      <c r="B62" s="328"/>
      <c r="C62" s="328"/>
      <c r="D62" s="328"/>
      <c r="E62" s="326"/>
      <c r="F62" s="326"/>
      <c r="G62" s="326"/>
      <c r="H62" s="256"/>
    </row>
    <row r="63" spans="1:8" s="254" customFormat="1" ht="28.5" hidden="1" outlineLevel="1" x14ac:dyDescent="0.25">
      <c r="A63" s="273" t="s">
        <v>486</v>
      </c>
      <c r="B63" s="328"/>
      <c r="C63" s="328"/>
      <c r="D63" s="328"/>
      <c r="E63" s="326"/>
      <c r="F63" s="326"/>
      <c r="G63" s="326"/>
      <c r="H63" s="256"/>
    </row>
    <row r="64" spans="1:8" s="254" customFormat="1" hidden="1" outlineLevel="1" x14ac:dyDescent="0.25">
      <c r="A64" s="273" t="s">
        <v>487</v>
      </c>
      <c r="B64" s="328"/>
      <c r="C64" s="328"/>
      <c r="D64" s="328"/>
      <c r="E64" s="326"/>
      <c r="F64" s="326"/>
      <c r="G64" s="326"/>
      <c r="H64" s="256"/>
    </row>
    <row r="65" spans="1:8" s="254" customFormat="1" hidden="1" outlineLevel="1" x14ac:dyDescent="0.25">
      <c r="A65" s="273" t="s">
        <v>488</v>
      </c>
      <c r="B65" s="328"/>
      <c r="C65" s="328"/>
      <c r="D65" s="328"/>
      <c r="E65" s="326"/>
      <c r="F65" s="326"/>
      <c r="G65" s="326"/>
      <c r="H65" s="256"/>
    </row>
    <row r="66" spans="1:8" s="254" customFormat="1" ht="15.75" hidden="1" outlineLevel="1" thickBot="1" x14ac:dyDescent="0.3">
      <c r="A66" s="278" t="s">
        <v>489</v>
      </c>
      <c r="B66" s="328"/>
      <c r="C66" s="328"/>
      <c r="D66" s="328"/>
      <c r="E66" s="326"/>
      <c r="F66" s="326"/>
      <c r="G66" s="326"/>
      <c r="H66" s="256"/>
    </row>
    <row r="67" spans="1:8" s="254" customFormat="1" hidden="1" outlineLevel="1" x14ac:dyDescent="0.25">
      <c r="A67" s="272" t="s">
        <v>490</v>
      </c>
      <c r="B67" s="328"/>
      <c r="C67" s="328"/>
      <c r="D67" s="328"/>
      <c r="E67" s="326"/>
      <c r="F67" s="326"/>
      <c r="G67" s="326"/>
      <c r="H67" s="256"/>
    </row>
    <row r="68" spans="1:8" s="254" customFormat="1" hidden="1" outlineLevel="1" x14ac:dyDescent="0.25">
      <c r="A68" s="273" t="s">
        <v>491</v>
      </c>
      <c r="B68" s="328"/>
      <c r="C68" s="328"/>
      <c r="D68" s="328"/>
      <c r="E68" s="326"/>
      <c r="F68" s="326"/>
      <c r="G68" s="326"/>
      <c r="H68" s="256"/>
    </row>
    <row r="69" spans="1:8" s="254" customFormat="1" hidden="1" outlineLevel="1" x14ac:dyDescent="0.25">
      <c r="A69" s="273" t="s">
        <v>492</v>
      </c>
      <c r="B69" s="328"/>
      <c r="C69" s="328"/>
      <c r="D69" s="328"/>
      <c r="E69" s="326"/>
      <c r="F69" s="326"/>
      <c r="G69" s="326"/>
      <c r="H69" s="256"/>
    </row>
    <row r="70" spans="1:8" s="254" customFormat="1" hidden="1" outlineLevel="1" x14ac:dyDescent="0.25">
      <c r="A70" s="273" t="s">
        <v>493</v>
      </c>
      <c r="B70" s="328"/>
      <c r="C70" s="328"/>
      <c r="D70" s="328"/>
      <c r="E70" s="326"/>
      <c r="F70" s="326"/>
      <c r="G70" s="326"/>
      <c r="H70" s="256"/>
    </row>
    <row r="71" spans="1:8" s="254" customFormat="1" hidden="1" outlineLevel="1" x14ac:dyDescent="0.25">
      <c r="A71" s="273" t="s">
        <v>494</v>
      </c>
      <c r="B71" s="328"/>
      <c r="C71" s="328"/>
      <c r="D71" s="328"/>
      <c r="E71" s="326"/>
      <c r="F71" s="326"/>
      <c r="G71" s="326"/>
      <c r="H71" s="256"/>
    </row>
    <row r="72" spans="1:8" s="254" customFormat="1" hidden="1" outlineLevel="1" x14ac:dyDescent="0.25">
      <c r="A72" s="273" t="s">
        <v>495</v>
      </c>
      <c r="B72" s="328"/>
      <c r="C72" s="328"/>
      <c r="D72" s="328"/>
      <c r="E72" s="326"/>
      <c r="F72" s="326"/>
      <c r="G72" s="326"/>
      <c r="H72" s="256"/>
    </row>
    <row r="73" spans="1:8" s="254" customFormat="1" ht="15.75" hidden="1" outlineLevel="1" thickBot="1" x14ac:dyDescent="0.3">
      <c r="A73" s="278" t="s">
        <v>496</v>
      </c>
      <c r="B73" s="328"/>
      <c r="C73" s="328"/>
      <c r="D73" s="328"/>
      <c r="E73" s="326"/>
      <c r="F73" s="326"/>
      <c r="G73" s="326"/>
      <c r="H73" s="256"/>
    </row>
    <row r="74" spans="1:8" s="254" customFormat="1" ht="28.5" hidden="1" outlineLevel="1" x14ac:dyDescent="0.25">
      <c r="A74" s="272" t="s">
        <v>497</v>
      </c>
      <c r="B74" s="328"/>
      <c r="C74" s="328"/>
      <c r="D74" s="328"/>
      <c r="E74" s="326"/>
      <c r="F74" s="326"/>
      <c r="G74" s="326"/>
      <c r="H74" s="256"/>
    </row>
    <row r="75" spans="1:8" s="254" customFormat="1" hidden="1" outlineLevel="1" x14ac:dyDescent="0.25">
      <c r="A75" s="273" t="s">
        <v>498</v>
      </c>
      <c r="B75" s="328"/>
      <c r="C75" s="328"/>
      <c r="D75" s="328"/>
      <c r="E75" s="326"/>
      <c r="F75" s="326"/>
      <c r="G75" s="326"/>
      <c r="H75" s="256"/>
    </row>
    <row r="76" spans="1:8" s="254" customFormat="1" hidden="1" outlineLevel="1" x14ac:dyDescent="0.25">
      <c r="A76" s="273" t="s">
        <v>499</v>
      </c>
      <c r="B76" s="328"/>
      <c r="C76" s="328"/>
      <c r="D76" s="328"/>
      <c r="E76" s="326"/>
      <c r="F76" s="326"/>
      <c r="G76" s="326"/>
      <c r="H76" s="256"/>
    </row>
    <row r="77" spans="1:8" s="254" customFormat="1" ht="15.75" hidden="1" outlineLevel="1" thickBot="1" x14ac:dyDescent="0.3">
      <c r="A77" s="274" t="s">
        <v>500</v>
      </c>
      <c r="B77" s="328"/>
      <c r="C77" s="328"/>
      <c r="D77" s="328"/>
      <c r="E77" s="326"/>
      <c r="F77" s="326"/>
      <c r="G77" s="326"/>
      <c r="H77" s="256"/>
    </row>
    <row r="78" spans="1:8" s="254" customFormat="1" ht="18" collapsed="1" x14ac:dyDescent="0.25">
      <c r="A78" s="264"/>
      <c r="B78" s="245"/>
      <c r="C78" s="245"/>
      <c r="D78" s="245"/>
      <c r="E78" s="245"/>
      <c r="F78" s="245"/>
      <c r="H78" s="256"/>
    </row>
    <row r="79" spans="1:8" x14ac:dyDescent="0.25">
      <c r="A79" s="73" t="s">
        <v>78</v>
      </c>
      <c r="B79" s="212"/>
      <c r="C79" s="212"/>
      <c r="D79" s="212"/>
      <c r="E79" s="212"/>
      <c r="F79" s="212"/>
      <c r="G79" s="24"/>
      <c r="H79" s="29"/>
    </row>
    <row r="80" spans="1:8" x14ac:dyDescent="0.25">
      <c r="A80" s="126" t="s">
        <v>9</v>
      </c>
      <c r="B80" s="208"/>
      <c r="C80" s="218"/>
      <c r="D80" s="208"/>
      <c r="E80" s="208"/>
      <c r="F80" s="208"/>
      <c r="G80" s="18"/>
      <c r="H80" s="29">
        <f>IFERROR(SOLL!M39-IF(PPC!B80 = SOLL!$B$2,1, IF(PPC!C80=SOLL!$B$2,2,IF(PPC!D80=SOLL!$B$2,3,IF(PPC!E80=SOLL!$B$2,4, IF(PPC!F80=SOLL!$B$2,"-"))))),"-")</f>
        <v>2</v>
      </c>
    </row>
    <row r="81" spans="1:8" x14ac:dyDescent="0.25">
      <c r="A81" s="126" t="s">
        <v>10</v>
      </c>
      <c r="B81" s="218"/>
      <c r="C81" s="208"/>
      <c r="D81" s="208"/>
      <c r="E81" s="208"/>
      <c r="F81" s="208"/>
      <c r="G81" s="24"/>
      <c r="H81" s="29">
        <f>IFERROR(SOLL!M40-IF(PPC!B81 = SOLL!$B$2,1, IF(PPC!C81=SOLL!$B$2,2,IF(PPC!D81=SOLL!$B$2,3,IF(PPC!E81=SOLL!$B$2,4, IF(PPC!F81=SOLL!$B$2,"-"))))),"-")</f>
        <v>1</v>
      </c>
    </row>
    <row r="82" spans="1:8" x14ac:dyDescent="0.25">
      <c r="A82" s="126" t="s">
        <v>11</v>
      </c>
      <c r="B82" s="218"/>
      <c r="C82" s="208"/>
      <c r="D82" s="208"/>
      <c r="E82" s="208"/>
      <c r="F82" s="208"/>
      <c r="G82" s="24"/>
      <c r="H82" s="29">
        <f>IFERROR(SOLL!M41-IF(PPC!B82 = SOLL!$B$2,1, IF(PPC!C82=SOLL!$B$2,2,IF(PPC!D82=SOLL!$B$2,3,IF(PPC!E82=SOLL!$B$2,4, IF(PPC!F82=SOLL!$B$2,"-"))))),"-")</f>
        <v>1</v>
      </c>
    </row>
    <row r="83" spans="1:8" x14ac:dyDescent="0.25">
      <c r="A83" s="126" t="s">
        <v>79</v>
      </c>
      <c r="B83" s="223"/>
      <c r="C83" s="223"/>
      <c r="D83" s="223"/>
      <c r="E83" s="223"/>
      <c r="F83" s="223"/>
      <c r="G83" s="24"/>
      <c r="H83" s="29" t="str">
        <f>IFERROR(SOLL!M42-IF(PPC!B83 = SOLL!$B$2,1, IF(PPC!C83=SOLL!$B$2,2,IF(PPC!D83=SOLL!$B$2,3,IF(PPC!E83=SOLL!$B$2,4, IF(PPC!F83=SOLL!$B$2,"-"))))),"-")</f>
        <v>-</v>
      </c>
    </row>
    <row r="84" spans="1:8" x14ac:dyDescent="0.25">
      <c r="A84" s="48"/>
      <c r="B84" s="212"/>
      <c r="C84" s="212"/>
      <c r="D84" s="212"/>
      <c r="E84" s="212"/>
      <c r="F84" s="212"/>
      <c r="G84" s="24"/>
      <c r="H84" s="29"/>
    </row>
    <row r="85" spans="1:8" x14ac:dyDescent="0.25">
      <c r="A85" s="73" t="s">
        <v>80</v>
      </c>
      <c r="B85" s="212"/>
      <c r="C85" s="212"/>
      <c r="D85" s="212"/>
      <c r="E85" s="212"/>
      <c r="F85" s="212"/>
      <c r="G85" s="24"/>
      <c r="H85" s="29"/>
    </row>
    <row r="86" spans="1:8" x14ac:dyDescent="0.25">
      <c r="A86" s="126" t="s">
        <v>81</v>
      </c>
      <c r="B86" s="223"/>
      <c r="C86" s="223"/>
      <c r="D86" s="223"/>
      <c r="E86" s="223"/>
      <c r="F86" s="223"/>
      <c r="G86" s="24"/>
      <c r="H86" s="29" t="str">
        <f>IFERROR(SOLL!M45-IF(PPC!B86 = SOLL!$B$2,1, IF(PPC!C86=SOLL!$B$2,2,IF(PPC!D86=SOLL!$B$2,3,IF(PPC!E86=SOLL!$B$2,4, IF(PPC!F86=SOLL!$B$2,"-"))))),"-")</f>
        <v>-</v>
      </c>
    </row>
    <row r="87" spans="1:8" x14ac:dyDescent="0.25">
      <c r="A87" s="126" t="s">
        <v>82</v>
      </c>
      <c r="B87" s="208"/>
      <c r="C87" s="218"/>
      <c r="D87" s="208"/>
      <c r="E87" s="208"/>
      <c r="F87" s="208"/>
      <c r="G87" s="24"/>
      <c r="H87" s="29">
        <f>IFERROR(SOLL!M46-IF(PPC!B87 = SOLL!$B$2,1, IF(PPC!C87=SOLL!$B$2,2,IF(PPC!D87=SOLL!$B$2,3,IF(PPC!E87=SOLL!$B$2,4, IF(PPC!F87=SOLL!$B$2,"-"))))),"-")</f>
        <v>2</v>
      </c>
    </row>
    <row r="88" spans="1:8" x14ac:dyDescent="0.25">
      <c r="A88" s="126" t="s">
        <v>83</v>
      </c>
      <c r="B88" s="208"/>
      <c r="C88" s="218"/>
      <c r="D88" s="208"/>
      <c r="E88" s="208"/>
      <c r="F88" s="208"/>
      <c r="G88" s="24"/>
      <c r="H88" s="29">
        <f>IFERROR(SOLL!M47-IF(PPC!B88 = SOLL!$B$2,1, IF(PPC!C88=SOLL!$B$2,2,IF(PPC!D88=SOLL!$B$2,3,IF(PPC!E88=SOLL!$B$2,4, IF(PPC!F88=SOLL!$B$2,"-"))))),"-")</f>
        <v>2</v>
      </c>
    </row>
    <row r="89" spans="1:8" x14ac:dyDescent="0.25">
      <c r="A89" s="126" t="s">
        <v>13</v>
      </c>
      <c r="B89" s="218"/>
      <c r="C89" s="208"/>
      <c r="D89" s="208"/>
      <c r="E89" s="208"/>
      <c r="F89" s="208"/>
      <c r="G89" s="24"/>
      <c r="H89" s="29">
        <f>IFERROR(SOLL!M48-IF(PPC!B89 = SOLL!$B$2,1, IF(PPC!C89=SOLL!$B$2,2,IF(PPC!D89=SOLL!$B$2,3,IF(PPC!E89=SOLL!$B$2,4, IF(PPC!F89=SOLL!$B$2,"-"))))),"-")</f>
        <v>1</v>
      </c>
    </row>
    <row r="90" spans="1:8" x14ac:dyDescent="0.25">
      <c r="A90" s="48"/>
      <c r="B90" s="212"/>
      <c r="C90" s="212"/>
      <c r="D90" s="212"/>
      <c r="E90" s="212"/>
      <c r="F90" s="212"/>
      <c r="G90" s="24"/>
      <c r="H90" s="29"/>
    </row>
    <row r="91" spans="1:8" ht="18" x14ac:dyDescent="0.25">
      <c r="A91" s="127" t="s">
        <v>84</v>
      </c>
      <c r="B91" s="212"/>
      <c r="C91" s="212"/>
      <c r="D91" s="212"/>
      <c r="E91" s="212"/>
      <c r="F91" s="212"/>
      <c r="G91" s="24"/>
      <c r="H91" s="29"/>
    </row>
    <row r="92" spans="1:8" s="254" customFormat="1" ht="18.75" hidden="1" outlineLevel="1" thickBot="1" x14ac:dyDescent="0.3">
      <c r="A92" s="250"/>
      <c r="B92" s="325" t="s">
        <v>134</v>
      </c>
      <c r="C92" s="325" t="s">
        <v>599</v>
      </c>
      <c r="D92" s="325" t="s">
        <v>135</v>
      </c>
      <c r="E92" s="323" t="s">
        <v>600</v>
      </c>
      <c r="F92" s="323"/>
      <c r="G92" s="323"/>
      <c r="H92" s="256"/>
    </row>
    <row r="93" spans="1:8" s="254" customFormat="1" ht="42.75" hidden="1" outlineLevel="1" x14ac:dyDescent="0.25">
      <c r="A93" s="272" t="s">
        <v>476</v>
      </c>
      <c r="B93" s="328"/>
      <c r="C93" s="328"/>
      <c r="D93" s="328"/>
      <c r="E93" s="326"/>
      <c r="F93" s="326"/>
      <c r="G93" s="326"/>
      <c r="H93" s="256"/>
    </row>
    <row r="94" spans="1:8" s="254" customFormat="1" ht="28.5" hidden="1" outlineLevel="1" x14ac:dyDescent="0.25">
      <c r="A94" s="273" t="s">
        <v>479</v>
      </c>
      <c r="B94" s="328"/>
      <c r="C94" s="328"/>
      <c r="D94" s="328"/>
      <c r="E94" s="326"/>
      <c r="F94" s="326"/>
      <c r="G94" s="326"/>
      <c r="H94" s="256"/>
    </row>
    <row r="95" spans="1:8" s="254" customFormat="1" ht="29.25" hidden="1" outlineLevel="1" thickBot="1" x14ac:dyDescent="0.3">
      <c r="A95" s="274" t="s">
        <v>481</v>
      </c>
      <c r="B95" s="328"/>
      <c r="C95" s="328"/>
      <c r="D95" s="328"/>
      <c r="E95" s="326"/>
      <c r="F95" s="326"/>
      <c r="G95" s="326"/>
      <c r="H95" s="256"/>
    </row>
    <row r="96" spans="1:8" s="254" customFormat="1" collapsed="1" x14ac:dyDescent="0.25">
      <c r="A96" s="286"/>
      <c r="B96" s="245"/>
      <c r="C96" s="245"/>
      <c r="D96" s="245"/>
      <c r="E96" s="245"/>
      <c r="F96" s="245"/>
      <c r="H96" s="256"/>
    </row>
    <row r="97" spans="1:8" x14ac:dyDescent="0.25">
      <c r="A97" s="73" t="s">
        <v>85</v>
      </c>
      <c r="B97" s="212"/>
      <c r="C97" s="212"/>
      <c r="D97" s="212"/>
      <c r="E97" s="212"/>
      <c r="F97" s="212"/>
      <c r="G97" s="24"/>
      <c r="H97" s="29"/>
    </row>
    <row r="98" spans="1:8" x14ac:dyDescent="0.25">
      <c r="A98" s="125" t="s">
        <v>86</v>
      </c>
      <c r="B98" s="208"/>
      <c r="C98" s="218"/>
      <c r="D98" s="208"/>
      <c r="E98" s="208"/>
      <c r="F98" s="208"/>
      <c r="G98" s="24"/>
      <c r="H98" s="29">
        <f>IFERROR(SOLL!M52-IF(PPC!B98 = SOLL!$B$2,1, IF(PPC!C98=SOLL!$B$2,2,IF(PPC!D98=SOLL!$B$2,3,IF(PPC!E98=SOLL!$B$2,4, IF(PPC!F98=SOLL!$B$2,"-"))))),"-")</f>
        <v>2</v>
      </c>
    </row>
    <row r="99" spans="1:8" x14ac:dyDescent="0.25">
      <c r="A99" s="128" t="s">
        <v>14</v>
      </c>
      <c r="B99" s="208"/>
      <c r="C99" s="218"/>
      <c r="D99" s="208"/>
      <c r="E99" s="208"/>
      <c r="F99" s="208"/>
      <c r="G99" s="24"/>
      <c r="H99" s="29">
        <f>IFERROR(SOLL!M53-IF(PPC!B99 = SOLL!$B$2,1, IF(PPC!C99=SOLL!$B$2,2,IF(PPC!D99=SOLL!$B$2,3,IF(PPC!E99=SOLL!$B$2,4, IF(PPC!F99=SOLL!$B$2,"-"))))),"-")</f>
        <v>2</v>
      </c>
    </row>
    <row r="100" spans="1:8" x14ac:dyDescent="0.25">
      <c r="A100" s="128" t="s">
        <v>15</v>
      </c>
      <c r="B100" s="208"/>
      <c r="C100" s="218"/>
      <c r="D100" s="208"/>
      <c r="E100" s="208"/>
      <c r="F100" s="208"/>
      <c r="G100" s="24"/>
      <c r="H100" s="29">
        <f>IFERROR(SOLL!M54-IF(PPC!B100 = SOLL!$B$2,1, IF(PPC!C100=SOLL!$B$2,2,IF(PPC!D100=SOLL!$B$2,3,IF(PPC!E100=SOLL!$B$2,4, IF(PPC!F100=SOLL!$B$2,"-"))))),"-")</f>
        <v>2</v>
      </c>
    </row>
    <row r="101" spans="1:8" x14ac:dyDescent="0.25">
      <c r="A101" s="125" t="s">
        <v>16</v>
      </c>
      <c r="B101" s="218"/>
      <c r="C101" s="208"/>
      <c r="D101" s="208"/>
      <c r="E101" s="208"/>
      <c r="F101" s="208"/>
      <c r="G101" s="24"/>
      <c r="H101" s="29">
        <f>IFERROR(SOLL!M55-IF(PPC!B101 = SOLL!$B$2,1, IF(PPC!C101=SOLL!$B$2,2,IF(PPC!D101=SOLL!$B$2,3,IF(PPC!E101=SOLL!$B$2,4, IF(PPC!F101=SOLL!$B$2,"-"))))),"-")</f>
        <v>1</v>
      </c>
    </row>
    <row r="102" spans="1:8" x14ac:dyDescent="0.25">
      <c r="A102" s="125" t="s">
        <v>17</v>
      </c>
      <c r="B102" s="223"/>
      <c r="C102" s="223"/>
      <c r="D102" s="223"/>
      <c r="E102" s="223"/>
      <c r="F102" s="223"/>
      <c r="G102" s="24"/>
      <c r="H102" s="29" t="str">
        <f>IFERROR(SOLL!M56-IF(PPC!B102 = SOLL!$B$2,1, IF(PPC!C102=SOLL!$B$2,2,IF(PPC!D102=SOLL!$B$2,3,IF(PPC!E102=SOLL!$B$2,4, IF(PPC!F102=SOLL!$B$2,"-"))))),"-")</f>
        <v>-</v>
      </c>
    </row>
    <row r="103" spans="1:8" x14ac:dyDescent="0.25">
      <c r="A103" s="48"/>
      <c r="B103" s="212"/>
      <c r="C103" s="212"/>
      <c r="D103" s="212"/>
      <c r="E103" s="212"/>
      <c r="F103" s="212"/>
      <c r="G103" s="24"/>
      <c r="H103" s="29"/>
    </row>
    <row r="104" spans="1:8" ht="18" x14ac:dyDescent="0.25">
      <c r="A104" s="127" t="s">
        <v>87</v>
      </c>
      <c r="B104" s="212"/>
      <c r="C104" s="212"/>
      <c r="D104" s="212"/>
      <c r="E104" s="212"/>
      <c r="F104" s="212"/>
      <c r="G104" s="24"/>
      <c r="H104" s="29"/>
    </row>
    <row r="105" spans="1:8" x14ac:dyDescent="0.25">
      <c r="A105" s="73" t="s">
        <v>88</v>
      </c>
      <c r="B105" s="212"/>
      <c r="C105" s="212"/>
      <c r="D105" s="212"/>
      <c r="E105" s="212"/>
      <c r="F105" s="212"/>
      <c r="G105" s="24"/>
      <c r="H105" s="29"/>
    </row>
    <row r="106" spans="1:8" x14ac:dyDescent="0.25">
      <c r="A106" s="125" t="s">
        <v>39</v>
      </c>
      <c r="B106" s="208"/>
      <c r="C106" s="218"/>
      <c r="D106" s="208"/>
      <c r="E106" s="208"/>
      <c r="F106" s="208"/>
      <c r="G106" s="24"/>
      <c r="H106" s="29">
        <f>IFERROR(SOLL!M60-IF(PPC!B106 = SOLL!$B$2,1, IF(PPC!C106=SOLL!$B$2,2,IF(PPC!D106=SOLL!$B$2,3,IF(PPC!E106=SOLL!$B$2,4, IF(PPC!F106=SOLL!$B$2,"-"))))),"-")</f>
        <v>2</v>
      </c>
    </row>
    <row r="107" spans="1:8" x14ac:dyDescent="0.25">
      <c r="A107" s="125" t="s">
        <v>40</v>
      </c>
      <c r="B107" s="218"/>
      <c r="C107" s="208"/>
      <c r="D107" s="208"/>
      <c r="E107" s="208"/>
      <c r="F107" s="208"/>
      <c r="G107" s="24"/>
      <c r="H107" s="29">
        <f>IFERROR(SOLL!M61-IF(PPC!B107 = SOLL!$B$2,1, IF(PPC!C107=SOLL!$B$2,2,IF(PPC!D107=SOLL!$B$2,3,IF(PPC!E107=SOLL!$B$2,4, IF(PPC!F107=SOLL!$B$2,"-"))))),"-")</f>
        <v>1</v>
      </c>
    </row>
    <row r="108" spans="1:8" x14ac:dyDescent="0.25">
      <c r="A108" s="125" t="s">
        <v>41</v>
      </c>
      <c r="B108" s="223"/>
      <c r="C108" s="223"/>
      <c r="D108" s="223"/>
      <c r="E108" s="223"/>
      <c r="F108" s="223"/>
      <c r="G108" s="24"/>
      <c r="H108" s="29" t="str">
        <f>IFERROR(SOLL!M62-IF(PPC!B108 = SOLL!$B$2,1, IF(PPC!C108=SOLL!$B$2,2,IF(PPC!D108=SOLL!$B$2,3,IF(PPC!E108=SOLL!$B$2,4, IF(PPC!F108=SOLL!$B$2,"-"))))),"-")</f>
        <v>-</v>
      </c>
    </row>
    <row r="109" spans="1:8" x14ac:dyDescent="0.25">
      <c r="A109" s="125" t="s">
        <v>42</v>
      </c>
      <c r="B109" s="218"/>
      <c r="C109" s="208"/>
      <c r="D109" s="208"/>
      <c r="E109" s="208"/>
      <c r="F109" s="208"/>
      <c r="G109" s="24"/>
      <c r="H109" s="29">
        <f>IFERROR(SOLL!M63-IF(PPC!B109 = SOLL!$B$2,1, IF(PPC!C109=SOLL!$B$2,2,IF(PPC!D109=SOLL!$B$2,3,IF(PPC!E109=SOLL!$B$2,4, IF(PPC!F109=SOLL!$B$2,"-"))))),"-")</f>
        <v>1</v>
      </c>
    </row>
    <row r="110" spans="1:8" x14ac:dyDescent="0.25">
      <c r="A110" s="125" t="s">
        <v>89</v>
      </c>
      <c r="B110" s="218"/>
      <c r="C110" s="208"/>
      <c r="D110" s="208"/>
      <c r="E110" s="208"/>
      <c r="F110" s="208"/>
      <c r="G110" s="24"/>
      <c r="H110" s="29">
        <f>IFERROR(SOLL!M64-IF(PPC!B110 = SOLL!$B$2,1, IF(PPC!C110=SOLL!$B$2,2,IF(PPC!D110=SOLL!$B$2,3,IF(PPC!E110=SOLL!$B$2,4, IF(PPC!F110=SOLL!$B$2,"-"))))),"-")</f>
        <v>1</v>
      </c>
    </row>
    <row r="111" spans="1:8" x14ac:dyDescent="0.25">
      <c r="A111" s="48"/>
      <c r="B111" s="212"/>
      <c r="C111" s="212"/>
      <c r="D111" s="212"/>
      <c r="E111" s="212"/>
      <c r="F111" s="212"/>
      <c r="G111" s="24"/>
      <c r="H111" s="29"/>
    </row>
    <row r="112" spans="1:8" x14ac:dyDescent="0.25">
      <c r="A112" s="48"/>
      <c r="B112" s="212"/>
      <c r="C112" s="212"/>
      <c r="D112" s="212"/>
      <c r="E112" s="212"/>
      <c r="F112" s="212"/>
      <c r="G112" s="24"/>
      <c r="H112" s="29"/>
    </row>
    <row r="113" spans="1:8" ht="18" x14ac:dyDescent="0.25">
      <c r="A113" s="127" t="s">
        <v>90</v>
      </c>
      <c r="B113" s="212"/>
      <c r="C113" s="212"/>
      <c r="D113" s="212"/>
      <c r="E113" s="212"/>
      <c r="F113" s="212"/>
      <c r="G113" s="24"/>
      <c r="H113" s="29"/>
    </row>
    <row r="114" spans="1:8" x14ac:dyDescent="0.25">
      <c r="A114" s="73" t="s">
        <v>91</v>
      </c>
      <c r="B114" s="212"/>
      <c r="C114" s="212"/>
      <c r="D114" s="212"/>
      <c r="E114" s="212"/>
      <c r="F114" s="212"/>
      <c r="G114" s="24"/>
      <c r="H114" s="29"/>
    </row>
    <row r="115" spans="1:8" x14ac:dyDescent="0.25">
      <c r="A115" s="125" t="s">
        <v>36</v>
      </c>
      <c r="B115" s="218"/>
      <c r="C115" s="208"/>
      <c r="D115" s="208"/>
      <c r="E115" s="208"/>
      <c r="F115" s="208"/>
      <c r="G115" s="24"/>
      <c r="H115" s="29">
        <f>IFERROR(SOLL!M69-IF(PPC!B115 = SOLL!$B$2,1, IF(PPC!C115=SOLL!$B$2,2,IF(PPC!D115=SOLL!$B$2,3,IF(PPC!E115=SOLL!$B$2,4, IF(PPC!F115=SOLL!$B$2,"-"))))),"-")</f>
        <v>1</v>
      </c>
    </row>
    <row r="116" spans="1:8" x14ac:dyDescent="0.25">
      <c r="A116" s="125" t="s">
        <v>35</v>
      </c>
      <c r="B116" s="218"/>
      <c r="C116" s="208"/>
      <c r="D116" s="208"/>
      <c r="E116" s="208"/>
      <c r="F116" s="208"/>
      <c r="G116" s="24"/>
      <c r="H116" s="29">
        <f>IFERROR(SOLL!M70-IF(PPC!B116 = SOLL!$B$2,1, IF(PPC!C116=SOLL!$B$2,2,IF(PPC!D116=SOLL!$B$2,3,IF(PPC!E116=SOLL!$B$2,4, IF(PPC!F116=SOLL!$B$2,"-"))))),"-")</f>
        <v>1</v>
      </c>
    </row>
    <row r="117" spans="1:8" x14ac:dyDescent="0.25">
      <c r="A117" s="125" t="s">
        <v>37</v>
      </c>
      <c r="B117" s="208"/>
      <c r="C117" s="218"/>
      <c r="D117" s="208"/>
      <c r="E117" s="208"/>
      <c r="F117" s="208"/>
      <c r="G117" s="24"/>
      <c r="H117" s="29">
        <f>IFERROR(SOLL!M71-IF(PPC!B117 = SOLL!$B$2,1, IF(PPC!C117=SOLL!$B$2,2,IF(PPC!D117=SOLL!$B$2,3,IF(PPC!E117=SOLL!$B$2,4, IF(PPC!F117=SOLL!$B$2,"-"))))),"-")</f>
        <v>2</v>
      </c>
    </row>
    <row r="118" spans="1:8" x14ac:dyDescent="0.25">
      <c r="A118" s="125" t="s">
        <v>24</v>
      </c>
      <c r="B118" s="218"/>
      <c r="C118" s="208"/>
      <c r="D118" s="208"/>
      <c r="E118" s="208"/>
      <c r="F118" s="208"/>
      <c r="G118" s="24"/>
      <c r="H118" s="29">
        <f>IFERROR(SOLL!M72-IF(PPC!B118 = SOLL!$B$2,1, IF(PPC!C118=SOLL!$B$2,2,IF(PPC!D118=SOLL!$B$2,3,IF(PPC!E118=SOLL!$B$2,4, IF(PPC!F118=SOLL!$B$2,"-"))))),"-")</f>
        <v>1</v>
      </c>
    </row>
    <row r="119" spans="1:8" x14ac:dyDescent="0.25">
      <c r="A119" s="125" t="s">
        <v>23</v>
      </c>
      <c r="B119" s="208"/>
      <c r="C119" s="218"/>
      <c r="D119" s="208"/>
      <c r="E119" s="208"/>
      <c r="F119" s="208"/>
      <c r="G119" s="24"/>
      <c r="H119" s="29">
        <f>IFERROR(SOLL!M73-IF(PPC!B119 = SOLL!$B$2,1, IF(PPC!C119=SOLL!$B$2,2,IF(PPC!D119=SOLL!$B$2,3,IF(PPC!E119=SOLL!$B$2,4, IF(PPC!F119=SOLL!$B$2,"-"))))),"-")</f>
        <v>2</v>
      </c>
    </row>
    <row r="120" spans="1:8" x14ac:dyDescent="0.25">
      <c r="A120" s="48"/>
      <c r="B120" s="212"/>
      <c r="C120" s="212"/>
      <c r="D120" s="212"/>
      <c r="E120" s="212"/>
      <c r="F120" s="212"/>
      <c r="G120" s="24"/>
      <c r="H120" s="29"/>
    </row>
    <row r="121" spans="1:8" x14ac:dyDescent="0.25">
      <c r="A121" s="73" t="s">
        <v>30</v>
      </c>
      <c r="B121" s="212"/>
      <c r="C121" s="212"/>
      <c r="D121" s="212"/>
      <c r="E121" s="212"/>
      <c r="F121" s="212"/>
      <c r="G121" s="24"/>
      <c r="H121" s="29"/>
    </row>
    <row r="122" spans="1:8" x14ac:dyDescent="0.25">
      <c r="A122" s="125" t="s">
        <v>31</v>
      </c>
      <c r="B122" s="218"/>
      <c r="C122" s="208"/>
      <c r="D122" s="208"/>
      <c r="E122" s="208"/>
      <c r="F122" s="208"/>
      <c r="G122" s="24"/>
      <c r="H122" s="29">
        <f>IFERROR(SOLL!M76-IF(PPC!B122 = SOLL!$B$2,1, IF(PPC!C122=SOLL!$B$2,2,IF(PPC!D122=SOLL!$B$2,3,IF(PPC!E122=SOLL!$B$2,4, IF(PPC!F122=SOLL!$B$2,"-"))))),"-")</f>
        <v>1</v>
      </c>
    </row>
    <row r="123" spans="1:8" x14ac:dyDescent="0.25">
      <c r="A123" s="125" t="s">
        <v>32</v>
      </c>
      <c r="B123" s="218"/>
      <c r="C123" s="208"/>
      <c r="D123" s="208"/>
      <c r="E123" s="208"/>
      <c r="F123" s="208"/>
      <c r="G123" s="24"/>
      <c r="H123" s="29">
        <f>IFERROR(SOLL!M77-IF(PPC!B123 = SOLL!$B$2,1, IF(PPC!C123=SOLL!$B$2,2,IF(PPC!D123=SOLL!$B$2,3,IF(PPC!E123=SOLL!$B$2,4, IF(PPC!F123=SOLL!$B$2,"-"))))),"-")</f>
        <v>1</v>
      </c>
    </row>
    <row r="124" spans="1:8" x14ac:dyDescent="0.25">
      <c r="A124" s="125" t="s">
        <v>92</v>
      </c>
      <c r="B124" s="218"/>
      <c r="C124" s="208"/>
      <c r="D124" s="208"/>
      <c r="E124" s="208"/>
      <c r="F124" s="208"/>
      <c r="G124" s="24"/>
      <c r="H124" s="29">
        <f>IFERROR(SOLL!M78-IF(PPC!B124 = SOLL!$B$2,1, IF(PPC!C124=SOLL!$B$2,2,IF(PPC!D124=SOLL!$B$2,3,IF(PPC!E124=SOLL!$B$2,4, IF(PPC!F124=SOLL!$B$2,"-"))))),"-")</f>
        <v>1</v>
      </c>
    </row>
    <row r="125" spans="1:8" x14ac:dyDescent="0.25">
      <c r="A125" s="125" t="s">
        <v>33</v>
      </c>
      <c r="B125" s="208"/>
      <c r="C125" s="218"/>
      <c r="D125" s="208"/>
      <c r="E125" s="208"/>
      <c r="F125" s="208"/>
      <c r="G125" s="24"/>
      <c r="H125" s="29">
        <f>IFERROR(SOLL!M79-IF(PPC!B125 = SOLL!$B$2,1, IF(PPC!C125=SOLL!$B$2,2,IF(PPC!D125=SOLL!$B$2,3,IF(PPC!E125=SOLL!$B$2,4, IF(PPC!F125=SOLL!$B$2,"-"))))),"-")</f>
        <v>2</v>
      </c>
    </row>
    <row r="126" spans="1:8" x14ac:dyDescent="0.25">
      <c r="A126" s="125" t="s">
        <v>34</v>
      </c>
      <c r="B126" s="218"/>
      <c r="C126" s="208"/>
      <c r="D126" s="208"/>
      <c r="E126" s="208"/>
      <c r="F126" s="208"/>
      <c r="G126" s="24"/>
      <c r="H126" s="29">
        <f>IFERROR(SOLL!M80-IF(PPC!B126 = SOLL!$B$2,1, IF(PPC!C126=SOLL!$B$2,2,IF(PPC!D126=SOLL!$B$2,3,IF(PPC!E126=SOLL!$B$2,4, IF(PPC!F126=SOLL!$B$2,"-"))))),"-")</f>
        <v>1</v>
      </c>
    </row>
    <row r="127" spans="1:8" x14ac:dyDescent="0.25">
      <c r="A127" s="48"/>
      <c r="B127" s="212"/>
      <c r="C127" s="212"/>
      <c r="D127" s="212"/>
      <c r="E127" s="212"/>
      <c r="F127" s="212"/>
      <c r="G127" s="24"/>
      <c r="H127" s="29"/>
    </row>
    <row r="128" spans="1:8" x14ac:dyDescent="0.25">
      <c r="A128" s="73" t="s">
        <v>2</v>
      </c>
      <c r="B128" s="212"/>
      <c r="C128" s="212"/>
      <c r="D128" s="212"/>
      <c r="E128" s="212"/>
      <c r="F128" s="212"/>
      <c r="G128" s="24"/>
      <c r="H128" s="29"/>
    </row>
    <row r="129" spans="1:8" x14ac:dyDescent="0.25">
      <c r="A129" s="125" t="s">
        <v>25</v>
      </c>
      <c r="B129" s="218"/>
      <c r="C129" s="208"/>
      <c r="D129" s="208"/>
      <c r="E129" s="208"/>
      <c r="F129" s="208"/>
      <c r="G129" s="24"/>
      <c r="H129" s="29">
        <f>IFERROR(SOLL!M83-IF(PPC!B129 = SOLL!$B$2,1, IF(PPC!C129=SOLL!$B$2,2,IF(PPC!D129=SOLL!$B$2,3,IF(PPC!E129=SOLL!$B$2,4, IF(PPC!F129=SOLL!$B$2,"-"))))),"-")</f>
        <v>1</v>
      </c>
    </row>
    <row r="130" spans="1:8" x14ac:dyDescent="0.25">
      <c r="A130" s="125" t="s">
        <v>26</v>
      </c>
      <c r="B130" s="218"/>
      <c r="C130" s="208"/>
      <c r="D130" s="208"/>
      <c r="E130" s="208"/>
      <c r="F130" s="208"/>
      <c r="G130" s="24"/>
      <c r="H130" s="29">
        <f>IFERROR(SOLL!M84-IF(PPC!B130 = SOLL!$B$2,1, IF(PPC!C130=SOLL!$B$2,2,IF(PPC!D130=SOLL!$B$2,3,IF(PPC!E130=SOLL!$B$2,4, IF(PPC!F130=SOLL!$B$2,"-"))))),"-")</f>
        <v>1</v>
      </c>
    </row>
    <row r="131" spans="1:8" x14ac:dyDescent="0.25">
      <c r="A131" s="125" t="s">
        <v>27</v>
      </c>
      <c r="B131" s="218"/>
      <c r="C131" s="208"/>
      <c r="D131" s="208"/>
      <c r="E131" s="208"/>
      <c r="F131" s="208"/>
      <c r="G131" s="24"/>
      <c r="H131" s="29">
        <f>IFERROR(SOLL!M85-IF(PPC!B131 = SOLL!$B$2,1, IF(PPC!C131=SOLL!$B$2,2,IF(PPC!D131=SOLL!$B$2,3,IF(PPC!E131=SOLL!$B$2,4, IF(PPC!F131=SOLL!$B$2,"-"))))),"-")</f>
        <v>1</v>
      </c>
    </row>
    <row r="132" spans="1:8" x14ac:dyDescent="0.25">
      <c r="A132" s="125" t="s">
        <v>28</v>
      </c>
      <c r="B132" s="218"/>
      <c r="C132" s="208"/>
      <c r="D132" s="208"/>
      <c r="E132" s="208"/>
      <c r="F132" s="208"/>
      <c r="G132" s="24"/>
      <c r="H132" s="29">
        <f>IFERROR(SOLL!M86-IF(PPC!B132 = SOLL!$B$2,1, IF(PPC!C132=SOLL!$B$2,2,IF(PPC!D132=SOLL!$B$2,3,IF(PPC!E132=SOLL!$B$2,4, IF(PPC!F132=SOLL!$B$2,"-"))))),"-")</f>
        <v>1</v>
      </c>
    </row>
    <row r="133" spans="1:8" x14ac:dyDescent="0.25">
      <c r="A133" s="125" t="s">
        <v>29</v>
      </c>
      <c r="B133" s="218"/>
      <c r="C133" s="208"/>
      <c r="D133" s="208"/>
      <c r="E133" s="208"/>
      <c r="F133" s="208"/>
      <c r="G133" s="24"/>
      <c r="H133" s="29">
        <f>IFERROR(SOLL!M87-IF(PPC!B133 = SOLL!$B$2,1, IF(PPC!C133=SOLL!$B$2,2,IF(PPC!D133=SOLL!$B$2,3,IF(PPC!E133=SOLL!$B$2,4, IF(PPC!F133=SOLL!$B$2,"-"))))),"-")</f>
        <v>1</v>
      </c>
    </row>
    <row r="134" spans="1:8" x14ac:dyDescent="0.25">
      <c r="A134" s="48"/>
      <c r="B134" s="212"/>
      <c r="C134" s="212"/>
      <c r="D134" s="212"/>
      <c r="E134" s="212"/>
      <c r="F134" s="212"/>
      <c r="G134" s="24"/>
      <c r="H134" s="29"/>
    </row>
    <row r="135" spans="1:8" ht="18" x14ac:dyDescent="0.25">
      <c r="A135" s="127" t="s">
        <v>93</v>
      </c>
      <c r="B135" s="212"/>
      <c r="C135" s="212"/>
      <c r="D135" s="212"/>
      <c r="E135" s="212"/>
      <c r="F135" s="212"/>
      <c r="G135" s="24"/>
      <c r="H135" s="29"/>
    </row>
    <row r="136" spans="1:8" x14ac:dyDescent="0.25">
      <c r="A136" s="73" t="s">
        <v>94</v>
      </c>
      <c r="B136" s="212"/>
      <c r="C136" s="212"/>
      <c r="D136" s="212"/>
      <c r="E136" s="212"/>
      <c r="F136" s="212"/>
      <c r="G136" s="24"/>
      <c r="H136" s="29"/>
    </row>
    <row r="137" spans="1:8" x14ac:dyDescent="0.25">
      <c r="A137" s="125" t="s">
        <v>18</v>
      </c>
      <c r="B137" s="218"/>
      <c r="C137" s="208"/>
      <c r="D137" s="208"/>
      <c r="E137" s="208"/>
      <c r="F137" s="208"/>
      <c r="G137" s="24"/>
      <c r="H137" s="29">
        <f>IFERROR(SOLL!M91-IF(PPC!B137 = SOLL!$B$2,1, IF(PPC!C137=SOLL!$B$2,2,IF(PPC!D137=SOLL!$B$2,3,IF(PPC!E137=SOLL!$B$2,4, IF(PPC!F137=SOLL!$B$2,"-"))))),"-")</f>
        <v>1</v>
      </c>
    </row>
    <row r="138" spans="1:8" x14ac:dyDescent="0.25">
      <c r="A138" s="125" t="s">
        <v>19</v>
      </c>
      <c r="B138" s="218"/>
      <c r="C138" s="208"/>
      <c r="D138" s="208"/>
      <c r="E138" s="208"/>
      <c r="F138" s="208"/>
      <c r="G138" s="24"/>
      <c r="H138" s="29">
        <f>IFERROR(SOLL!M92-IF(PPC!B138 = SOLL!$B$2,1, IF(PPC!C138=SOLL!$B$2,2,IF(PPC!D138=SOLL!$B$2,3,IF(PPC!E138=SOLL!$B$2,4, IF(PPC!F138=SOLL!$B$2,"-"))))),"-")</f>
        <v>1</v>
      </c>
    </row>
    <row r="139" spans="1:8" x14ac:dyDescent="0.25">
      <c r="A139" s="125" t="s">
        <v>95</v>
      </c>
      <c r="B139" s="218"/>
      <c r="C139" s="208"/>
      <c r="D139" s="208"/>
      <c r="E139" s="208"/>
      <c r="F139" s="208"/>
      <c r="G139" s="24"/>
      <c r="H139" s="29">
        <f>IFERROR(SOLL!M93-IF(PPC!B139 = SOLL!$B$2,1, IF(PPC!C139=SOLL!$B$2,2,IF(PPC!D139=SOLL!$B$2,3,IF(PPC!E139=SOLL!$B$2,4, IF(PPC!F139=SOLL!$B$2,"-"))))),"-")</f>
        <v>1</v>
      </c>
    </row>
    <row r="140" spans="1:8" x14ac:dyDescent="0.25">
      <c r="A140" s="125" t="s">
        <v>20</v>
      </c>
      <c r="B140" s="218"/>
      <c r="C140" s="208"/>
      <c r="D140" s="208"/>
      <c r="E140" s="208"/>
      <c r="F140" s="208"/>
      <c r="G140" s="24"/>
      <c r="H140" s="29">
        <f>IFERROR(SOLL!M94-IF(PPC!B140 = SOLL!$B$2,1, IF(PPC!C140=SOLL!$B$2,2,IF(PPC!D140=SOLL!$B$2,3,IF(PPC!E140=SOLL!$B$2,4, IF(PPC!F140=SOLL!$B$2,"-"))))),"-")</f>
        <v>1</v>
      </c>
    </row>
    <row r="141" spans="1:8" x14ac:dyDescent="0.25">
      <c r="A141" s="125" t="s">
        <v>21</v>
      </c>
      <c r="B141" s="218"/>
      <c r="C141" s="208"/>
      <c r="D141" s="208"/>
      <c r="E141" s="208"/>
      <c r="F141" s="208"/>
      <c r="G141" s="24"/>
      <c r="H141" s="29">
        <f>IFERROR(SOLL!M95-IF(PPC!B141 = SOLL!$B$2,1, IF(PPC!C141=SOLL!$B$2,2,IF(PPC!D141=SOLL!$B$2,3,IF(PPC!E141=SOLL!$B$2,4, IF(PPC!F141=SOLL!$B$2,"-"))))),"-")</f>
        <v>1</v>
      </c>
    </row>
    <row r="142" spans="1:8" x14ac:dyDescent="0.25">
      <c r="A142" s="125" t="s">
        <v>22</v>
      </c>
      <c r="B142" s="223"/>
      <c r="C142" s="223"/>
      <c r="D142" s="223"/>
      <c r="E142" s="223"/>
      <c r="F142" s="223"/>
      <c r="G142" s="24"/>
      <c r="H142" s="29" t="str">
        <f>IFERROR(SOLL!M96-IF(PPC!B142 = SOLL!$B$2,1, IF(PPC!C142=SOLL!$B$2,2,IF(PPC!D142=SOLL!$B$2,3,IF(PPC!E142=SOLL!$B$2,4, IF(PPC!F142=SOLL!$B$2,"-"))))),"-")</f>
        <v>-</v>
      </c>
    </row>
    <row r="143" spans="1:8" x14ac:dyDescent="0.25">
      <c r="A143" s="125" t="s">
        <v>107</v>
      </c>
      <c r="B143" s="218"/>
      <c r="C143" s="208"/>
      <c r="D143" s="208"/>
      <c r="E143" s="208"/>
      <c r="F143" s="208"/>
      <c r="G143" s="24"/>
      <c r="H143" s="29">
        <f>IFERROR(SOLL!M25-IF(PPC!B143 = SOLL!$B$2,1, IF(PPC!C143=SOLL!$B$2,2,IF(PPC!D143=SOLL!$B$2,3,IF(PPC!E143=SOLL!$B$2,4, IF(PPC!F143=SOLL!$B$2,"-"))))),"-")</f>
        <v>1</v>
      </c>
    </row>
    <row r="144" spans="1:8" x14ac:dyDescent="0.25">
      <c r="B144" s="212"/>
      <c r="C144" s="212"/>
      <c r="D144" s="212"/>
      <c r="E144" s="212"/>
      <c r="F144" s="212"/>
    </row>
  </sheetData>
  <mergeCells count="43">
    <mergeCell ref="E75:G75"/>
    <mergeCell ref="E76:G76"/>
    <mergeCell ref="E77:G77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92:G92"/>
    <mergeCell ref="E93:G93"/>
    <mergeCell ref="E94:G94"/>
    <mergeCell ref="E95:G95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activeCell="A129" sqref="A129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157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IFERROR(SOLL!N6-IF(PPS!B7 = SOLL!$B$2,1, IF(PPS!C7=SOLL!$B$2,2,IF(PPS!D7=SOLL!$B$2,3,IF(PPS!E7=SOLL!$B$2,4, IF(PPS!F7=SOLL!$B$2,"-"))))),"-")</f>
        <v>1</v>
      </c>
    </row>
    <row r="8" spans="1:8" x14ac:dyDescent="0.25">
      <c r="A8" s="125" t="s">
        <v>44</v>
      </c>
      <c r="B8" s="208"/>
      <c r="C8" s="218"/>
      <c r="D8" s="208"/>
      <c r="E8" s="208"/>
      <c r="F8" s="208"/>
      <c r="G8" s="24"/>
      <c r="H8" s="29">
        <f>IFERROR(SOLL!N7-IF(PPS!B8 = SOLL!$B$2,1, IF(PPS!C8=SOLL!$B$2,2,IF(PPS!D8=SOLL!$B$2,3,IF(PPS!E8=SOLL!$B$2,4, IF(PPS!F8=SOLL!$B$2,"-"))))),"-")</f>
        <v>2</v>
      </c>
    </row>
    <row r="9" spans="1:8" x14ac:dyDescent="0.25">
      <c r="A9" s="125" t="s">
        <v>73</v>
      </c>
      <c r="B9" s="208"/>
      <c r="C9" s="208"/>
      <c r="D9" s="218"/>
      <c r="E9" s="208"/>
      <c r="F9" s="208"/>
      <c r="G9" s="24"/>
      <c r="H9" s="29">
        <f>IFERROR(SOLL!N8-IF(PPS!B9 = SOLL!$B$2,1, IF(PPS!C9=SOLL!$B$2,2,IF(PPS!D9=SOLL!$B$2,3,IF(PPS!E9=SOLL!$B$2,4, IF(PPS!F9=SOLL!$B$2,"-"))))),"-")</f>
        <v>3</v>
      </c>
    </row>
    <row r="10" spans="1:8" x14ac:dyDescent="0.25">
      <c r="A10" s="125" t="s">
        <v>74</v>
      </c>
      <c r="B10" s="218"/>
      <c r="C10" s="208"/>
      <c r="D10" s="208"/>
      <c r="E10" s="208"/>
      <c r="F10" s="208"/>
      <c r="G10" s="24"/>
      <c r="H10" s="29">
        <f>IFERROR(SOLL!N9-IF(PPS!B10 = SOLL!$B$2,1, IF(PPS!C10=SOLL!$B$2,2,IF(PPS!D10=SOLL!$B$2,3,IF(PPS!E10=SOLL!$B$2,4, IF(PPS!F10=SOLL!$B$2,"-"))))),"-")</f>
        <v>1</v>
      </c>
    </row>
    <row r="11" spans="1:8" x14ac:dyDescent="0.25">
      <c r="A11" s="125" t="s">
        <v>45</v>
      </c>
      <c r="B11" s="218"/>
      <c r="C11" s="208"/>
      <c r="D11" s="208"/>
      <c r="E11" s="208"/>
      <c r="F11" s="208"/>
      <c r="G11" s="24"/>
      <c r="H11" s="29">
        <f>IFERROR(SOLL!N10-IF(PPS!B11 = SOLL!$B$2,1, IF(PPS!C11=SOLL!$B$2,2,IF(PPS!D11=SOLL!$B$2,3,IF(PPS!E11=SOLL!$B$2,4, IF(PPS!F11=SOLL!$B$2,"-"))))),"-")</f>
        <v>1</v>
      </c>
    </row>
    <row r="12" spans="1:8" x14ac:dyDescent="0.25">
      <c r="A12" s="125" t="s">
        <v>46</v>
      </c>
      <c r="B12" s="218"/>
      <c r="C12" s="208"/>
      <c r="D12" s="208"/>
      <c r="E12" s="208"/>
      <c r="F12" s="208"/>
      <c r="G12" s="24"/>
      <c r="H12" s="29">
        <f>IFERROR(SOLL!N11-IF(PPS!B12 = SOLL!$B$2,1, IF(PPS!C12=SOLL!$B$2,2,IF(PPS!D12=SOLL!$B$2,3,IF(PPS!E12=SOLL!$B$2,4, IF(PPS!F12=SOLL!$B$2,"-"))))),"-")</f>
        <v>1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4"/>
      <c r="H16" s="29">
        <f>IFERROR(SOLL!N15-IF(PPS!B16 = SOLL!$B$2,1, IF(PPS!C16=SOLL!$B$2,2,IF(PPS!D16=SOLL!$B$2,3,IF(PPS!E16=SOLL!$B$2,4, IF(PPS!F16=SOLL!$B$2,"-"))))),"-")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4"/>
      <c r="H17" s="29">
        <f>IFERROR(SOLL!N16-IF(PPS!B17 = SOLL!$B$2,1, IF(PPS!C17=SOLL!$B$2,2,IF(PPS!D17=SOLL!$B$2,3,IF(PPS!E17=SOLL!$B$2,4, IF(PPS!F17=SOLL!$B$2,"-"))))),"-")</f>
        <v>2</v>
      </c>
    </row>
    <row r="18" spans="1:8" x14ac:dyDescent="0.25">
      <c r="A18" s="126" t="s">
        <v>50</v>
      </c>
      <c r="B18" s="208"/>
      <c r="C18" s="218"/>
      <c r="D18" s="208"/>
      <c r="E18" s="208"/>
      <c r="F18" s="208"/>
      <c r="G18" s="24"/>
      <c r="H18" s="29">
        <f>IFERROR(SOLL!N17-IF(PPS!B18 = SOLL!$B$2,1, IF(PPS!C18=SOLL!$B$2,2,IF(PPS!D18=SOLL!$B$2,3,IF(PPS!E18=SOLL!$B$2,4, IF(PPS!F18=SOLL!$B$2,"-"))))),"-")</f>
        <v>2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4"/>
      <c r="H19" s="29">
        <f>IFERROR(SOLL!N18-IF(PPS!B19 = SOLL!$B$2,1, IF(PPS!C19=SOLL!$B$2,2,IF(PPS!D19=SOLL!$B$2,3,IF(PPS!E19=SOLL!$B$2,4, IF(PPS!F19=SOLL!$B$2,"-"))))),"-")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4"/>
      <c r="H20" s="29">
        <f>IFERROR(SOLL!N19-IF(PPS!B20 = SOLL!$B$2,1, IF(PPS!C20=SOLL!$B$2,2,IF(PPS!D20=SOLL!$B$2,3,IF(PPS!E20=SOLL!$B$2,4, IF(PPS!F20=SOLL!$B$2,"-"))))),"-")</f>
        <v>2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08"/>
      <c r="C23" s="218"/>
      <c r="D23" s="208"/>
      <c r="E23" s="208"/>
      <c r="F23" s="208"/>
      <c r="G23" s="24"/>
      <c r="H23" s="29">
        <f>IFERROR(SOLL!N22-IF(PPS!B23 = SOLL!$B$2,1, IF(PPS!C23=SOLL!$B$2,2,IF(PPS!D23=SOLL!$B$2,3,IF(PPS!E23=SOLL!$B$2,4, IF(PPS!F23=SOLL!$B$2,"-"))))),"-")</f>
        <v>2</v>
      </c>
    </row>
    <row r="24" spans="1:8" x14ac:dyDescent="0.25">
      <c r="A24" s="125" t="s">
        <v>55</v>
      </c>
      <c r="B24" s="208"/>
      <c r="C24" s="208"/>
      <c r="D24" s="218"/>
      <c r="E24" s="208"/>
      <c r="F24" s="208"/>
      <c r="G24" s="24"/>
      <c r="H24" s="29">
        <f>IFERROR(SOLL!N23-IF(PPS!B24 = SOLL!$B$2,1, IF(PPS!C24=SOLL!$B$2,2,IF(PPS!D24=SOLL!$B$2,3,IF(PPS!E24=SOLL!$B$2,4, IF(PPS!F24=SOLL!$B$2,"-"))))),"-")</f>
        <v>3</v>
      </c>
    </row>
    <row r="25" spans="1:8" x14ac:dyDescent="0.25">
      <c r="A25" s="125" t="s">
        <v>56</v>
      </c>
      <c r="B25" s="208"/>
      <c r="C25" s="218"/>
      <c r="D25" s="208"/>
      <c r="E25" s="208"/>
      <c r="F25" s="208"/>
      <c r="G25" s="24"/>
      <c r="H25" s="29">
        <f>IFERROR(SOLL!N24-IF(PPS!B25 = SOLL!$B$2,1, IF(PPS!C25=SOLL!$B$2,2,IF(PPS!D25=SOLL!$B$2,3,IF(PPS!E25=SOLL!$B$2,4, IF(PPS!F25=SOLL!$B$2,"-"))))),"-")</f>
        <v>2</v>
      </c>
    </row>
    <row r="26" spans="1:8" x14ac:dyDescent="0.25">
      <c r="A26" s="125" t="s">
        <v>76</v>
      </c>
      <c r="B26" s="208"/>
      <c r="C26" s="218"/>
      <c r="D26" s="208"/>
      <c r="E26" s="208"/>
      <c r="F26" s="208"/>
      <c r="G26" s="24"/>
      <c r="H26" s="29">
        <f>IFERROR(SOLL!N25-IF(PPS!B26 = SOLL!$B$2,1, IF(PPS!C26=SOLL!$B$2,2,IF(PPS!D26=SOLL!$B$2,3,IF(PPS!E26=SOLL!$B$2,4, IF(PPS!F26=SOLL!$B$2,"-"))))),"-")</f>
        <v>2</v>
      </c>
    </row>
    <row r="27" spans="1:8" x14ac:dyDescent="0.25">
      <c r="A27" s="125" t="s">
        <v>57</v>
      </c>
      <c r="B27" s="207"/>
      <c r="C27" s="219"/>
      <c r="D27" s="208"/>
      <c r="E27" s="208"/>
      <c r="F27" s="208"/>
      <c r="G27" s="24"/>
      <c r="H27" s="29">
        <f>IFERROR(SOLL!N26-IF(PPS!B27 = SOLL!$B$2,1, IF(PPS!C27=SOLL!$B$2,2,IF(PPS!D27=SOLL!$B$2,3,IF(PPS!E27=SOLL!$B$2,4, IF(PPS!F27=SOLL!$B$2,"-"))))),"-")</f>
        <v>2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18"/>
      <c r="C31" s="208"/>
      <c r="D31" s="208"/>
      <c r="E31" s="208"/>
      <c r="F31" s="208"/>
      <c r="G31" s="24"/>
      <c r="H31" s="29">
        <f>IFERROR(SOLL!N30-IF(PPS!B31 = SOLL!$B$2,1, IF(PPS!C31=SOLL!$B$2,2,IF(PPS!D31=SOLL!$B$2,3,IF(PPS!E31=SOLL!$B$2,4, IF(PPS!F31=SOLL!$B$2,"-"))))),"-")</f>
        <v>1</v>
      </c>
    </row>
    <row r="32" spans="1:8" x14ac:dyDescent="0.25">
      <c r="A32" s="125" t="s">
        <v>60</v>
      </c>
      <c r="B32" s="218"/>
      <c r="C32" s="208"/>
      <c r="D32" s="208"/>
      <c r="E32" s="208"/>
      <c r="F32" s="208"/>
      <c r="G32" s="24"/>
      <c r="H32" s="29">
        <f>IFERROR(SOLL!N31-IF(PPS!B32 = SOLL!$B$2,1, IF(PPS!C32=SOLL!$B$2,2,IF(PPS!D32=SOLL!$B$2,3,IF(PPS!E32=SOLL!$B$2,4, IF(PPS!F32=SOLL!$B$2,"-"))))),"-")</f>
        <v>1</v>
      </c>
    </row>
    <row r="33" spans="1:8" x14ac:dyDescent="0.25">
      <c r="A33" s="125" t="s">
        <v>61</v>
      </c>
      <c r="B33" s="218"/>
      <c r="C33" s="208"/>
      <c r="D33" s="208"/>
      <c r="E33" s="208"/>
      <c r="F33" s="208"/>
      <c r="G33" s="24"/>
      <c r="H33" s="29">
        <f>IFERROR(SOLL!N32-IF(PPS!B33 = SOLL!$B$2,1, IF(PPS!C33=SOLL!$B$2,2,IF(PPS!D33=SOLL!$B$2,3,IF(PPS!E33=SOLL!$B$2,4, IF(PPS!F33=SOLL!$B$2,"-"))))),"-")</f>
        <v>1</v>
      </c>
    </row>
    <row r="34" spans="1:8" x14ac:dyDescent="0.25">
      <c r="A34" s="125" t="s">
        <v>62</v>
      </c>
      <c r="B34" s="218"/>
      <c r="C34" s="208"/>
      <c r="D34" s="208"/>
      <c r="E34" s="208"/>
      <c r="F34" s="208"/>
      <c r="G34" s="24"/>
      <c r="H34" s="29">
        <f>IFERROR(SOLL!N33-IF(PPS!B34 = SOLL!$B$2,1, IF(PPS!C34=SOLL!$B$2,2,IF(PPS!D34=SOLL!$B$2,3,IF(PPS!E34=SOLL!$B$2,4, IF(PPS!F34=SOLL!$B$2,"-"))))),"-")</f>
        <v>1</v>
      </c>
    </row>
    <row r="35" spans="1:8" x14ac:dyDescent="0.25">
      <c r="A35" s="125" t="s">
        <v>63</v>
      </c>
      <c r="B35" s="218"/>
      <c r="C35" s="208"/>
      <c r="D35" s="208"/>
      <c r="E35" s="208"/>
      <c r="F35" s="208"/>
      <c r="G35" s="24"/>
      <c r="H35" s="29">
        <f>IFERROR(SOLL!N34-IF(PPS!B35 = SOLL!$B$2,1, IF(PPS!C35=SOLL!$B$2,2,IF(PPS!D35=SOLL!$B$2,3,IF(PPS!E35=SOLL!$B$2,4, IF(PPS!F35=SOLL!$B$2,"-"))))),"-")</f>
        <v>1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t="28.5" hidden="1" outlineLevel="1" x14ac:dyDescent="0.25">
      <c r="A40" s="272" t="s">
        <v>503</v>
      </c>
      <c r="B40" s="328"/>
      <c r="C40" s="328"/>
      <c r="D40" s="328"/>
      <c r="E40" s="326"/>
      <c r="F40" s="326"/>
      <c r="G40" s="326"/>
      <c r="H40" s="256"/>
    </row>
    <row r="41" spans="1:8" s="254" customFormat="1" hidden="1" outlineLevel="1" x14ac:dyDescent="0.25">
      <c r="A41" s="273" t="s">
        <v>504</v>
      </c>
      <c r="B41" s="328"/>
      <c r="C41" s="328"/>
      <c r="D41" s="328"/>
      <c r="E41" s="326"/>
      <c r="F41" s="326"/>
      <c r="G41" s="326"/>
      <c r="H41" s="256"/>
    </row>
    <row r="42" spans="1:8" s="254" customFormat="1" ht="28.5" hidden="1" outlineLevel="1" x14ac:dyDescent="0.25">
      <c r="A42" s="273" t="s">
        <v>464</v>
      </c>
      <c r="B42" s="328"/>
      <c r="C42" s="328"/>
      <c r="D42" s="328"/>
      <c r="E42" s="326"/>
      <c r="F42" s="326"/>
      <c r="G42" s="326"/>
      <c r="H42" s="256"/>
    </row>
    <row r="43" spans="1:8" s="254" customFormat="1" ht="42.75" hidden="1" outlineLevel="1" x14ac:dyDescent="0.25">
      <c r="A43" s="273" t="s">
        <v>505</v>
      </c>
      <c r="B43" s="328"/>
      <c r="C43" s="328"/>
      <c r="D43" s="328"/>
      <c r="E43" s="326"/>
      <c r="F43" s="326"/>
      <c r="G43" s="326"/>
      <c r="H43" s="256"/>
    </row>
    <row r="44" spans="1:8" s="254" customFormat="1" ht="29.25" hidden="1" outlineLevel="1" thickBot="1" x14ac:dyDescent="0.3">
      <c r="A44" s="278" t="s">
        <v>506</v>
      </c>
      <c r="B44" s="328"/>
      <c r="C44" s="328"/>
      <c r="D44" s="328"/>
      <c r="E44" s="326"/>
      <c r="F44" s="326"/>
      <c r="G44" s="326"/>
      <c r="H44" s="256"/>
    </row>
    <row r="45" spans="1:8" s="254" customFormat="1" ht="28.5" hidden="1" outlineLevel="1" x14ac:dyDescent="0.25">
      <c r="A45" s="272" t="s">
        <v>507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73" t="s">
        <v>508</v>
      </c>
      <c r="B46" s="328"/>
      <c r="C46" s="328"/>
      <c r="D46" s="328"/>
      <c r="E46" s="326"/>
      <c r="F46" s="326"/>
      <c r="G46" s="326"/>
      <c r="H46" s="256"/>
    </row>
    <row r="47" spans="1:8" s="254" customFormat="1" hidden="1" outlineLevel="1" x14ac:dyDescent="0.25">
      <c r="A47" s="273" t="s">
        <v>509</v>
      </c>
      <c r="B47" s="328"/>
      <c r="C47" s="328"/>
      <c r="D47" s="328"/>
      <c r="E47" s="326"/>
      <c r="F47" s="326"/>
      <c r="G47" s="326"/>
      <c r="H47" s="256"/>
    </row>
    <row r="48" spans="1:8" s="254" customFormat="1" ht="28.5" hidden="1" outlineLevel="1" x14ac:dyDescent="0.25">
      <c r="A48" s="273" t="s">
        <v>510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73" t="s">
        <v>487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73" t="s">
        <v>488</v>
      </c>
      <c r="B50" s="328"/>
      <c r="C50" s="328"/>
      <c r="D50" s="328"/>
      <c r="E50" s="326"/>
      <c r="F50" s="326"/>
      <c r="G50" s="326"/>
      <c r="H50" s="256"/>
    </row>
    <row r="51" spans="1:8" s="254" customFormat="1" ht="28.5" hidden="1" outlineLevel="1" x14ac:dyDescent="0.25">
      <c r="A51" s="273" t="s">
        <v>511</v>
      </c>
      <c r="B51" s="328"/>
      <c r="C51" s="328"/>
      <c r="D51" s="328"/>
      <c r="E51" s="326"/>
      <c r="F51" s="326"/>
      <c r="G51" s="326"/>
      <c r="H51" s="256"/>
    </row>
    <row r="52" spans="1:8" s="254" customFormat="1" ht="29.25" hidden="1" outlineLevel="1" thickBot="1" x14ac:dyDescent="0.3">
      <c r="A52" s="278" t="s">
        <v>512</v>
      </c>
      <c r="B52" s="328"/>
      <c r="C52" s="328"/>
      <c r="D52" s="328"/>
      <c r="E52" s="326"/>
      <c r="F52" s="326"/>
      <c r="G52" s="326"/>
      <c r="H52" s="256"/>
    </row>
    <row r="53" spans="1:8" s="254" customFormat="1" ht="28.5" hidden="1" outlineLevel="1" x14ac:dyDescent="0.25">
      <c r="A53" s="272" t="s">
        <v>513</v>
      </c>
      <c r="B53" s="328"/>
      <c r="C53" s="328"/>
      <c r="D53" s="328"/>
      <c r="E53" s="326"/>
      <c r="F53" s="326"/>
      <c r="G53" s="326"/>
      <c r="H53" s="256"/>
    </row>
    <row r="54" spans="1:8" s="254" customFormat="1" ht="28.5" hidden="1" outlineLevel="1" x14ac:dyDescent="0.25">
      <c r="A54" s="273" t="s">
        <v>514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73" t="s">
        <v>515</v>
      </c>
      <c r="B55" s="328"/>
      <c r="C55" s="328"/>
      <c r="D55" s="328"/>
      <c r="E55" s="326"/>
      <c r="F55" s="326"/>
      <c r="G55" s="326"/>
      <c r="H55" s="256"/>
    </row>
    <row r="56" spans="1:8" s="254" customFormat="1" ht="28.5" hidden="1" outlineLevel="1" x14ac:dyDescent="0.25">
      <c r="A56" s="273" t="s">
        <v>516</v>
      </c>
      <c r="B56" s="328"/>
      <c r="C56" s="328"/>
      <c r="D56" s="328"/>
      <c r="E56" s="326"/>
      <c r="F56" s="326"/>
      <c r="G56" s="326"/>
      <c r="H56" s="256"/>
    </row>
    <row r="57" spans="1:8" s="254" customFormat="1" ht="42.75" hidden="1" outlineLevel="1" x14ac:dyDescent="0.25">
      <c r="A57" s="273" t="s">
        <v>517</v>
      </c>
      <c r="B57" s="328"/>
      <c r="C57" s="328"/>
      <c r="D57" s="328"/>
      <c r="E57" s="326"/>
      <c r="F57" s="326"/>
      <c r="G57" s="326"/>
      <c r="H57" s="256"/>
    </row>
    <row r="58" spans="1:8" s="254" customFormat="1" hidden="1" outlineLevel="1" x14ac:dyDescent="0.25">
      <c r="A58" s="273" t="s">
        <v>518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73" t="s">
        <v>519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73" t="s">
        <v>520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73" t="s">
        <v>521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73" t="s">
        <v>522</v>
      </c>
      <c r="B62" s="328"/>
      <c r="C62" s="328"/>
      <c r="D62" s="328"/>
      <c r="E62" s="326"/>
      <c r="F62" s="326"/>
      <c r="G62" s="326"/>
      <c r="H62" s="256"/>
    </row>
    <row r="63" spans="1:8" s="254" customFormat="1" hidden="1" outlineLevel="1" x14ac:dyDescent="0.25">
      <c r="A63" s="273" t="s">
        <v>523</v>
      </c>
      <c r="B63" s="328"/>
      <c r="C63" s="328"/>
      <c r="D63" s="328"/>
      <c r="E63" s="326"/>
      <c r="F63" s="326"/>
      <c r="G63" s="326"/>
      <c r="H63" s="256"/>
    </row>
    <row r="64" spans="1:8" s="254" customFormat="1" ht="28.5" hidden="1" outlineLevel="1" x14ac:dyDescent="0.25">
      <c r="A64" s="273" t="s">
        <v>524</v>
      </c>
      <c r="B64" s="328"/>
      <c r="C64" s="328"/>
      <c r="D64" s="328"/>
      <c r="E64" s="326"/>
      <c r="F64" s="326"/>
      <c r="G64" s="326"/>
      <c r="H64" s="256"/>
    </row>
    <row r="65" spans="1:8" s="254" customFormat="1" hidden="1" outlineLevel="1" x14ac:dyDescent="0.25">
      <c r="A65" s="273" t="s">
        <v>525</v>
      </c>
      <c r="B65" s="328"/>
      <c r="C65" s="328"/>
      <c r="D65" s="328"/>
      <c r="E65" s="326"/>
      <c r="F65" s="326"/>
      <c r="G65" s="326"/>
      <c r="H65" s="256"/>
    </row>
    <row r="66" spans="1:8" s="254" customFormat="1" hidden="1" outlineLevel="1" x14ac:dyDescent="0.25">
      <c r="A66" s="273" t="s">
        <v>526</v>
      </c>
      <c r="B66" s="328"/>
      <c r="C66" s="328"/>
      <c r="D66" s="328"/>
      <c r="E66" s="326"/>
      <c r="F66" s="326"/>
      <c r="G66" s="326"/>
      <c r="H66" s="256"/>
    </row>
    <row r="67" spans="1:8" s="254" customFormat="1" hidden="1" outlineLevel="1" x14ac:dyDescent="0.25">
      <c r="A67" s="273" t="s">
        <v>527</v>
      </c>
      <c r="B67" s="328"/>
      <c r="C67" s="328"/>
      <c r="D67" s="328"/>
      <c r="E67" s="326"/>
      <c r="F67" s="326"/>
      <c r="G67" s="326"/>
      <c r="H67" s="256"/>
    </row>
    <row r="68" spans="1:8" s="254" customFormat="1" ht="28.5" hidden="1" outlineLevel="1" x14ac:dyDescent="0.25">
      <c r="A68" s="273" t="s">
        <v>528</v>
      </c>
      <c r="B68" s="328"/>
      <c r="C68" s="328"/>
      <c r="D68" s="328"/>
      <c r="E68" s="326"/>
      <c r="F68" s="326"/>
      <c r="G68" s="326"/>
      <c r="H68" s="256"/>
    </row>
    <row r="69" spans="1:8" s="254" customFormat="1" ht="29.25" hidden="1" outlineLevel="1" thickBot="1" x14ac:dyDescent="0.3">
      <c r="A69" s="278" t="s">
        <v>529</v>
      </c>
      <c r="B69" s="328"/>
      <c r="C69" s="328"/>
      <c r="D69" s="328"/>
      <c r="E69" s="326"/>
      <c r="F69" s="326"/>
      <c r="G69" s="326"/>
      <c r="H69" s="256"/>
    </row>
    <row r="70" spans="1:8" s="254" customFormat="1" hidden="1" outlineLevel="1" x14ac:dyDescent="0.25">
      <c r="A70" s="272" t="s">
        <v>530</v>
      </c>
      <c r="B70" s="328"/>
      <c r="C70" s="328"/>
      <c r="D70" s="328"/>
      <c r="E70" s="326"/>
      <c r="F70" s="326"/>
      <c r="G70" s="326"/>
      <c r="H70" s="256"/>
    </row>
    <row r="71" spans="1:8" s="254" customFormat="1" hidden="1" outlineLevel="1" x14ac:dyDescent="0.25">
      <c r="A71" s="299" t="s">
        <v>531</v>
      </c>
      <c r="B71" s="328"/>
      <c r="C71" s="328"/>
      <c r="D71" s="328"/>
      <c r="E71" s="326"/>
      <c r="F71" s="326"/>
      <c r="G71" s="326"/>
      <c r="H71" s="256"/>
    </row>
    <row r="72" spans="1:8" s="254" customFormat="1" hidden="1" outlineLevel="1" x14ac:dyDescent="0.25">
      <c r="A72" s="273" t="s">
        <v>532</v>
      </c>
      <c r="B72" s="328"/>
      <c r="C72" s="328"/>
      <c r="D72" s="328"/>
      <c r="E72" s="326"/>
      <c r="F72" s="326"/>
      <c r="G72" s="326"/>
      <c r="H72" s="256"/>
    </row>
    <row r="73" spans="1:8" s="254" customFormat="1" ht="28.5" hidden="1" outlineLevel="1" x14ac:dyDescent="0.25">
      <c r="A73" s="273" t="s">
        <v>533</v>
      </c>
      <c r="B73" s="328"/>
      <c r="C73" s="328"/>
      <c r="D73" s="328"/>
      <c r="E73" s="326"/>
      <c r="F73" s="326"/>
      <c r="G73" s="326"/>
      <c r="H73" s="256"/>
    </row>
    <row r="74" spans="1:8" s="254" customFormat="1" hidden="1" outlineLevel="1" x14ac:dyDescent="0.25">
      <c r="A74" s="273" t="s">
        <v>534</v>
      </c>
      <c r="B74" s="328"/>
      <c r="C74" s="328"/>
      <c r="D74" s="328"/>
      <c r="E74" s="326"/>
      <c r="F74" s="326"/>
      <c r="G74" s="326"/>
      <c r="H74" s="256"/>
    </row>
    <row r="75" spans="1:8" s="254" customFormat="1" ht="28.5" hidden="1" outlineLevel="1" x14ac:dyDescent="0.25">
      <c r="A75" s="273" t="s">
        <v>535</v>
      </c>
      <c r="B75" s="328"/>
      <c r="C75" s="328"/>
      <c r="D75" s="328"/>
      <c r="E75" s="326"/>
      <c r="F75" s="326"/>
      <c r="G75" s="326"/>
      <c r="H75" s="256"/>
    </row>
    <row r="76" spans="1:8" s="254" customFormat="1" ht="28.5" hidden="1" outlineLevel="1" x14ac:dyDescent="0.25">
      <c r="A76" s="273" t="s">
        <v>536</v>
      </c>
      <c r="B76" s="328"/>
      <c r="C76" s="328"/>
      <c r="D76" s="328"/>
      <c r="E76" s="326"/>
      <c r="F76" s="326"/>
      <c r="G76" s="326"/>
      <c r="H76" s="256"/>
    </row>
    <row r="77" spans="1:8" s="254" customFormat="1" hidden="1" outlineLevel="1" x14ac:dyDescent="0.25">
      <c r="A77" s="273" t="s">
        <v>537</v>
      </c>
      <c r="B77" s="328"/>
      <c r="C77" s="328"/>
      <c r="D77" s="328"/>
      <c r="E77" s="326"/>
      <c r="F77" s="326"/>
      <c r="G77" s="326"/>
      <c r="H77" s="256"/>
    </row>
    <row r="78" spans="1:8" s="254" customFormat="1" ht="29.25" hidden="1" outlineLevel="1" thickBot="1" x14ac:dyDescent="0.3">
      <c r="A78" s="278" t="s">
        <v>538</v>
      </c>
      <c r="B78" s="328"/>
      <c r="C78" s="328"/>
      <c r="D78" s="328"/>
      <c r="E78" s="326"/>
      <c r="F78" s="326"/>
      <c r="G78" s="326"/>
      <c r="H78" s="256"/>
    </row>
    <row r="79" spans="1:8" s="254" customFormat="1" ht="28.5" hidden="1" outlineLevel="1" x14ac:dyDescent="0.25">
      <c r="A79" s="272" t="s">
        <v>539</v>
      </c>
      <c r="B79" s="328"/>
      <c r="C79" s="328"/>
      <c r="D79" s="328"/>
      <c r="E79" s="326"/>
      <c r="F79" s="326"/>
      <c r="G79" s="326"/>
      <c r="H79" s="256"/>
    </row>
    <row r="80" spans="1:8" s="254" customFormat="1" hidden="1" outlineLevel="1" x14ac:dyDescent="0.25">
      <c r="A80" s="273" t="s">
        <v>540</v>
      </c>
      <c r="B80" s="328"/>
      <c r="C80" s="328"/>
      <c r="D80" s="328"/>
      <c r="E80" s="326"/>
      <c r="F80" s="326"/>
      <c r="G80" s="326"/>
      <c r="H80" s="256"/>
    </row>
    <row r="81" spans="1:8" s="254" customFormat="1" ht="28.5" hidden="1" outlineLevel="1" x14ac:dyDescent="0.25">
      <c r="A81" s="273" t="s">
        <v>541</v>
      </c>
      <c r="B81" s="328"/>
      <c r="C81" s="328"/>
      <c r="D81" s="328"/>
      <c r="E81" s="326"/>
      <c r="F81" s="326"/>
      <c r="G81" s="326"/>
      <c r="H81" s="256"/>
    </row>
    <row r="82" spans="1:8" s="254" customFormat="1" hidden="1" outlineLevel="1" x14ac:dyDescent="0.25">
      <c r="A82" s="273" t="s">
        <v>542</v>
      </c>
      <c r="B82" s="328"/>
      <c r="C82" s="328"/>
      <c r="D82" s="328"/>
      <c r="E82" s="326"/>
      <c r="F82" s="326"/>
      <c r="G82" s="326"/>
      <c r="H82" s="256"/>
    </row>
    <row r="83" spans="1:8" s="254" customFormat="1" ht="28.5" hidden="1" outlineLevel="1" x14ac:dyDescent="0.25">
      <c r="A83" s="273" t="s">
        <v>543</v>
      </c>
      <c r="B83" s="328"/>
      <c r="C83" s="328"/>
      <c r="D83" s="328"/>
      <c r="E83" s="326"/>
      <c r="F83" s="326"/>
      <c r="G83" s="326"/>
      <c r="H83" s="256"/>
    </row>
    <row r="84" spans="1:8" s="254" customFormat="1" ht="28.5" hidden="1" outlineLevel="1" x14ac:dyDescent="0.25">
      <c r="A84" s="273" t="s">
        <v>544</v>
      </c>
      <c r="B84" s="328"/>
      <c r="C84" s="328"/>
      <c r="D84" s="328"/>
      <c r="E84" s="326"/>
      <c r="F84" s="326"/>
      <c r="G84" s="326"/>
      <c r="H84" s="256"/>
    </row>
    <row r="85" spans="1:8" s="254" customFormat="1" hidden="1" outlineLevel="1" x14ac:dyDescent="0.25">
      <c r="A85" s="273" t="s">
        <v>545</v>
      </c>
      <c r="B85" s="328"/>
      <c r="C85" s="328"/>
      <c r="D85" s="328"/>
      <c r="E85" s="326"/>
      <c r="F85" s="326"/>
      <c r="G85" s="326"/>
      <c r="H85" s="256"/>
    </row>
    <row r="86" spans="1:8" s="254" customFormat="1" hidden="1" outlineLevel="1" x14ac:dyDescent="0.25">
      <c r="A86" s="273" t="s">
        <v>546</v>
      </c>
      <c r="B86" s="328"/>
      <c r="C86" s="328"/>
      <c r="D86" s="328"/>
      <c r="E86" s="326"/>
      <c r="F86" s="326"/>
      <c r="G86" s="326"/>
      <c r="H86" s="256"/>
    </row>
    <row r="87" spans="1:8" s="254" customFormat="1" hidden="1" outlineLevel="1" x14ac:dyDescent="0.25">
      <c r="A87" s="273" t="s">
        <v>547</v>
      </c>
      <c r="B87" s="328"/>
      <c r="C87" s="328"/>
      <c r="D87" s="328"/>
      <c r="E87" s="326"/>
      <c r="F87" s="326"/>
      <c r="G87" s="326"/>
      <c r="H87" s="256"/>
    </row>
    <row r="88" spans="1:8" s="254" customFormat="1" hidden="1" outlineLevel="1" x14ac:dyDescent="0.25">
      <c r="A88" s="273" t="s">
        <v>548</v>
      </c>
      <c r="B88" s="328"/>
      <c r="C88" s="328"/>
      <c r="D88" s="328"/>
      <c r="E88" s="326"/>
      <c r="F88" s="326"/>
      <c r="G88" s="326"/>
      <c r="H88" s="256"/>
    </row>
    <row r="89" spans="1:8" s="254" customFormat="1" hidden="1" outlineLevel="1" x14ac:dyDescent="0.25">
      <c r="A89" s="273" t="s">
        <v>549</v>
      </c>
      <c r="B89" s="328"/>
      <c r="C89" s="328"/>
      <c r="D89" s="328"/>
      <c r="E89" s="326"/>
      <c r="F89" s="326"/>
      <c r="G89" s="326"/>
      <c r="H89" s="256"/>
    </row>
    <row r="90" spans="1:8" s="254" customFormat="1" hidden="1" outlineLevel="1" x14ac:dyDescent="0.25">
      <c r="A90" s="273" t="s">
        <v>550</v>
      </c>
      <c r="B90" s="328"/>
      <c r="C90" s="328"/>
      <c r="D90" s="328"/>
      <c r="E90" s="326"/>
      <c r="F90" s="326"/>
      <c r="G90" s="326"/>
      <c r="H90" s="256"/>
    </row>
    <row r="91" spans="1:8" s="254" customFormat="1" hidden="1" outlineLevel="1" x14ac:dyDescent="0.25">
      <c r="A91" s="273" t="s">
        <v>551</v>
      </c>
      <c r="B91" s="328"/>
      <c r="C91" s="328"/>
      <c r="D91" s="328"/>
      <c r="E91" s="326"/>
      <c r="F91" s="326"/>
      <c r="G91" s="326"/>
      <c r="H91" s="256"/>
    </row>
    <row r="92" spans="1:8" s="254" customFormat="1" hidden="1" outlineLevel="1" x14ac:dyDescent="0.25">
      <c r="A92" s="273" t="s">
        <v>552</v>
      </c>
      <c r="B92" s="328"/>
      <c r="C92" s="328"/>
      <c r="D92" s="328"/>
      <c r="E92" s="326"/>
      <c r="F92" s="326"/>
      <c r="G92" s="326"/>
      <c r="H92" s="256"/>
    </row>
    <row r="93" spans="1:8" s="254" customFormat="1" hidden="1" outlineLevel="1" x14ac:dyDescent="0.25">
      <c r="A93" s="273" t="s">
        <v>553</v>
      </c>
      <c r="B93" s="328"/>
      <c r="C93" s="328"/>
      <c r="D93" s="328"/>
      <c r="E93" s="326"/>
      <c r="F93" s="326"/>
      <c r="G93" s="326"/>
      <c r="H93" s="256"/>
    </row>
    <row r="94" spans="1:8" s="254" customFormat="1" hidden="1" outlineLevel="1" x14ac:dyDescent="0.25">
      <c r="A94" s="273" t="s">
        <v>554</v>
      </c>
      <c r="B94" s="328"/>
      <c r="C94" s="328"/>
      <c r="D94" s="328"/>
      <c r="E94" s="326"/>
      <c r="F94" s="326"/>
      <c r="G94" s="326"/>
      <c r="H94" s="256"/>
    </row>
    <row r="95" spans="1:8" s="254" customFormat="1" hidden="1" outlineLevel="1" x14ac:dyDescent="0.25">
      <c r="A95" s="273" t="s">
        <v>555</v>
      </c>
      <c r="B95" s="328"/>
      <c r="C95" s="328"/>
      <c r="D95" s="328"/>
      <c r="E95" s="326"/>
      <c r="F95" s="326"/>
      <c r="G95" s="326"/>
      <c r="H95" s="256"/>
    </row>
    <row r="96" spans="1:8" s="254" customFormat="1" hidden="1" outlineLevel="1" x14ac:dyDescent="0.25">
      <c r="A96" s="273" t="s">
        <v>556</v>
      </c>
      <c r="B96" s="328"/>
      <c r="C96" s="328"/>
      <c r="D96" s="328"/>
      <c r="E96" s="326"/>
      <c r="F96" s="326"/>
      <c r="G96" s="326"/>
      <c r="H96" s="256"/>
    </row>
    <row r="97" spans="1:8" s="254" customFormat="1" hidden="1" outlineLevel="1" x14ac:dyDescent="0.25">
      <c r="A97" s="273" t="s">
        <v>557</v>
      </c>
      <c r="B97" s="328"/>
      <c r="C97" s="328"/>
      <c r="D97" s="328"/>
      <c r="E97" s="326"/>
      <c r="F97" s="326"/>
      <c r="G97" s="326"/>
      <c r="H97" s="256"/>
    </row>
    <row r="98" spans="1:8" s="254" customFormat="1" ht="28.5" hidden="1" outlineLevel="1" x14ac:dyDescent="0.25">
      <c r="A98" s="273" t="s">
        <v>558</v>
      </c>
      <c r="B98" s="328"/>
      <c r="C98" s="328"/>
      <c r="D98" s="328"/>
      <c r="E98" s="326"/>
      <c r="F98" s="326"/>
      <c r="G98" s="326"/>
      <c r="H98" s="256"/>
    </row>
    <row r="99" spans="1:8" s="254" customFormat="1" ht="29.25" hidden="1" outlineLevel="1" x14ac:dyDescent="0.25">
      <c r="A99" s="299" t="s">
        <v>559</v>
      </c>
      <c r="B99" s="328"/>
      <c r="C99" s="328"/>
      <c r="D99" s="328"/>
      <c r="E99" s="326"/>
      <c r="F99" s="326"/>
      <c r="G99" s="326"/>
      <c r="H99" s="256"/>
    </row>
    <row r="100" spans="1:8" s="254" customFormat="1" hidden="1" outlineLevel="1" x14ac:dyDescent="0.25">
      <c r="A100" s="273" t="s">
        <v>560</v>
      </c>
      <c r="B100" s="328"/>
      <c r="C100" s="328"/>
      <c r="D100" s="328"/>
      <c r="E100" s="326"/>
      <c r="F100" s="326"/>
      <c r="G100" s="326"/>
      <c r="H100" s="256"/>
    </row>
    <row r="101" spans="1:8" s="254" customFormat="1" ht="28.5" hidden="1" outlineLevel="1" x14ac:dyDescent="0.25">
      <c r="A101" s="273" t="s">
        <v>561</v>
      </c>
      <c r="B101" s="328"/>
      <c r="C101" s="328"/>
      <c r="D101" s="328"/>
      <c r="E101" s="326"/>
      <c r="F101" s="326"/>
      <c r="G101" s="326"/>
      <c r="H101" s="256"/>
    </row>
    <row r="102" spans="1:8" s="254" customFormat="1" hidden="1" outlineLevel="1" x14ac:dyDescent="0.25">
      <c r="A102" s="273" t="s">
        <v>562</v>
      </c>
      <c r="B102" s="328"/>
      <c r="C102" s="328"/>
      <c r="D102" s="328"/>
      <c r="E102" s="326"/>
      <c r="F102" s="326"/>
      <c r="G102" s="326"/>
      <c r="H102" s="256"/>
    </row>
    <row r="103" spans="1:8" s="254" customFormat="1" hidden="1" outlineLevel="1" x14ac:dyDescent="0.25">
      <c r="A103" s="273" t="s">
        <v>563</v>
      </c>
      <c r="B103" s="328"/>
      <c r="C103" s="328"/>
      <c r="D103" s="328"/>
      <c r="E103" s="326"/>
      <c r="F103" s="326"/>
      <c r="G103" s="326"/>
      <c r="H103" s="256"/>
    </row>
    <row r="104" spans="1:8" s="254" customFormat="1" ht="28.5" hidden="1" outlineLevel="1" x14ac:dyDescent="0.25">
      <c r="A104" s="273" t="s">
        <v>564</v>
      </c>
      <c r="B104" s="328"/>
      <c r="C104" s="328"/>
      <c r="D104" s="328"/>
      <c r="E104" s="326"/>
      <c r="F104" s="326"/>
      <c r="G104" s="326"/>
      <c r="H104" s="256"/>
    </row>
    <row r="105" spans="1:8" s="254" customFormat="1" ht="28.5" hidden="1" outlineLevel="1" x14ac:dyDescent="0.25">
      <c r="A105" s="273" t="s">
        <v>565</v>
      </c>
      <c r="B105" s="328"/>
      <c r="C105" s="328"/>
      <c r="D105" s="328"/>
      <c r="E105" s="326"/>
      <c r="F105" s="326"/>
      <c r="G105" s="326"/>
      <c r="H105" s="256"/>
    </row>
    <row r="106" spans="1:8" s="254" customFormat="1" ht="28.5" hidden="1" outlineLevel="1" x14ac:dyDescent="0.25">
      <c r="A106" s="273" t="s">
        <v>566</v>
      </c>
      <c r="B106" s="328"/>
      <c r="C106" s="328"/>
      <c r="D106" s="328"/>
      <c r="E106" s="326"/>
      <c r="F106" s="326"/>
      <c r="G106" s="326"/>
      <c r="H106" s="256"/>
    </row>
    <row r="107" spans="1:8" s="254" customFormat="1" ht="28.5" hidden="1" outlineLevel="1" x14ac:dyDescent="0.25">
      <c r="A107" s="273" t="s">
        <v>567</v>
      </c>
      <c r="B107" s="328"/>
      <c r="C107" s="328"/>
      <c r="D107" s="328"/>
      <c r="E107" s="326"/>
      <c r="F107" s="326"/>
      <c r="G107" s="326"/>
      <c r="H107" s="256"/>
    </row>
    <row r="108" spans="1:8" s="254" customFormat="1" hidden="1" outlineLevel="1" x14ac:dyDescent="0.25">
      <c r="A108" s="273" t="s">
        <v>568</v>
      </c>
      <c r="B108" s="328"/>
      <c r="C108" s="328"/>
      <c r="D108" s="328"/>
      <c r="E108" s="326"/>
      <c r="F108" s="326"/>
      <c r="G108" s="326"/>
      <c r="H108" s="256"/>
    </row>
    <row r="109" spans="1:8" s="254" customFormat="1" hidden="1" outlineLevel="1" x14ac:dyDescent="0.25">
      <c r="A109" s="273" t="s">
        <v>569</v>
      </c>
      <c r="B109" s="328"/>
      <c r="C109" s="328"/>
      <c r="D109" s="328"/>
      <c r="E109" s="326"/>
      <c r="F109" s="326"/>
      <c r="G109" s="326"/>
      <c r="H109" s="256"/>
    </row>
    <row r="110" spans="1:8" s="254" customFormat="1" ht="28.5" hidden="1" outlineLevel="1" x14ac:dyDescent="0.25">
      <c r="A110" s="273" t="s">
        <v>570</v>
      </c>
      <c r="B110" s="328"/>
      <c r="C110" s="328"/>
      <c r="D110" s="328"/>
      <c r="E110" s="326"/>
      <c r="F110" s="326"/>
      <c r="G110" s="326"/>
      <c r="H110" s="256"/>
    </row>
    <row r="111" spans="1:8" s="254" customFormat="1" hidden="1" outlineLevel="1" x14ac:dyDescent="0.25">
      <c r="A111" s="273" t="s">
        <v>571</v>
      </c>
      <c r="B111" s="328"/>
      <c r="C111" s="328"/>
      <c r="D111" s="328"/>
      <c r="E111" s="326"/>
      <c r="F111" s="326"/>
      <c r="G111" s="326"/>
      <c r="H111" s="256"/>
    </row>
    <row r="112" spans="1:8" s="254" customFormat="1" hidden="1" outlineLevel="1" x14ac:dyDescent="0.25">
      <c r="A112" s="273" t="s">
        <v>572</v>
      </c>
      <c r="B112" s="328"/>
      <c r="C112" s="328"/>
      <c r="D112" s="328"/>
      <c r="E112" s="326"/>
      <c r="F112" s="326"/>
      <c r="G112" s="326"/>
      <c r="H112" s="256"/>
    </row>
    <row r="113" spans="1:8" s="254" customFormat="1" hidden="1" outlineLevel="1" x14ac:dyDescent="0.25">
      <c r="A113" s="273" t="s">
        <v>573</v>
      </c>
      <c r="B113" s="328"/>
      <c r="C113" s="328"/>
      <c r="D113" s="328"/>
      <c r="E113" s="326"/>
      <c r="F113" s="326"/>
      <c r="G113" s="326"/>
      <c r="H113" s="256"/>
    </row>
    <row r="114" spans="1:8" s="254" customFormat="1" ht="28.5" hidden="1" outlineLevel="1" x14ac:dyDescent="0.25">
      <c r="A114" s="273" t="s">
        <v>574</v>
      </c>
      <c r="B114" s="328"/>
      <c r="C114" s="328"/>
      <c r="D114" s="328"/>
      <c r="E114" s="326"/>
      <c r="F114" s="326"/>
      <c r="G114" s="326"/>
      <c r="H114" s="256"/>
    </row>
    <row r="115" spans="1:8" s="254" customFormat="1" hidden="1" outlineLevel="1" x14ac:dyDescent="0.25">
      <c r="A115" s="273" t="s">
        <v>575</v>
      </c>
      <c r="B115" s="328"/>
      <c r="C115" s="328"/>
      <c r="D115" s="328"/>
      <c r="E115" s="326"/>
      <c r="F115" s="326"/>
      <c r="G115" s="326"/>
      <c r="H115" s="256"/>
    </row>
    <row r="116" spans="1:8" s="254" customFormat="1" ht="15.75" hidden="1" outlineLevel="1" thickBot="1" x14ac:dyDescent="0.3">
      <c r="A116" s="274" t="s">
        <v>576</v>
      </c>
      <c r="B116" s="328"/>
      <c r="C116" s="328"/>
      <c r="D116" s="328"/>
      <c r="E116" s="326"/>
      <c r="F116" s="326"/>
      <c r="G116" s="326"/>
      <c r="H116" s="256"/>
    </row>
    <row r="117" spans="1:8" s="254" customFormat="1" ht="18" collapsed="1" x14ac:dyDescent="0.25">
      <c r="A117" s="264"/>
      <c r="B117" s="245"/>
      <c r="C117" s="245"/>
      <c r="D117" s="245"/>
      <c r="E117" s="245"/>
      <c r="F117" s="245"/>
      <c r="H117" s="256"/>
    </row>
    <row r="118" spans="1:8" x14ac:dyDescent="0.25">
      <c r="A118" s="73" t="s">
        <v>78</v>
      </c>
      <c r="B118" s="212"/>
      <c r="C118" s="212"/>
      <c r="D118" s="212"/>
      <c r="E118" s="212"/>
      <c r="F118" s="212"/>
      <c r="G118" s="24"/>
      <c r="H118" s="29"/>
    </row>
    <row r="119" spans="1:8" x14ac:dyDescent="0.25">
      <c r="A119" s="126" t="s">
        <v>9</v>
      </c>
      <c r="B119" s="208"/>
      <c r="C119" s="208"/>
      <c r="D119" s="218"/>
      <c r="E119" s="208"/>
      <c r="F119" s="208"/>
      <c r="G119" s="18"/>
      <c r="H119" s="29">
        <f>IFERROR(SOLL!N39-IF(PPS!B119 = SOLL!$B$2,1, IF(PPS!C119=SOLL!$B$2,2,IF(PPS!D119=SOLL!$B$2,3,IF(PPS!E119=SOLL!$B$2,4, IF(PPS!F119=SOLL!$B$2,"-"))))),"-")</f>
        <v>3</v>
      </c>
    </row>
    <row r="120" spans="1:8" x14ac:dyDescent="0.25">
      <c r="A120" s="126" t="s">
        <v>10</v>
      </c>
      <c r="B120" s="218"/>
      <c r="C120" s="208"/>
      <c r="D120" s="208"/>
      <c r="E120" s="208"/>
      <c r="F120" s="208"/>
      <c r="G120" s="24"/>
      <c r="H120" s="29">
        <f>IFERROR(SOLL!N40-IF(PPS!B120 = SOLL!$B$2,1, IF(PPS!C120=SOLL!$B$2,2,IF(PPS!D120=SOLL!$B$2,3,IF(PPS!E120=SOLL!$B$2,4, IF(PPS!F120=SOLL!$B$2,"-"))))),"-")</f>
        <v>1</v>
      </c>
    </row>
    <row r="121" spans="1:8" x14ac:dyDescent="0.25">
      <c r="A121" s="126" t="s">
        <v>11</v>
      </c>
      <c r="B121" s="208"/>
      <c r="C121" s="218"/>
      <c r="D121" s="208"/>
      <c r="E121" s="208"/>
      <c r="F121" s="208"/>
      <c r="G121" s="24"/>
      <c r="H121" s="29">
        <f>IFERROR(SOLL!N41-IF(PPS!B121 = SOLL!$B$2,1, IF(PPS!C121=SOLL!$B$2,2,IF(PPS!D121=SOLL!$B$2,3,IF(PPS!E121=SOLL!$B$2,4, IF(PPS!F121=SOLL!$B$2,"-"))))),"-")</f>
        <v>2</v>
      </c>
    </row>
    <row r="122" spans="1:8" x14ac:dyDescent="0.25">
      <c r="A122" s="126" t="s">
        <v>79</v>
      </c>
      <c r="B122" s="218"/>
      <c r="C122" s="208"/>
      <c r="D122" s="208"/>
      <c r="E122" s="208"/>
      <c r="F122" s="208"/>
      <c r="G122" s="24"/>
      <c r="H122" s="29">
        <f>IFERROR(SOLL!N42-IF(PPS!B122 = SOLL!$B$2,1, IF(PPS!C122=SOLL!$B$2,2,IF(PPS!D122=SOLL!$B$2,3,IF(PPS!E122=SOLL!$B$2,4, IF(PPS!F122=SOLL!$B$2,"-"))))),"-")</f>
        <v>1</v>
      </c>
    </row>
    <row r="123" spans="1:8" x14ac:dyDescent="0.25">
      <c r="A123" s="48"/>
      <c r="B123" s="212"/>
      <c r="C123" s="212"/>
      <c r="D123" s="212"/>
      <c r="E123" s="212"/>
      <c r="F123" s="212"/>
      <c r="G123" s="24"/>
      <c r="H123" s="29"/>
    </row>
    <row r="124" spans="1:8" x14ac:dyDescent="0.25">
      <c r="A124" s="73" t="s">
        <v>80</v>
      </c>
      <c r="B124" s="212"/>
      <c r="C124" s="212"/>
      <c r="D124" s="212"/>
      <c r="E124" s="212"/>
      <c r="F124" s="212"/>
      <c r="G124" s="24"/>
      <c r="H124" s="29"/>
    </row>
    <row r="125" spans="1:8" x14ac:dyDescent="0.25">
      <c r="A125" s="126" t="s">
        <v>81</v>
      </c>
      <c r="B125" s="218"/>
      <c r="C125" s="208"/>
      <c r="D125" s="208"/>
      <c r="E125" s="208"/>
      <c r="F125" s="208"/>
      <c r="G125" s="24"/>
      <c r="H125" s="29">
        <f>IFERROR(SOLL!N45-IF(PPS!B125 = SOLL!$B$2,1, IF(PPS!C125=SOLL!$B$2,2,IF(PPS!D125=SOLL!$B$2,3,IF(PPS!E125=SOLL!$B$2,4, IF(PPS!F125=SOLL!$B$2,"-"))))),"-")</f>
        <v>1</v>
      </c>
    </row>
    <row r="126" spans="1:8" x14ac:dyDescent="0.25">
      <c r="A126" s="126" t="s">
        <v>82</v>
      </c>
      <c r="B126" s="218"/>
      <c r="C126" s="208"/>
      <c r="D126" s="208"/>
      <c r="E126" s="208"/>
      <c r="F126" s="208"/>
      <c r="G126" s="24"/>
      <c r="H126" s="29">
        <f>IFERROR(SOLL!N46-IF(PPS!B126 = SOLL!$B$2,1, IF(PPS!C126=SOLL!$B$2,2,IF(PPS!D126=SOLL!$B$2,3,IF(PPS!E126=SOLL!$B$2,4, IF(PPS!F126=SOLL!$B$2,"-"))))),"-")</f>
        <v>1</v>
      </c>
    </row>
    <row r="127" spans="1:8" x14ac:dyDescent="0.25">
      <c r="A127" s="126" t="s">
        <v>83</v>
      </c>
      <c r="B127" s="218"/>
      <c r="C127" s="208"/>
      <c r="D127" s="208"/>
      <c r="E127" s="208"/>
      <c r="F127" s="208"/>
      <c r="G127" s="24"/>
      <c r="H127" s="29">
        <f>IFERROR(SOLL!N47-IF(PPS!B127 = SOLL!$B$2,1, IF(PPS!C127=SOLL!$B$2,2,IF(PPS!D127=SOLL!$B$2,3,IF(PPS!E127=SOLL!$B$2,4, IF(PPS!F127=SOLL!$B$2,"-"))))),"-")</f>
        <v>1</v>
      </c>
    </row>
    <row r="128" spans="1:8" x14ac:dyDescent="0.25">
      <c r="A128" s="126" t="s">
        <v>13</v>
      </c>
      <c r="B128" s="218"/>
      <c r="C128" s="208"/>
      <c r="D128" s="208"/>
      <c r="E128" s="208"/>
      <c r="F128" s="208"/>
      <c r="G128" s="24"/>
      <c r="H128" s="29">
        <f>IFERROR(SOLL!N48-IF(PPS!B128 = SOLL!$B$2,1, IF(PPS!C128=SOLL!$B$2,2,IF(PPS!D128=SOLL!$B$2,3,IF(PPS!E128=SOLL!$B$2,4, IF(PPS!F128=SOLL!$B$2,"-"))))),"-")</f>
        <v>1</v>
      </c>
    </row>
    <row r="129" spans="1:8" x14ac:dyDescent="0.25">
      <c r="A129" s="48"/>
      <c r="B129" s="212"/>
      <c r="C129" s="212"/>
      <c r="D129" s="212"/>
      <c r="E129" s="212"/>
      <c r="F129" s="212"/>
      <c r="G129" s="24"/>
      <c r="H129" s="29"/>
    </row>
    <row r="130" spans="1:8" ht="18" x14ac:dyDescent="0.25">
      <c r="A130" s="127" t="s">
        <v>84</v>
      </c>
      <c r="B130" s="212"/>
      <c r="C130" s="212"/>
      <c r="D130" s="212"/>
      <c r="E130" s="212"/>
      <c r="F130" s="212"/>
      <c r="G130" s="24"/>
      <c r="H130" s="29"/>
    </row>
    <row r="131" spans="1:8" x14ac:dyDescent="0.25">
      <c r="A131" s="73" t="s">
        <v>85</v>
      </c>
      <c r="B131" s="212"/>
      <c r="C131" s="212"/>
      <c r="D131" s="212"/>
      <c r="E131" s="212"/>
      <c r="F131" s="212"/>
      <c r="G131" s="24"/>
      <c r="H131" s="29"/>
    </row>
    <row r="132" spans="1:8" x14ac:dyDescent="0.25">
      <c r="A132" s="125" t="s">
        <v>86</v>
      </c>
      <c r="B132" s="208"/>
      <c r="C132" s="218"/>
      <c r="D132" s="208"/>
      <c r="E132" s="208"/>
      <c r="F132" s="208"/>
      <c r="G132" s="24"/>
      <c r="H132" s="29">
        <f>IFERROR(SOLL!N52-IF(PPS!B132 = SOLL!$B$2,1, IF(PPS!C132=SOLL!$B$2,2,IF(PPS!D132=SOLL!$B$2,3,IF(PPS!E132=SOLL!$B$2,4, IF(PPS!F132=SOLL!$B$2,"-"))))),"-")</f>
        <v>2</v>
      </c>
    </row>
    <row r="133" spans="1:8" x14ac:dyDescent="0.25">
      <c r="A133" s="128" t="s">
        <v>14</v>
      </c>
      <c r="B133" s="223"/>
      <c r="C133" s="223"/>
      <c r="D133" s="223"/>
      <c r="E133" s="223"/>
      <c r="F133" s="223"/>
      <c r="G133" s="24"/>
      <c r="H133" s="29" t="str">
        <f>IFERROR(SOLL!N53-IF(PPS!B133 = SOLL!$B$2,1, IF(PPS!C133=SOLL!$B$2,2,IF(PPS!D133=SOLL!$B$2,3,IF(PPS!E133=SOLL!$B$2,4, IF(PPS!F133=SOLL!$B$2,"-"))))),"-")</f>
        <v>-</v>
      </c>
    </row>
    <row r="134" spans="1:8" x14ac:dyDescent="0.25">
      <c r="A134" s="128" t="s">
        <v>15</v>
      </c>
      <c r="B134" s="208"/>
      <c r="C134" s="218"/>
      <c r="D134" s="208"/>
      <c r="E134" s="208"/>
      <c r="F134" s="208"/>
      <c r="G134" s="24"/>
      <c r="H134" s="29">
        <f>IFERROR(SOLL!N54-IF(PPS!B134 = SOLL!$B$2,1, IF(PPS!C134=SOLL!$B$2,2,IF(PPS!D134=SOLL!$B$2,3,IF(PPS!E134=SOLL!$B$2,4, IF(PPS!F134=SOLL!$B$2,"-"))))),"-")</f>
        <v>2</v>
      </c>
    </row>
    <row r="135" spans="1:8" x14ac:dyDescent="0.25">
      <c r="A135" s="125" t="s">
        <v>16</v>
      </c>
      <c r="B135" s="208"/>
      <c r="C135" s="218"/>
      <c r="D135" s="208"/>
      <c r="E135" s="208"/>
      <c r="F135" s="208"/>
      <c r="G135" s="24"/>
      <c r="H135" s="29">
        <f>IFERROR(SOLL!N55-IF(PPS!B135 = SOLL!$B$2,1, IF(PPS!C135=SOLL!$B$2,2,IF(PPS!D135=SOLL!$B$2,3,IF(PPS!E135=SOLL!$B$2,4, IF(PPS!F135=SOLL!$B$2,"-"))))),"-")</f>
        <v>2</v>
      </c>
    </row>
    <row r="136" spans="1:8" x14ac:dyDescent="0.25">
      <c r="A136" s="125" t="s">
        <v>17</v>
      </c>
      <c r="B136" s="223"/>
      <c r="C136" s="223"/>
      <c r="D136" s="223"/>
      <c r="E136" s="223"/>
      <c r="F136" s="223"/>
      <c r="G136" s="24"/>
      <c r="H136" s="29" t="str">
        <f>IFERROR(SOLL!N56-IF(PPS!B136 = SOLL!$B$2,1, IF(PPS!C136=SOLL!$B$2,2,IF(PPS!D136=SOLL!$B$2,3,IF(PPS!E136=SOLL!$B$2,4, IF(PPS!F136=SOLL!$B$2,"-"))))),"-")</f>
        <v>-</v>
      </c>
    </row>
    <row r="137" spans="1:8" x14ac:dyDescent="0.25">
      <c r="A137" s="48"/>
      <c r="B137" s="212"/>
      <c r="C137" s="212"/>
      <c r="D137" s="212"/>
      <c r="E137" s="212"/>
      <c r="F137" s="212"/>
      <c r="G137" s="24"/>
      <c r="H137" s="29"/>
    </row>
    <row r="138" spans="1:8" ht="18" x14ac:dyDescent="0.25">
      <c r="A138" s="127" t="s">
        <v>87</v>
      </c>
      <c r="B138" s="212"/>
      <c r="C138" s="212"/>
      <c r="D138" s="212"/>
      <c r="E138" s="212"/>
      <c r="F138" s="212"/>
      <c r="G138" s="24"/>
      <c r="H138" s="29"/>
    </row>
    <row r="139" spans="1:8" x14ac:dyDescent="0.25">
      <c r="A139" s="73" t="s">
        <v>88</v>
      </c>
      <c r="B139" s="212"/>
      <c r="C139" s="212"/>
      <c r="D139" s="212"/>
      <c r="E139" s="212"/>
      <c r="F139" s="212"/>
      <c r="G139" s="24"/>
      <c r="H139" s="29"/>
    </row>
    <row r="140" spans="1:8" x14ac:dyDescent="0.25">
      <c r="A140" s="125" t="s">
        <v>39</v>
      </c>
      <c r="B140" s="208"/>
      <c r="C140" s="208"/>
      <c r="D140" s="218"/>
      <c r="E140" s="208"/>
      <c r="F140" s="208"/>
      <c r="G140" s="24"/>
      <c r="H140" s="29">
        <f>IFERROR(SOLL!N60-IF(PPS!B140 = SOLL!$B$2,1, IF(PPS!C140=SOLL!$B$2,2,IF(PPS!D140=SOLL!$B$2,3,IF(PPS!E140=SOLL!$B$2,4, IF(PPS!F140=SOLL!$B$2,"-"))))),"-")</f>
        <v>3</v>
      </c>
    </row>
    <row r="141" spans="1:8" x14ac:dyDescent="0.25">
      <c r="A141" s="125" t="s">
        <v>40</v>
      </c>
      <c r="B141" s="218"/>
      <c r="C141" s="208"/>
      <c r="D141" s="208"/>
      <c r="E141" s="208"/>
      <c r="F141" s="208"/>
      <c r="G141" s="24"/>
      <c r="H141" s="29">
        <f>IFERROR(SOLL!N61-IF(PPS!B141 = SOLL!$B$2,1, IF(PPS!C141=SOLL!$B$2,2,IF(PPS!D141=SOLL!$B$2,3,IF(PPS!E141=SOLL!$B$2,4, IF(PPS!F141=SOLL!$B$2,"-"))))),"-")</f>
        <v>1</v>
      </c>
    </row>
    <row r="142" spans="1:8" x14ac:dyDescent="0.25">
      <c r="A142" s="125" t="s">
        <v>41</v>
      </c>
      <c r="B142" s="208"/>
      <c r="C142" s="208"/>
      <c r="D142" s="218"/>
      <c r="E142" s="208"/>
      <c r="F142" s="208"/>
      <c r="G142" s="24"/>
      <c r="H142" s="29">
        <f>IFERROR(SOLL!N62-IF(PPS!B142 = SOLL!$B$2,1, IF(PPS!C142=SOLL!$B$2,2,IF(PPS!D142=SOLL!$B$2,3,IF(PPS!E142=SOLL!$B$2,4, IF(PPS!F142=SOLL!$B$2,"-"))))),"-")</f>
        <v>3</v>
      </c>
    </row>
    <row r="143" spans="1:8" x14ac:dyDescent="0.25">
      <c r="A143" s="125" t="s">
        <v>42</v>
      </c>
      <c r="B143" s="208"/>
      <c r="C143" s="208"/>
      <c r="D143" s="218"/>
      <c r="E143" s="208"/>
      <c r="F143" s="208"/>
      <c r="G143" s="24"/>
      <c r="H143" s="29">
        <f>IFERROR(SOLL!N63-IF(PPS!B143 = SOLL!$B$2,1, IF(PPS!C143=SOLL!$B$2,2,IF(PPS!D143=SOLL!$B$2,3,IF(PPS!E143=SOLL!$B$2,4, IF(PPS!F143=SOLL!$B$2,"-"))))),"-")</f>
        <v>3</v>
      </c>
    </row>
    <row r="144" spans="1:8" x14ac:dyDescent="0.25">
      <c r="A144" s="125" t="s">
        <v>89</v>
      </c>
      <c r="B144" s="208"/>
      <c r="C144" s="218"/>
      <c r="D144" s="208"/>
      <c r="E144" s="208"/>
      <c r="F144" s="208"/>
      <c r="G144" s="24"/>
      <c r="H144" s="29">
        <f>IFERROR(SOLL!N64-IF(PPS!B144 = SOLL!$B$2,1, IF(PPS!C144=SOLL!$B$2,2,IF(PPS!D144=SOLL!$B$2,3,IF(PPS!E144=SOLL!$B$2,4, IF(PPS!F144=SOLL!$B$2,"-"))))),"-")</f>
        <v>2</v>
      </c>
    </row>
    <row r="145" spans="1:8" x14ac:dyDescent="0.25">
      <c r="A145" s="48"/>
      <c r="B145" s="212"/>
      <c r="C145" s="212"/>
      <c r="D145" s="212"/>
      <c r="E145" s="212"/>
      <c r="F145" s="212"/>
      <c r="G145" s="24"/>
      <c r="H145" s="29"/>
    </row>
    <row r="146" spans="1:8" x14ac:dyDescent="0.25">
      <c r="A146" s="48"/>
      <c r="B146" s="212"/>
      <c r="C146" s="212"/>
      <c r="D146" s="212"/>
      <c r="E146" s="212"/>
      <c r="F146" s="212"/>
      <c r="G146" s="24"/>
      <c r="H146" s="29"/>
    </row>
    <row r="147" spans="1:8" ht="18" x14ac:dyDescent="0.25">
      <c r="A147" s="127" t="s">
        <v>90</v>
      </c>
      <c r="B147" s="212"/>
      <c r="C147" s="212"/>
      <c r="D147" s="212"/>
      <c r="E147" s="212"/>
      <c r="F147" s="212"/>
      <c r="G147" s="24"/>
      <c r="H147" s="29"/>
    </row>
    <row r="148" spans="1:8" x14ac:dyDescent="0.25">
      <c r="A148" s="73" t="s">
        <v>91</v>
      </c>
      <c r="B148" s="212"/>
      <c r="C148" s="212"/>
      <c r="D148" s="212"/>
      <c r="E148" s="212"/>
      <c r="F148" s="212"/>
      <c r="G148" s="24"/>
      <c r="H148" s="29"/>
    </row>
    <row r="149" spans="1:8" x14ac:dyDescent="0.25">
      <c r="A149" s="125" t="s">
        <v>36</v>
      </c>
      <c r="B149" s="218"/>
      <c r="C149" s="208"/>
      <c r="D149" s="208"/>
      <c r="E149" s="208"/>
      <c r="F149" s="208"/>
      <c r="G149" s="24"/>
      <c r="H149" s="29">
        <f>IFERROR(SOLL!N69-IF(PPS!B149 = SOLL!$B$2,1, IF(PPS!C149=SOLL!$B$2,2,IF(PPS!D149=SOLL!$B$2,3,IF(PPS!E149=SOLL!$B$2,4, IF(PPS!F149=SOLL!$B$2,"-"))))),"-")</f>
        <v>1</v>
      </c>
    </row>
    <row r="150" spans="1:8" x14ac:dyDescent="0.25">
      <c r="A150" s="125" t="s">
        <v>35</v>
      </c>
      <c r="B150" s="208"/>
      <c r="C150" s="218"/>
      <c r="D150" s="208"/>
      <c r="E150" s="208"/>
      <c r="F150" s="208"/>
      <c r="G150" s="24"/>
      <c r="H150" s="29">
        <f>IFERROR(SOLL!N70-IF(PPS!B150 = SOLL!$B$2,1, IF(PPS!C150=SOLL!$B$2,2,IF(PPS!D150=SOLL!$B$2,3,IF(PPS!E150=SOLL!$B$2,4, IF(PPS!F150=SOLL!$B$2,"-"))))),"-")</f>
        <v>2</v>
      </c>
    </row>
    <row r="151" spans="1:8" x14ac:dyDescent="0.25">
      <c r="A151" s="125" t="s">
        <v>37</v>
      </c>
      <c r="B151" s="218"/>
      <c r="C151" s="208"/>
      <c r="D151" s="208"/>
      <c r="E151" s="208"/>
      <c r="F151" s="208"/>
      <c r="G151" s="24"/>
      <c r="H151" s="29">
        <f>IFERROR(SOLL!N71-IF(PPS!B151 = SOLL!$B$2,1, IF(PPS!C151=SOLL!$B$2,2,IF(PPS!D151=SOLL!$B$2,3,IF(PPS!E151=SOLL!$B$2,4, IF(PPS!F151=SOLL!$B$2,"-"))))),"-")</f>
        <v>1</v>
      </c>
    </row>
    <row r="152" spans="1:8" x14ac:dyDescent="0.25">
      <c r="A152" s="125" t="s">
        <v>24</v>
      </c>
      <c r="B152" s="218"/>
      <c r="C152" s="208"/>
      <c r="D152" s="208"/>
      <c r="E152" s="208"/>
      <c r="F152" s="208"/>
      <c r="G152" s="24"/>
      <c r="H152" s="29">
        <f>IFERROR(SOLL!N72-IF(PPS!B152 = SOLL!$B$2,1, IF(PPS!C152=SOLL!$B$2,2,IF(PPS!D152=SOLL!$B$2,3,IF(PPS!E152=SOLL!$B$2,4, IF(PPS!F152=SOLL!$B$2,"-"))))),"-")</f>
        <v>1</v>
      </c>
    </row>
    <row r="153" spans="1:8" x14ac:dyDescent="0.25">
      <c r="A153" s="125" t="s">
        <v>23</v>
      </c>
      <c r="B153" s="218"/>
      <c r="C153" s="208"/>
      <c r="D153" s="208"/>
      <c r="E153" s="208"/>
      <c r="F153" s="208"/>
      <c r="G153" s="24"/>
      <c r="H153" s="29">
        <f>IFERROR(SOLL!N73-IF(PPS!B153 = SOLL!$B$2,1, IF(PPS!C153=SOLL!$B$2,2,IF(PPS!D153=SOLL!$B$2,3,IF(PPS!E153=SOLL!$B$2,4, IF(PPS!F153=SOLL!$B$2,"-"))))),"-")</f>
        <v>1</v>
      </c>
    </row>
    <row r="154" spans="1:8" x14ac:dyDescent="0.25">
      <c r="A154" s="48"/>
      <c r="B154" s="212"/>
      <c r="C154" s="212"/>
      <c r="D154" s="212"/>
      <c r="E154" s="212"/>
      <c r="F154" s="212"/>
      <c r="G154" s="24"/>
      <c r="H154" s="29"/>
    </row>
    <row r="155" spans="1:8" x14ac:dyDescent="0.25">
      <c r="A155" s="73" t="s">
        <v>30</v>
      </c>
      <c r="B155" s="212"/>
      <c r="C155" s="212"/>
      <c r="D155" s="212"/>
      <c r="E155" s="212"/>
      <c r="F155" s="212"/>
      <c r="G155" s="24"/>
      <c r="H155" s="29"/>
    </row>
    <row r="156" spans="1:8" x14ac:dyDescent="0.25">
      <c r="A156" s="125" t="s">
        <v>31</v>
      </c>
      <c r="B156" s="218"/>
      <c r="C156" s="208"/>
      <c r="D156" s="208"/>
      <c r="E156" s="208"/>
      <c r="F156" s="208"/>
      <c r="G156" s="24"/>
      <c r="H156" s="29">
        <f>IFERROR(SOLL!N76-IF(PPS!B156 = SOLL!$B$2,1, IF(PPS!C156=SOLL!$B$2,2,IF(PPS!D156=SOLL!$B$2,3,IF(PPS!E156=SOLL!$B$2,4, IF(PPS!F156=SOLL!$B$2,"-"))))),"-")</f>
        <v>1</v>
      </c>
    </row>
    <row r="157" spans="1:8" x14ac:dyDescent="0.25">
      <c r="A157" s="125" t="s">
        <v>32</v>
      </c>
      <c r="B157" s="218"/>
      <c r="C157" s="208"/>
      <c r="D157" s="208"/>
      <c r="E157" s="208"/>
      <c r="F157" s="208"/>
      <c r="G157" s="24"/>
      <c r="H157" s="29">
        <f>IFERROR(SOLL!N77-IF(PPS!B157 = SOLL!$B$2,1, IF(PPS!C157=SOLL!$B$2,2,IF(PPS!D157=SOLL!$B$2,3,IF(PPS!E157=SOLL!$B$2,4, IF(PPS!F157=SOLL!$B$2,"-"))))),"-")</f>
        <v>1</v>
      </c>
    </row>
    <row r="158" spans="1:8" x14ac:dyDescent="0.25">
      <c r="A158" s="125" t="s">
        <v>92</v>
      </c>
      <c r="B158" s="218"/>
      <c r="C158" s="208"/>
      <c r="D158" s="208"/>
      <c r="E158" s="208"/>
      <c r="F158" s="208"/>
      <c r="G158" s="24"/>
      <c r="H158" s="29">
        <f>IFERROR(SOLL!N78-IF(PPS!B158 = SOLL!$B$2,1, IF(PPS!C158=SOLL!$B$2,2,IF(PPS!D158=SOLL!$B$2,3,IF(PPS!E158=SOLL!$B$2,4, IF(PPS!F158=SOLL!$B$2,"-"))))),"-")</f>
        <v>1</v>
      </c>
    </row>
    <row r="159" spans="1:8" x14ac:dyDescent="0.25">
      <c r="A159" s="125" t="s">
        <v>33</v>
      </c>
      <c r="B159" s="218"/>
      <c r="C159" s="208"/>
      <c r="D159" s="208"/>
      <c r="E159" s="208"/>
      <c r="F159" s="208"/>
      <c r="G159" s="24"/>
      <c r="H159" s="29">
        <f>IFERROR(SOLL!N79-IF(PPS!B159 = SOLL!$B$2,1, IF(PPS!C159=SOLL!$B$2,2,IF(PPS!D159=SOLL!$B$2,3,IF(PPS!E159=SOLL!$B$2,4, IF(PPS!F159=SOLL!$B$2,"-"))))),"-")</f>
        <v>1</v>
      </c>
    </row>
    <row r="160" spans="1:8" x14ac:dyDescent="0.25">
      <c r="A160" s="125" t="s">
        <v>34</v>
      </c>
      <c r="B160" s="218"/>
      <c r="C160" s="208"/>
      <c r="D160" s="208"/>
      <c r="E160" s="208"/>
      <c r="F160" s="208"/>
      <c r="G160" s="24"/>
      <c r="H160" s="29">
        <f>IFERROR(SOLL!N80-IF(PPS!B160 = SOLL!$B$2,1, IF(PPS!C160=SOLL!$B$2,2,IF(PPS!D160=SOLL!$B$2,3,IF(PPS!E160=SOLL!$B$2,4, IF(PPS!F160=SOLL!$B$2,"-"))))),"-")</f>
        <v>1</v>
      </c>
    </row>
    <row r="161" spans="1:8" x14ac:dyDescent="0.25">
      <c r="A161" s="48"/>
      <c r="B161" s="212"/>
      <c r="C161" s="212"/>
      <c r="D161" s="212"/>
      <c r="E161" s="212"/>
      <c r="F161" s="212"/>
      <c r="G161" s="24"/>
      <c r="H161" s="29"/>
    </row>
    <row r="162" spans="1:8" x14ac:dyDescent="0.25">
      <c r="A162" s="73" t="s">
        <v>2</v>
      </c>
      <c r="B162" s="212"/>
      <c r="C162" s="212"/>
      <c r="D162" s="212"/>
      <c r="E162" s="212"/>
      <c r="F162" s="212"/>
      <c r="G162" s="24"/>
      <c r="H162" s="29"/>
    </row>
    <row r="163" spans="1:8" x14ac:dyDescent="0.25">
      <c r="A163" s="125" t="s">
        <v>25</v>
      </c>
      <c r="B163" s="218"/>
      <c r="C163" s="208"/>
      <c r="D163" s="208"/>
      <c r="E163" s="208"/>
      <c r="F163" s="208"/>
      <c r="G163" s="24"/>
      <c r="H163" s="29">
        <f>IFERROR(SOLL!N83-IF(PPS!B163 = SOLL!$B$2,1, IF(PPS!C163=SOLL!$B$2,2,IF(PPS!D163=SOLL!$B$2,3,IF(PPS!E163=SOLL!$B$2,4, IF(PPS!F163=SOLL!$B$2,"-"))))),"-")</f>
        <v>1</v>
      </c>
    </row>
    <row r="164" spans="1:8" x14ac:dyDescent="0.25">
      <c r="A164" s="125" t="s">
        <v>26</v>
      </c>
      <c r="B164" s="218"/>
      <c r="C164" s="208"/>
      <c r="D164" s="208"/>
      <c r="E164" s="208"/>
      <c r="F164" s="208"/>
      <c r="G164" s="24"/>
      <c r="H164" s="29">
        <f>IFERROR(SOLL!N84-IF(PPS!B164 = SOLL!$B$2,1, IF(PPS!C164=SOLL!$B$2,2,IF(PPS!D164=SOLL!$B$2,3,IF(PPS!E164=SOLL!$B$2,4, IF(PPS!F164=SOLL!$B$2,"-"))))),"-")</f>
        <v>1</v>
      </c>
    </row>
    <row r="165" spans="1:8" x14ac:dyDescent="0.25">
      <c r="A165" s="125" t="s">
        <v>27</v>
      </c>
      <c r="B165" s="218"/>
      <c r="C165" s="208"/>
      <c r="D165" s="208"/>
      <c r="E165" s="208"/>
      <c r="F165" s="208"/>
      <c r="G165" s="24"/>
      <c r="H165" s="29">
        <f>IFERROR(SOLL!N85-IF(PPS!B165 = SOLL!$B$2,1, IF(PPS!C165=SOLL!$B$2,2,IF(PPS!D165=SOLL!$B$2,3,IF(PPS!E165=SOLL!$B$2,4, IF(PPS!F165=SOLL!$B$2,"-"))))),"-")</f>
        <v>1</v>
      </c>
    </row>
    <row r="166" spans="1:8" x14ac:dyDescent="0.25">
      <c r="A166" s="125" t="s">
        <v>28</v>
      </c>
      <c r="B166" s="218"/>
      <c r="C166" s="208"/>
      <c r="D166" s="208"/>
      <c r="E166" s="208"/>
      <c r="F166" s="208"/>
      <c r="G166" s="24"/>
      <c r="H166" s="29">
        <f>IFERROR(SOLL!N86-IF(PPS!B166 = SOLL!$B$2,1, IF(PPS!C166=SOLL!$B$2,2,IF(PPS!D166=SOLL!$B$2,3,IF(PPS!E166=SOLL!$B$2,4, IF(PPS!F166=SOLL!$B$2,"-"))))),"-")</f>
        <v>1</v>
      </c>
    </row>
    <row r="167" spans="1:8" x14ac:dyDescent="0.25">
      <c r="A167" s="125" t="s">
        <v>29</v>
      </c>
      <c r="B167" s="218"/>
      <c r="C167" s="208"/>
      <c r="D167" s="208"/>
      <c r="E167" s="208"/>
      <c r="F167" s="208"/>
      <c r="G167" s="24"/>
      <c r="H167" s="29">
        <f>IFERROR(SOLL!N87-IF(PPS!B167 = SOLL!$B$2,1, IF(PPS!C167=SOLL!$B$2,2,IF(PPS!D167=SOLL!$B$2,3,IF(PPS!E167=SOLL!$B$2,4, IF(PPS!F167=SOLL!$B$2,"-"))))),"-")</f>
        <v>1</v>
      </c>
    </row>
    <row r="168" spans="1:8" x14ac:dyDescent="0.25">
      <c r="A168" s="48"/>
      <c r="B168" s="212"/>
      <c r="C168" s="212"/>
      <c r="D168" s="212"/>
      <c r="E168" s="212"/>
      <c r="F168" s="212"/>
      <c r="G168" s="24"/>
      <c r="H168" s="29"/>
    </row>
    <row r="169" spans="1:8" ht="18" x14ac:dyDescent="0.25">
      <c r="A169" s="127" t="s">
        <v>93</v>
      </c>
      <c r="B169" s="212"/>
      <c r="C169" s="212"/>
      <c r="D169" s="212"/>
      <c r="E169" s="212"/>
      <c r="F169" s="212"/>
      <c r="G169" s="24"/>
      <c r="H169" s="29"/>
    </row>
    <row r="170" spans="1:8" x14ac:dyDescent="0.25">
      <c r="A170" s="73" t="s">
        <v>94</v>
      </c>
      <c r="B170" s="212"/>
      <c r="C170" s="212"/>
      <c r="D170" s="212"/>
      <c r="E170" s="212"/>
      <c r="F170" s="212"/>
      <c r="G170" s="24"/>
      <c r="H170" s="29"/>
    </row>
    <row r="171" spans="1:8" x14ac:dyDescent="0.25">
      <c r="A171" s="125" t="s">
        <v>18</v>
      </c>
      <c r="B171" s="208"/>
      <c r="C171" s="218"/>
      <c r="D171" s="208"/>
      <c r="E171" s="208"/>
      <c r="F171" s="208"/>
      <c r="G171" s="24"/>
      <c r="H171" s="29">
        <f>IFERROR(SOLL!N91-IF(PPS!B171 = SOLL!$B$2,1, IF(PPS!C171=SOLL!$B$2,2,IF(PPS!D171=SOLL!$B$2,3,IF(PPS!E171=SOLL!$B$2,4, IF(PPS!F171=SOLL!$B$2,"-"))))),"-")</f>
        <v>2</v>
      </c>
    </row>
    <row r="172" spans="1:8" x14ac:dyDescent="0.25">
      <c r="A172" s="125" t="s">
        <v>19</v>
      </c>
      <c r="B172" s="218"/>
      <c r="C172" s="208"/>
      <c r="D172" s="208"/>
      <c r="E172" s="208"/>
      <c r="F172" s="208"/>
      <c r="G172" s="24"/>
      <c r="H172" s="29">
        <f>IFERROR(SOLL!N92-IF(PPS!B172 = SOLL!$B$2,1, IF(PPS!C172=SOLL!$B$2,2,IF(PPS!D172=SOLL!$B$2,3,IF(PPS!E172=SOLL!$B$2,4, IF(PPS!F172=SOLL!$B$2,"-"))))),"-")</f>
        <v>1</v>
      </c>
    </row>
    <row r="173" spans="1:8" x14ac:dyDescent="0.25">
      <c r="A173" s="125" t="s">
        <v>95</v>
      </c>
      <c r="B173" s="208"/>
      <c r="C173" s="218"/>
      <c r="D173" s="208"/>
      <c r="E173" s="208"/>
      <c r="F173" s="208"/>
      <c r="G173" s="24"/>
      <c r="H173" s="29">
        <f>IFERROR(SOLL!N93-IF(PPS!B173 = SOLL!$B$2,1, IF(PPS!C173=SOLL!$B$2,2,IF(PPS!D173=SOLL!$B$2,3,IF(PPS!E173=SOLL!$B$2,4, IF(PPS!F173=SOLL!$B$2,"-"))))),"-")</f>
        <v>2</v>
      </c>
    </row>
    <row r="174" spans="1:8" x14ac:dyDescent="0.25">
      <c r="A174" s="125" t="s">
        <v>20</v>
      </c>
      <c r="B174" s="208"/>
      <c r="C174" s="218"/>
      <c r="D174" s="208"/>
      <c r="E174" s="208"/>
      <c r="F174" s="208"/>
      <c r="G174" s="24"/>
      <c r="H174" s="29">
        <f>IFERROR(SOLL!N94-IF(PPS!B174 = SOLL!$B$2,1, IF(PPS!C174=SOLL!$B$2,2,IF(PPS!D174=SOLL!$B$2,3,IF(PPS!E174=SOLL!$B$2,4, IF(PPS!F174=SOLL!$B$2,"-"))))),"-")</f>
        <v>2</v>
      </c>
    </row>
    <row r="175" spans="1:8" x14ac:dyDescent="0.25">
      <c r="A175" s="125" t="s">
        <v>21</v>
      </c>
      <c r="B175" s="208"/>
      <c r="C175" s="218"/>
      <c r="D175" s="208"/>
      <c r="E175" s="208"/>
      <c r="F175" s="208"/>
      <c r="G175" s="24"/>
      <c r="H175" s="29">
        <f>IFERROR(SOLL!N95-IF(PPS!B175 = SOLL!$B$2,1, IF(PPS!C175=SOLL!$B$2,2,IF(PPS!D175=SOLL!$B$2,3,IF(PPS!E175=SOLL!$B$2,4, IF(PPS!F175=SOLL!$B$2,"-"))))),"-")</f>
        <v>2</v>
      </c>
    </row>
    <row r="176" spans="1:8" x14ac:dyDescent="0.25">
      <c r="A176" s="125" t="s">
        <v>22</v>
      </c>
      <c r="B176" s="208"/>
      <c r="C176" s="208"/>
      <c r="D176" s="218"/>
      <c r="E176" s="208"/>
      <c r="F176" s="208"/>
      <c r="G176" s="24"/>
      <c r="H176" s="29">
        <f>IFERROR(SOLL!N96-IF(PPS!B176 = SOLL!$B$2,1, IF(PPS!C176=SOLL!$B$2,2,IF(PPS!D176=SOLL!$B$2,3,IF(PPS!E176=SOLL!$B$2,4, IF(PPS!F176=SOLL!$B$2,"-"))))),"-")</f>
        <v>3</v>
      </c>
    </row>
    <row r="177" spans="1:8" x14ac:dyDescent="0.25">
      <c r="A177" s="125" t="s">
        <v>107</v>
      </c>
      <c r="B177" s="208"/>
      <c r="C177" s="218"/>
      <c r="D177" s="208"/>
      <c r="E177" s="208"/>
      <c r="F177" s="208"/>
      <c r="G177" s="24"/>
      <c r="H177" s="29">
        <f>IFERROR(SOLL!N25-IF(PPS!B177 = SOLL!$B$2,1, IF(PPS!C177=SOLL!$B$2,2,IF(PPS!D177=SOLL!$B$2,3,IF(PPS!E177=SOLL!$B$2,4, IF(PPS!F177=SOLL!$B$2,"-"))))),"-")</f>
        <v>2</v>
      </c>
    </row>
    <row r="178" spans="1:8" x14ac:dyDescent="0.25">
      <c r="A178" s="48"/>
      <c r="B178" s="212"/>
      <c r="C178" s="212"/>
      <c r="D178" s="212"/>
      <c r="E178" s="212"/>
      <c r="F178" s="212"/>
    </row>
    <row r="179" spans="1:8" x14ac:dyDescent="0.25">
      <c r="A179" s="48"/>
      <c r="B179" s="212"/>
      <c r="C179" s="212"/>
      <c r="D179" s="212"/>
      <c r="E179" s="212"/>
      <c r="F179" s="212"/>
    </row>
    <row r="180" spans="1:8" x14ac:dyDescent="0.25">
      <c r="B180" s="212"/>
      <c r="C180" s="212"/>
      <c r="D180" s="212"/>
      <c r="E180" s="212"/>
      <c r="F180" s="212"/>
    </row>
    <row r="181" spans="1:8" x14ac:dyDescent="0.25">
      <c r="B181" s="212"/>
      <c r="C181" s="212"/>
      <c r="D181" s="212"/>
      <c r="E181" s="212"/>
      <c r="F181" s="212"/>
    </row>
  </sheetData>
  <mergeCells count="78">
    <mergeCell ref="E111:G111"/>
    <mergeCell ref="E112:G112"/>
    <mergeCell ref="E113:G113"/>
    <mergeCell ref="E114:G114"/>
    <mergeCell ref="E115:G115"/>
    <mergeCell ref="E116:G116"/>
    <mergeCell ref="E105:G105"/>
    <mergeCell ref="E106:G106"/>
    <mergeCell ref="E107:G107"/>
    <mergeCell ref="E108:G108"/>
    <mergeCell ref="E109:G109"/>
    <mergeCell ref="E110:G110"/>
    <mergeCell ref="E99:G99"/>
    <mergeCell ref="E100:G100"/>
    <mergeCell ref="E101:G101"/>
    <mergeCell ref="E102:G102"/>
    <mergeCell ref="E103:G103"/>
    <mergeCell ref="E104:G104"/>
    <mergeCell ref="E93:G93"/>
    <mergeCell ref="E94:G94"/>
    <mergeCell ref="E95:G95"/>
    <mergeCell ref="E96:G96"/>
    <mergeCell ref="E97:G97"/>
    <mergeCell ref="E98:G98"/>
    <mergeCell ref="E87:G87"/>
    <mergeCell ref="E88:G88"/>
    <mergeCell ref="E89:G89"/>
    <mergeCell ref="E90:G90"/>
    <mergeCell ref="E91:G91"/>
    <mergeCell ref="E92:G92"/>
    <mergeCell ref="E81:G81"/>
    <mergeCell ref="E82:G82"/>
    <mergeCell ref="E83:G83"/>
    <mergeCell ref="E84:G84"/>
    <mergeCell ref="E85:G85"/>
    <mergeCell ref="E86:G86"/>
    <mergeCell ref="E75:G75"/>
    <mergeCell ref="E76:G76"/>
    <mergeCell ref="E77:G77"/>
    <mergeCell ref="E78:G78"/>
    <mergeCell ref="E79:G79"/>
    <mergeCell ref="E80:G80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A40" sqref="A40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01" t="s">
        <v>185</v>
      </c>
      <c r="B1" s="101"/>
      <c r="C1" s="101"/>
      <c r="D1" s="101"/>
      <c r="E1" s="101"/>
      <c r="F1" s="101"/>
      <c r="G1" s="101"/>
      <c r="H1" s="101"/>
    </row>
    <row r="2" spans="1:8" x14ac:dyDescent="0.25">
      <c r="A2" s="50" t="s">
        <v>67</v>
      </c>
      <c r="B2" s="47"/>
      <c r="C2" s="101"/>
      <c r="D2" s="101"/>
      <c r="E2" s="101"/>
      <c r="F2" s="101"/>
      <c r="G2" s="101"/>
      <c r="H2" s="101"/>
    </row>
    <row r="3" spans="1:8" x14ac:dyDescent="0.25">
      <c r="A3" s="51" t="s">
        <v>104</v>
      </c>
      <c r="B3" s="47"/>
      <c r="C3" s="101"/>
      <c r="D3" s="101"/>
      <c r="E3" s="101"/>
      <c r="F3" s="101"/>
      <c r="G3" s="101"/>
      <c r="H3" s="101"/>
    </row>
    <row r="4" spans="1:8" x14ac:dyDescent="0.25">
      <c r="A4" s="101"/>
      <c r="B4" s="52"/>
      <c r="C4" s="52"/>
      <c r="D4" s="52"/>
      <c r="E4" s="52"/>
      <c r="F4" s="101"/>
      <c r="G4" s="101"/>
      <c r="H4" s="101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101"/>
      <c r="H5" s="101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101"/>
      <c r="H6" s="3" t="s">
        <v>66</v>
      </c>
    </row>
    <row r="7" spans="1:8" x14ac:dyDescent="0.25">
      <c r="A7" s="125" t="s">
        <v>43</v>
      </c>
      <c r="B7" s="208"/>
      <c r="C7" s="218"/>
      <c r="D7" s="208"/>
      <c r="E7" s="208"/>
      <c r="F7" s="208"/>
      <c r="G7" s="101"/>
      <c r="H7" s="29">
        <f>IFERROR(SOLL!Q6-IF(SBI.A.3_1.AJ!B7 = SOLL!$B$2,1, IF(SBI.A.3_1.AJ!C7=SOLL!$B$2,2,IF(SBI.A.3_1.AJ!D7=SOLL!$B$2,3,IF(SBI.A.3_1.AJ!E7=SOLL!$B$2,4, IF(SBI.A.3_1.AJ!F7=SOLL!$B$2,"-"))))),"-")</f>
        <v>2</v>
      </c>
    </row>
    <row r="8" spans="1:8" x14ac:dyDescent="0.25">
      <c r="A8" s="125" t="s">
        <v>44</v>
      </c>
      <c r="B8" s="208"/>
      <c r="C8" s="218"/>
      <c r="D8" s="208"/>
      <c r="E8" s="208"/>
      <c r="F8" s="208"/>
      <c r="G8" s="101"/>
      <c r="H8" s="29">
        <f>IFERROR(SOLL!Q7-IF(SBI.A.3_1.AJ!B8 = SOLL!$B$2,1, IF(SBI.A.3_1.AJ!C8=SOLL!$B$2,2,IF(SBI.A.3_1.AJ!D8=SOLL!$B$2,3,IF(SBI.A.3_1.AJ!E8=SOLL!$B$2,4, IF(SBI.A.3_1.AJ!F8=SOLL!$B$2,"-"))))),"-")</f>
        <v>2</v>
      </c>
    </row>
    <row r="9" spans="1:8" x14ac:dyDescent="0.25">
      <c r="A9" s="125" t="s">
        <v>151</v>
      </c>
      <c r="B9" s="223"/>
      <c r="C9" s="223"/>
      <c r="D9" s="223"/>
      <c r="E9" s="223"/>
      <c r="F9" s="223"/>
      <c r="G9" s="101"/>
      <c r="H9" s="29" t="str">
        <f>IFERROR(SOLL!Q8-IF(SBI.A.3_1.AJ!B9 = SOLL!$B$2,1, IF(SBI.A.3_1.AJ!C9=SOLL!$B$2,2,IF(SBI.A.3_1.AJ!D9=SOLL!$B$2,3,IF(SBI.A.3_1.AJ!E9=SOLL!$B$2,4, IF(SBI.A.3_1.AJ!F9=SOLL!$B$2,"-"))))),"-")</f>
        <v>-</v>
      </c>
    </row>
    <row r="10" spans="1:8" x14ac:dyDescent="0.25">
      <c r="A10" s="125" t="s">
        <v>74</v>
      </c>
      <c r="B10" s="208"/>
      <c r="C10" s="218"/>
      <c r="D10" s="208"/>
      <c r="E10" s="208"/>
      <c r="F10" s="208"/>
      <c r="G10" s="101"/>
      <c r="H10" s="29">
        <f>IFERROR(SOLL!Q9-IF(SBI.A.3_1.AJ!B10 = SOLL!$B$2,1, IF(SBI.A.3_1.AJ!C10=SOLL!$B$2,2,IF(SBI.A.3_1.AJ!D10=SOLL!$B$2,3,IF(SBI.A.3_1.AJ!E10=SOLL!$B$2,4, IF(SBI.A.3_1.AJ!F10=SOLL!$B$2,"-"))))),"-")</f>
        <v>2</v>
      </c>
    </row>
    <row r="11" spans="1:8" x14ac:dyDescent="0.25">
      <c r="A11" s="125" t="s">
        <v>45</v>
      </c>
      <c r="B11" s="208"/>
      <c r="C11" s="218"/>
      <c r="D11" s="208"/>
      <c r="E11" s="208"/>
      <c r="F11" s="208"/>
      <c r="G11" s="101"/>
      <c r="H11" s="29">
        <f>IFERROR(SOLL!Q10-IF(SBI.A.3_1.AJ!B11 = SOLL!$B$2,1, IF(SBI.A.3_1.AJ!C11=SOLL!$B$2,2,IF(SBI.A.3_1.AJ!D11=SOLL!$B$2,3,IF(SBI.A.3_1.AJ!E11=SOLL!$B$2,4, IF(SBI.A.3_1.AJ!F11=SOLL!$B$2,"-"))))),"-")</f>
        <v>2</v>
      </c>
    </row>
    <row r="12" spans="1:8" x14ac:dyDescent="0.25">
      <c r="A12" s="125" t="s">
        <v>46</v>
      </c>
      <c r="B12" s="208"/>
      <c r="C12" s="218"/>
      <c r="D12" s="208"/>
      <c r="E12" s="208"/>
      <c r="F12" s="208"/>
      <c r="G12" s="101"/>
      <c r="H12" s="29">
        <f>IFERROR(SOLL!Q11-IF(SBI.A.3_1.AJ!B12 = SOLL!$B$2,1, IF(SBI.A.3_1.AJ!C12=SOLL!$B$2,2,IF(SBI.A.3_1.AJ!D12=SOLL!$B$2,3,IF(SBI.A.3_1.AJ!E12=SOLL!$B$2,4, IF(SBI.A.3_1.AJ!F12=SOLL!$B$2,"-"))))),"-")</f>
        <v>2</v>
      </c>
    </row>
    <row r="13" spans="1:8" x14ac:dyDescent="0.25">
      <c r="A13" s="48"/>
      <c r="B13" s="212"/>
      <c r="C13" s="212"/>
      <c r="D13" s="212"/>
      <c r="E13" s="212"/>
      <c r="F13" s="212"/>
      <c r="G13" s="101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101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101"/>
      <c r="H15" s="29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101"/>
      <c r="H16" s="29">
        <f>IFERROR(SOLL!Q15-IF(SBI.A.3_1.AJ!B16 = SOLL!$B$2,1, IF(SBI.A.3_1.AJ!C16=SOLL!$B$2,2,IF(SBI.A.3_1.AJ!D16=SOLL!$B$2,3,IF(SBI.A.3_1.AJ!E16=SOLL!$B$2,4, IF(SBI.A.3_1.AJ!F16=SOLL!$B$2,"-"))))),"-")</f>
        <v>2</v>
      </c>
    </row>
    <row r="17" spans="1:8" x14ac:dyDescent="0.25">
      <c r="A17" s="126" t="s">
        <v>49</v>
      </c>
      <c r="B17" s="207"/>
      <c r="C17" s="207"/>
      <c r="D17" s="219"/>
      <c r="E17" s="207"/>
      <c r="F17" s="207"/>
      <c r="G17" s="101"/>
      <c r="H17" s="29">
        <f>IFERROR(SOLL!Q16-IF(SBI.A.3_1.AJ!B17 = SOLL!$B$2,1, IF(SBI.A.3_1.AJ!C17=SOLL!$B$2,2,IF(SBI.A.3_1.AJ!D17=SOLL!$B$2,3,IF(SBI.A.3_1.AJ!E17=SOLL!$B$2,4, IF(SBI.A.3_1.AJ!F17=SOLL!$B$2,"-"))))),"-")</f>
        <v>3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101"/>
      <c r="H18" s="29">
        <f>IFERROR(SOLL!Q17-IF(SBI.A.3_1.AJ!B18 = SOLL!$B$2,1, IF(SBI.A.3_1.AJ!C18=SOLL!$B$2,2,IF(SBI.A.3_1.AJ!D18=SOLL!$B$2,3,IF(SBI.A.3_1.AJ!E18=SOLL!$B$2,4, IF(SBI.A.3_1.AJ!F18=SOLL!$B$2,"-"))))),"-")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101"/>
      <c r="H19" s="29">
        <f>IFERROR(SOLL!Q18-IF(SBI.A.3_1.AJ!B19 = SOLL!$B$2,1, IF(SBI.A.3_1.AJ!C19=SOLL!$B$2,2,IF(SBI.A.3_1.AJ!D19=SOLL!$B$2,3,IF(SBI.A.3_1.AJ!E19=SOLL!$B$2,4, IF(SBI.A.3_1.AJ!F19=SOLL!$B$2,"-"))))),"-")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101"/>
      <c r="H20" s="29">
        <f>IFERROR(SOLL!Q19-IF(SBI.A.3_1.AJ!B20 = SOLL!$B$2,1, IF(SBI.A.3_1.AJ!C20=SOLL!$B$2,2,IF(SBI.A.3_1.AJ!D20=SOLL!$B$2,3,IF(SBI.A.3_1.AJ!E20=SOLL!$B$2,4, IF(SBI.A.3_1.AJ!F20=SOLL!$B$2,"-"))))),"-")</f>
        <v>2</v>
      </c>
    </row>
    <row r="21" spans="1:8" x14ac:dyDescent="0.25">
      <c r="A21" s="48"/>
      <c r="B21" s="212"/>
      <c r="C21" s="212"/>
      <c r="D21" s="212"/>
      <c r="E21" s="212"/>
      <c r="F21" s="212"/>
      <c r="G21" s="101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101"/>
      <c r="H22" s="29"/>
    </row>
    <row r="23" spans="1:8" x14ac:dyDescent="0.25">
      <c r="A23" s="125" t="s">
        <v>54</v>
      </c>
      <c r="B23" s="218"/>
      <c r="C23" s="208"/>
      <c r="D23" s="208"/>
      <c r="E23" s="208"/>
      <c r="F23" s="208"/>
      <c r="G23" s="101"/>
      <c r="H23" s="29">
        <f>IFERROR(SOLL!Q22-IF(SBI.A.3_1.AJ!B23 = SOLL!$B$2,1, IF(SBI.A.3_1.AJ!C23=SOLL!$B$2,2,IF(SBI.A.3_1.AJ!D23=SOLL!$B$2,3,IF(SBI.A.3_1.AJ!E23=SOLL!$B$2,4, IF(SBI.A.3_1.AJ!F23=SOLL!$B$2,"-"))))),"-")</f>
        <v>1</v>
      </c>
    </row>
    <row r="24" spans="1:8" x14ac:dyDescent="0.25">
      <c r="A24" s="125" t="s">
        <v>55</v>
      </c>
      <c r="B24" s="208"/>
      <c r="C24" s="208"/>
      <c r="D24" s="218"/>
      <c r="E24" s="208"/>
      <c r="F24" s="208"/>
      <c r="G24" s="101"/>
      <c r="H24" s="29">
        <f>IFERROR(SOLL!Q23-IF(SBI.A.3_1.AJ!B24 = SOLL!$B$2,1, IF(SBI.A.3_1.AJ!C24=SOLL!$B$2,2,IF(SBI.A.3_1.AJ!D24=SOLL!$B$2,3,IF(SBI.A.3_1.AJ!E24=SOLL!$B$2,4, IF(SBI.A.3_1.AJ!F24=SOLL!$B$2,"-"))))),"-")</f>
        <v>3</v>
      </c>
    </row>
    <row r="25" spans="1:8" x14ac:dyDescent="0.25">
      <c r="A25" s="125" t="s">
        <v>56</v>
      </c>
      <c r="B25" s="218"/>
      <c r="C25" s="208"/>
      <c r="D25" s="208"/>
      <c r="E25" s="208"/>
      <c r="F25" s="208"/>
      <c r="G25" s="101"/>
      <c r="H25" s="29">
        <f>IFERROR(SOLL!Q24-IF(SBI.A.3_1.AJ!B25 = SOLL!$B$2,1, IF(SBI.A.3_1.AJ!C25=SOLL!$B$2,2,IF(SBI.A.3_1.AJ!D25=SOLL!$B$2,3,IF(SBI.A.3_1.AJ!E25=SOLL!$B$2,4, IF(SBI.A.3_1.AJ!F25=SOLL!$B$2,"-"))))),"-")</f>
        <v>1</v>
      </c>
    </row>
    <row r="26" spans="1:8" x14ac:dyDescent="0.25">
      <c r="A26" s="125" t="s">
        <v>76</v>
      </c>
      <c r="B26" s="208"/>
      <c r="C26" s="218"/>
      <c r="D26" s="208"/>
      <c r="E26" s="208"/>
      <c r="F26" s="208"/>
      <c r="G26" s="101"/>
      <c r="H26" s="29">
        <f>IFERROR(SOLL!Q25-IF(SBI.A.3_1.AJ!B26 = SOLL!$B$2,1, IF(SBI.A.3_1.AJ!C26=SOLL!$B$2,2,IF(SBI.A.3_1.AJ!D26=SOLL!$B$2,3,IF(SBI.A.3_1.AJ!E26=SOLL!$B$2,4, IF(SBI.A.3_1.AJ!F26=SOLL!$B$2,"-"))))),"-")</f>
        <v>2</v>
      </c>
    </row>
    <row r="27" spans="1:8" x14ac:dyDescent="0.25">
      <c r="A27" s="125" t="s">
        <v>57</v>
      </c>
      <c r="B27" s="207"/>
      <c r="C27" s="219"/>
      <c r="D27" s="208"/>
      <c r="E27" s="208"/>
      <c r="F27" s="208"/>
      <c r="G27" s="101"/>
      <c r="H27" s="29">
        <f>IFERROR(SOLL!Q26-IF(SBI.A.3_1.AJ!B27 = SOLL!$B$2,1, IF(SBI.A.3_1.AJ!C27=SOLL!$B$2,2,IF(SBI.A.3_1.AJ!D27=SOLL!$B$2,3,IF(SBI.A.3_1.AJ!E27=SOLL!$B$2,4, IF(SBI.A.3_1.AJ!F27=SOLL!$B$2,"-"))))),"-")</f>
        <v>2</v>
      </c>
    </row>
    <row r="28" spans="1:8" x14ac:dyDescent="0.25">
      <c r="A28" s="48"/>
      <c r="B28" s="212"/>
      <c r="C28" s="212"/>
      <c r="D28" s="212"/>
      <c r="E28" s="212"/>
      <c r="F28" s="212"/>
      <c r="G28" s="101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101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101"/>
      <c r="H30" s="29"/>
    </row>
    <row r="31" spans="1:8" x14ac:dyDescent="0.25">
      <c r="A31" s="125" t="s">
        <v>59</v>
      </c>
      <c r="B31" s="218"/>
      <c r="C31" s="208"/>
      <c r="D31" s="208"/>
      <c r="E31" s="208"/>
      <c r="F31" s="208"/>
      <c r="G31" s="101"/>
      <c r="H31" s="29">
        <f>IFERROR(SOLL!Q30-IF(SBI.A.3_1.AJ!B31 = SOLL!$B$2,1, IF(SBI.A.3_1.AJ!C31=SOLL!$B$2,2,IF(SBI.A.3_1.AJ!D31=SOLL!$B$2,3,IF(SBI.A.3_1.AJ!E31=SOLL!$B$2,4, IF(SBI.A.3_1.AJ!F31=SOLL!$B$2,"-"))))),"-")</f>
        <v>1</v>
      </c>
    </row>
    <row r="32" spans="1:8" x14ac:dyDescent="0.25">
      <c r="A32" s="125" t="s">
        <v>60</v>
      </c>
      <c r="B32" s="218"/>
      <c r="C32" s="208"/>
      <c r="D32" s="208"/>
      <c r="E32" s="208"/>
      <c r="F32" s="208"/>
      <c r="G32" s="101"/>
      <c r="H32" s="29">
        <f>IFERROR(SOLL!Q31-IF(SBI.A.3_1.AJ!B32 = SOLL!$B$2,1, IF(SBI.A.3_1.AJ!C32=SOLL!$B$2,2,IF(SBI.A.3_1.AJ!D32=SOLL!$B$2,3,IF(SBI.A.3_1.AJ!E32=SOLL!$B$2,4, IF(SBI.A.3_1.AJ!F32=SOLL!$B$2,"-"))))),"-")</f>
        <v>1</v>
      </c>
    </row>
    <row r="33" spans="1:8" x14ac:dyDescent="0.25">
      <c r="A33" s="125" t="s">
        <v>61</v>
      </c>
      <c r="B33" s="208"/>
      <c r="C33" s="218"/>
      <c r="D33" s="208"/>
      <c r="E33" s="208"/>
      <c r="F33" s="208"/>
      <c r="G33" s="101"/>
      <c r="H33" s="29">
        <f>IFERROR(SOLL!Q32-IF(SBI.A.3_1.AJ!B33 = SOLL!$B$2,1, IF(SBI.A.3_1.AJ!C33=SOLL!$B$2,2,IF(SBI.A.3_1.AJ!D33=SOLL!$B$2,3,IF(SBI.A.3_1.AJ!E33=SOLL!$B$2,4, IF(SBI.A.3_1.AJ!F33=SOLL!$B$2,"-"))))),"-")</f>
        <v>2</v>
      </c>
    </row>
    <row r="34" spans="1:8" x14ac:dyDescent="0.25">
      <c r="A34" s="125" t="s">
        <v>62</v>
      </c>
      <c r="B34" s="218"/>
      <c r="C34" s="208"/>
      <c r="D34" s="208"/>
      <c r="E34" s="208"/>
      <c r="F34" s="208"/>
      <c r="G34" s="101"/>
      <c r="H34" s="29">
        <f>IFERROR(SOLL!Q33-IF(SBI.A.3_1.AJ!B34 = SOLL!$B$2,1, IF(SBI.A.3_1.AJ!C34=SOLL!$B$2,2,IF(SBI.A.3_1.AJ!D34=SOLL!$B$2,3,IF(SBI.A.3_1.AJ!E34=SOLL!$B$2,4, IF(SBI.A.3_1.AJ!F34=SOLL!$B$2,"-"))))),"-")</f>
        <v>1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101"/>
      <c r="H35" s="29">
        <f>IFERROR(SOLL!Q34-IF(SBI.A.3_1.AJ!B35 = SOLL!$B$2,1, IF(SBI.A.3_1.AJ!C35=SOLL!$B$2,2,IF(SBI.A.3_1.AJ!D35=SOLL!$B$2,3,IF(SBI.A.3_1.AJ!E35=SOLL!$B$2,4, IF(SBI.A.3_1.AJ!F35=SOLL!$B$2,"-"))))),"-")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101"/>
      <c r="H36" s="29"/>
    </row>
    <row r="37" spans="1:8" x14ac:dyDescent="0.25">
      <c r="A37" s="48"/>
      <c r="B37" s="212"/>
      <c r="C37" s="212"/>
      <c r="D37" s="212"/>
      <c r="E37" s="212"/>
      <c r="F37" s="212"/>
      <c r="G37" s="101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101"/>
      <c r="H38" s="29"/>
    </row>
    <row r="39" spans="1:8" x14ac:dyDescent="0.25">
      <c r="A39" s="73" t="s">
        <v>78</v>
      </c>
      <c r="B39" s="212"/>
      <c r="C39" s="212"/>
      <c r="D39" s="212"/>
      <c r="E39" s="212"/>
      <c r="F39" s="212"/>
      <c r="G39" s="101"/>
      <c r="H39" s="29"/>
    </row>
    <row r="40" spans="1:8" x14ac:dyDescent="0.25">
      <c r="A40" s="126" t="s">
        <v>9</v>
      </c>
      <c r="B40" s="223"/>
      <c r="C40" s="223"/>
      <c r="D40" s="223"/>
      <c r="E40" s="223"/>
      <c r="F40" s="223"/>
      <c r="G40" s="18"/>
      <c r="H40" s="29" t="str">
        <f>IFERROR(SOLL!Q39-IF(SBI.A.3_1.AJ!B40 = SOLL!$B$2,1, IF(SBI.A.3_1.AJ!C40=SOLL!$B$2,2,IF(SBI.A.3_1.AJ!D40=SOLL!$B$2,3,IF(SBI.A.3_1.AJ!E40=SOLL!$B$2,4, IF(SBI.A.3_1.AJ!F40=SOLL!$B$2,"-"))))),"-")</f>
        <v>-</v>
      </c>
    </row>
    <row r="41" spans="1:8" x14ac:dyDescent="0.25">
      <c r="A41" s="126" t="s">
        <v>10</v>
      </c>
      <c r="B41" s="218"/>
      <c r="C41" s="208"/>
      <c r="D41" s="208"/>
      <c r="E41" s="208"/>
      <c r="F41" s="208"/>
      <c r="G41" s="101"/>
      <c r="H41" s="29">
        <f>IFERROR(SOLL!Q40-IF(SBI.A.3_1.AJ!B41 = SOLL!$B$2,1, IF(SBI.A.3_1.AJ!C41=SOLL!$B$2,2,IF(SBI.A.3_1.AJ!D41=SOLL!$B$2,3,IF(SBI.A.3_1.AJ!E41=SOLL!$B$2,4, IF(SBI.A.3_1.AJ!F41=SOLL!$B$2,"-"))))),"-")</f>
        <v>1</v>
      </c>
    </row>
    <row r="42" spans="1:8" x14ac:dyDescent="0.25">
      <c r="A42" s="126" t="s">
        <v>11</v>
      </c>
      <c r="B42" s="208"/>
      <c r="C42" s="218"/>
      <c r="D42" s="208"/>
      <c r="E42" s="208"/>
      <c r="F42" s="208"/>
      <c r="G42" s="101"/>
      <c r="H42" s="29">
        <f>IFERROR(SOLL!Q41-IF(SBI.A.3_1.AJ!B42 = SOLL!$B$2,1, IF(SBI.A.3_1.AJ!C42=SOLL!$B$2,2,IF(SBI.A.3_1.AJ!D42=SOLL!$B$2,3,IF(SBI.A.3_1.AJ!E42=SOLL!$B$2,4, IF(SBI.A.3_1.AJ!F42=SOLL!$B$2,"-"))))),"-")</f>
        <v>3</v>
      </c>
    </row>
    <row r="43" spans="1:8" x14ac:dyDescent="0.25">
      <c r="A43" s="126" t="s">
        <v>79</v>
      </c>
      <c r="B43" s="208"/>
      <c r="C43" s="218"/>
      <c r="D43" s="208"/>
      <c r="E43" s="208"/>
      <c r="F43" s="208"/>
      <c r="G43" s="101"/>
      <c r="H43" s="29">
        <f>IFERROR(SOLL!Q42-IF(SBI.A.3_1.AJ!B43 = SOLL!$B$2,1, IF(SBI.A.3_1.AJ!C43=SOLL!$B$2,2,IF(SBI.A.3_1.AJ!D43=SOLL!$B$2,3,IF(SBI.A.3_1.AJ!E43=SOLL!$B$2,4, IF(SBI.A.3_1.AJ!F43=SOLL!$B$2,"-"))))),"-")</f>
        <v>3</v>
      </c>
    </row>
    <row r="44" spans="1:8" x14ac:dyDescent="0.25">
      <c r="A44" s="48"/>
      <c r="B44" s="212"/>
      <c r="C44" s="212"/>
      <c r="D44" s="212"/>
      <c r="E44" s="212"/>
      <c r="F44" s="212"/>
      <c r="G44" s="101"/>
      <c r="H44" s="29"/>
    </row>
    <row r="45" spans="1:8" x14ac:dyDescent="0.25">
      <c r="A45" s="73" t="s">
        <v>80</v>
      </c>
      <c r="B45" s="212"/>
      <c r="C45" s="212"/>
      <c r="D45" s="212"/>
      <c r="E45" s="212"/>
      <c r="F45" s="212"/>
      <c r="G45" s="101"/>
      <c r="H45" s="29"/>
    </row>
    <row r="46" spans="1:8" x14ac:dyDescent="0.25">
      <c r="A46" s="126" t="s">
        <v>81</v>
      </c>
      <c r="B46" s="208"/>
      <c r="C46" s="218"/>
      <c r="D46" s="208"/>
      <c r="E46" s="208"/>
      <c r="F46" s="208"/>
      <c r="G46" s="101"/>
      <c r="H46" s="29">
        <f>IFERROR(SOLL!Q45-IF(SBI.A.3_1.AJ!B46 = SOLL!$B$2,1, IF(SBI.A.3_1.AJ!C46=SOLL!$B$2,2,IF(SBI.A.3_1.AJ!D46=SOLL!$B$2,3,IF(SBI.A.3_1.AJ!E46=SOLL!$B$2,4, IF(SBI.A.3_1.AJ!F46=SOLL!$B$2,"-"))))),"-")</f>
        <v>2</v>
      </c>
    </row>
    <row r="47" spans="1:8" x14ac:dyDescent="0.25">
      <c r="A47" s="126" t="s">
        <v>82</v>
      </c>
      <c r="B47" s="208"/>
      <c r="C47" s="218"/>
      <c r="D47" s="208"/>
      <c r="E47" s="208"/>
      <c r="F47" s="208"/>
      <c r="G47" s="101"/>
      <c r="H47" s="29">
        <f>IFERROR(SOLL!Q46-IF(SBI.A.3_1.AJ!B47 = SOLL!$B$2,1, IF(SBI.A.3_1.AJ!C47=SOLL!$B$2,2,IF(SBI.A.3_1.AJ!D47=SOLL!$B$2,3,IF(SBI.A.3_1.AJ!E47=SOLL!$B$2,4, IF(SBI.A.3_1.AJ!F47=SOLL!$B$2,"-"))))),"-")</f>
        <v>2</v>
      </c>
    </row>
    <row r="48" spans="1:8" x14ac:dyDescent="0.25">
      <c r="A48" s="126" t="s">
        <v>83</v>
      </c>
      <c r="B48" s="208"/>
      <c r="C48" s="208"/>
      <c r="D48" s="218"/>
      <c r="E48" s="208"/>
      <c r="F48" s="208"/>
      <c r="G48" s="101"/>
      <c r="H48" s="29">
        <f>IFERROR(SOLL!Q47-IF(SBI.A.3_1.AJ!B48 = SOLL!$B$2,1, IF(SBI.A.3_1.AJ!C48=SOLL!$B$2,2,IF(SBI.A.3_1.AJ!D48=SOLL!$B$2,3,IF(SBI.A.3_1.AJ!E48=SOLL!$B$2,4, IF(SBI.A.3_1.AJ!F48=SOLL!$B$2,"-"))))),"-")</f>
        <v>3</v>
      </c>
    </row>
    <row r="49" spans="1:8" x14ac:dyDescent="0.25">
      <c r="A49" s="126" t="s">
        <v>13</v>
      </c>
      <c r="B49" s="223"/>
      <c r="C49" s="223"/>
      <c r="D49" s="223"/>
      <c r="E49" s="223"/>
      <c r="F49" s="223"/>
      <c r="G49" s="101"/>
      <c r="H49" s="29" t="str">
        <f>IFERROR(SOLL!Q48-IF(SBI.A.3_1.AJ!B49 = SOLL!$B$2,1, IF(SBI.A.3_1.AJ!C49=SOLL!$B$2,2,IF(SBI.A.3_1.AJ!D49=SOLL!$B$2,3,IF(SBI.A.3_1.AJ!E49=SOLL!$B$2,4, IF(SBI.A.3_1.AJ!F49=SOLL!$B$2,"-"))))),"-")</f>
        <v>-</v>
      </c>
    </row>
    <row r="50" spans="1:8" x14ac:dyDescent="0.25">
      <c r="A50" s="48"/>
      <c r="B50" s="212"/>
      <c r="C50" s="212"/>
      <c r="D50" s="212"/>
      <c r="E50" s="212"/>
      <c r="F50" s="212"/>
      <c r="G50" s="101"/>
      <c r="H50" s="29"/>
    </row>
    <row r="51" spans="1:8" ht="18" x14ac:dyDescent="0.25">
      <c r="A51" s="127" t="s">
        <v>84</v>
      </c>
      <c r="B51" s="212"/>
      <c r="C51" s="212"/>
      <c r="D51" s="212"/>
      <c r="E51" s="212"/>
      <c r="F51" s="212"/>
      <c r="G51" s="101"/>
      <c r="H51" s="29"/>
    </row>
    <row r="52" spans="1:8" x14ac:dyDescent="0.25">
      <c r="A52" s="73" t="s">
        <v>85</v>
      </c>
      <c r="B52" s="212"/>
      <c r="C52" s="212"/>
      <c r="D52" s="212"/>
      <c r="E52" s="212"/>
      <c r="F52" s="212"/>
      <c r="G52" s="101"/>
      <c r="H52" s="29"/>
    </row>
    <row r="53" spans="1:8" x14ac:dyDescent="0.25">
      <c r="A53" s="125" t="s">
        <v>86</v>
      </c>
      <c r="B53" s="208"/>
      <c r="C53" s="218"/>
      <c r="D53" s="208"/>
      <c r="E53" s="208"/>
      <c r="F53" s="208"/>
      <c r="G53" s="101"/>
      <c r="H53" s="29">
        <f>IFERROR(SOLL!Q52-IF(SBI.A.3_1.AJ!B53 = SOLL!$B$2,1, IF(SBI.A.3_1.AJ!C53=SOLL!$B$2,2,IF(SBI.A.3_1.AJ!D53=SOLL!$B$2,3,IF(SBI.A.3_1.AJ!E53=SOLL!$B$2,4, IF(SBI.A.3_1.AJ!F53=SOLL!$B$2,"-"))))),"-")</f>
        <v>2</v>
      </c>
    </row>
    <row r="54" spans="1:8" x14ac:dyDescent="0.25">
      <c r="A54" s="128" t="s">
        <v>14</v>
      </c>
      <c r="B54" s="208"/>
      <c r="C54" s="208"/>
      <c r="D54" s="218"/>
      <c r="E54" s="208"/>
      <c r="F54" s="208"/>
      <c r="G54" s="101"/>
      <c r="H54" s="29">
        <f>IFERROR(SOLL!Q53-IF(SBI.A.3_1.AJ!B54 = SOLL!$B$2,1, IF(SBI.A.3_1.AJ!C54=SOLL!$B$2,2,IF(SBI.A.3_1.AJ!D54=SOLL!$B$2,3,IF(SBI.A.3_1.AJ!E54=SOLL!$B$2,4, IF(SBI.A.3_1.AJ!F54=SOLL!$B$2,"-"))))),"-")</f>
        <v>3</v>
      </c>
    </row>
    <row r="55" spans="1:8" x14ac:dyDescent="0.25">
      <c r="A55" s="128" t="s">
        <v>15</v>
      </c>
      <c r="B55" s="208"/>
      <c r="C55" s="208"/>
      <c r="D55" s="218"/>
      <c r="E55" s="208"/>
      <c r="F55" s="208"/>
      <c r="G55" s="101"/>
      <c r="H55" s="29">
        <f>IFERROR(SOLL!Q54-IF(SBI.A.3_1.AJ!B55 = SOLL!$B$2,1, IF(SBI.A.3_1.AJ!C55=SOLL!$B$2,2,IF(SBI.A.3_1.AJ!D55=SOLL!$B$2,3,IF(SBI.A.3_1.AJ!E55=SOLL!$B$2,4, IF(SBI.A.3_1.AJ!F55=SOLL!$B$2,"-"))))),"-")</f>
        <v>3</v>
      </c>
    </row>
    <row r="56" spans="1:8" x14ac:dyDescent="0.25">
      <c r="A56" s="125" t="s">
        <v>16</v>
      </c>
      <c r="B56" s="208"/>
      <c r="C56" s="208"/>
      <c r="D56" s="218"/>
      <c r="E56" s="208"/>
      <c r="F56" s="208"/>
      <c r="G56" s="101"/>
      <c r="H56" s="29">
        <f>IFERROR(SOLL!Q55-IF(SBI.A.3_1.AJ!B56 = SOLL!$B$2,1, IF(SBI.A.3_1.AJ!C56=SOLL!$B$2,2,IF(SBI.A.3_1.AJ!D56=SOLL!$B$2,3,IF(SBI.A.3_1.AJ!E56=SOLL!$B$2,4, IF(SBI.A.3_1.AJ!F56=SOLL!$B$2,"-"))))),"-")</f>
        <v>3</v>
      </c>
    </row>
    <row r="57" spans="1:8" x14ac:dyDescent="0.25">
      <c r="A57" s="125" t="s">
        <v>17</v>
      </c>
      <c r="B57" s="223"/>
      <c r="C57" s="223"/>
      <c r="D57" s="223"/>
      <c r="E57" s="223"/>
      <c r="F57" s="223"/>
      <c r="G57" s="101"/>
      <c r="H57" s="29" t="str">
        <f>IFERROR(SOLL!Q56-IF(SBI.A.3_1.AJ!B57 = SOLL!$B$2,1, IF(SBI.A.3_1.AJ!C57=SOLL!$B$2,2,IF(SBI.A.3_1.AJ!D57=SOLL!$B$2,3,IF(SBI.A.3_1.AJ!E57=SOLL!$B$2,4, IF(SBI.A.3_1.AJ!F57=SOLL!$B$2,"-"))))),"-")</f>
        <v>-</v>
      </c>
    </row>
    <row r="58" spans="1:8" x14ac:dyDescent="0.25">
      <c r="A58" s="48"/>
      <c r="B58" s="212"/>
      <c r="C58" s="212"/>
      <c r="D58" s="212"/>
      <c r="E58" s="212"/>
      <c r="F58" s="212"/>
      <c r="G58" s="101"/>
      <c r="H58" s="29"/>
    </row>
    <row r="59" spans="1:8" ht="18" x14ac:dyDescent="0.25">
      <c r="A59" s="127" t="s">
        <v>87</v>
      </c>
      <c r="B59" s="212"/>
      <c r="C59" s="212"/>
      <c r="D59" s="212"/>
      <c r="E59" s="212"/>
      <c r="F59" s="212"/>
      <c r="G59" s="101"/>
      <c r="H59" s="29"/>
    </row>
    <row r="60" spans="1:8" x14ac:dyDescent="0.25">
      <c r="A60" s="73" t="s">
        <v>88</v>
      </c>
      <c r="B60" s="212"/>
      <c r="C60" s="212"/>
      <c r="D60" s="212"/>
      <c r="E60" s="212"/>
      <c r="F60" s="212"/>
      <c r="G60" s="101"/>
      <c r="H60" s="29"/>
    </row>
    <row r="61" spans="1:8" x14ac:dyDescent="0.25">
      <c r="A61" s="125" t="s">
        <v>39</v>
      </c>
      <c r="B61" s="208"/>
      <c r="C61" s="208"/>
      <c r="D61" s="218"/>
      <c r="E61" s="208"/>
      <c r="F61" s="208"/>
      <c r="G61" s="101"/>
      <c r="H61" s="29">
        <f>IFERROR(SOLL!Q60-IF(SBI.A.3_1.AJ!B61 = SOLL!$B$2,1, IF(SBI.A.3_1.AJ!C61=SOLL!$B$2,2,IF(SBI.A.3_1.AJ!D61=SOLL!$B$2,3,IF(SBI.A.3_1.AJ!E61=SOLL!$B$2,4, IF(SBI.A.3_1.AJ!F61=SOLL!$B$2,"-"))))),"-")</f>
        <v>3</v>
      </c>
    </row>
    <row r="62" spans="1:8" x14ac:dyDescent="0.25">
      <c r="A62" s="125" t="s">
        <v>40</v>
      </c>
      <c r="B62" s="208"/>
      <c r="C62" s="218"/>
      <c r="D62" s="208"/>
      <c r="E62" s="208"/>
      <c r="F62" s="208"/>
      <c r="G62" s="101"/>
      <c r="H62" s="29">
        <f>IFERROR(SOLL!Q61-IF(SBI.A.3_1.AJ!B62 = SOLL!$B$2,1, IF(SBI.A.3_1.AJ!C62=SOLL!$B$2,2,IF(SBI.A.3_1.AJ!D62=SOLL!$B$2,3,IF(SBI.A.3_1.AJ!E62=SOLL!$B$2,4, IF(SBI.A.3_1.AJ!F62=SOLL!$B$2,"-"))))),"-")</f>
        <v>2</v>
      </c>
    </row>
    <row r="63" spans="1:8" x14ac:dyDescent="0.25">
      <c r="A63" s="125" t="s">
        <v>41</v>
      </c>
      <c r="B63" s="208"/>
      <c r="C63" s="208"/>
      <c r="D63" s="218"/>
      <c r="E63" s="208"/>
      <c r="F63" s="208"/>
      <c r="G63" s="101"/>
      <c r="H63" s="29">
        <f>IFERROR(SOLL!Q62-IF(SBI.A.3_1.AJ!B63 = SOLL!$B$2,1, IF(SBI.A.3_1.AJ!C63=SOLL!$B$2,2,IF(SBI.A.3_1.AJ!D63=SOLL!$B$2,3,IF(SBI.A.3_1.AJ!E63=SOLL!$B$2,4, IF(SBI.A.3_1.AJ!F63=SOLL!$B$2,"-"))))),"-")</f>
        <v>3</v>
      </c>
    </row>
    <row r="64" spans="1:8" x14ac:dyDescent="0.25">
      <c r="A64" s="125" t="s">
        <v>42</v>
      </c>
      <c r="B64" s="223"/>
      <c r="C64" s="223"/>
      <c r="D64" s="223"/>
      <c r="E64" s="223"/>
      <c r="F64" s="223"/>
      <c r="G64" s="101"/>
      <c r="H64" s="29" t="str">
        <f>IFERROR(SOLL!Q63-IF(SBI.A.3_1.AJ!B64 = SOLL!$B$2,1, IF(SBI.A.3_1.AJ!C64=SOLL!$B$2,2,IF(SBI.A.3_1.AJ!D64=SOLL!$B$2,3,IF(SBI.A.3_1.AJ!E64=SOLL!$B$2,4, IF(SBI.A.3_1.AJ!F64=SOLL!$B$2,"-"))))),"-")</f>
        <v>-</v>
      </c>
    </row>
    <row r="65" spans="1:8" x14ac:dyDescent="0.25">
      <c r="A65" s="125" t="s">
        <v>89</v>
      </c>
      <c r="B65" s="208"/>
      <c r="C65" s="208"/>
      <c r="D65" s="218"/>
      <c r="E65" s="208"/>
      <c r="F65" s="208"/>
      <c r="G65" s="101"/>
      <c r="H65" s="29">
        <f>IFERROR(SOLL!Q64-IF(SBI.A.3_1.AJ!B65 = SOLL!$B$2,1, IF(SBI.A.3_1.AJ!C65=SOLL!$B$2,2,IF(SBI.A.3_1.AJ!D65=SOLL!$B$2,3,IF(SBI.A.3_1.AJ!E65=SOLL!$B$2,4, IF(SBI.A.3_1.AJ!F65=SOLL!$B$2,"-"))))),"-")</f>
        <v>3</v>
      </c>
    </row>
    <row r="66" spans="1:8" x14ac:dyDescent="0.25">
      <c r="A66" s="48"/>
      <c r="B66" s="212"/>
      <c r="C66" s="212"/>
      <c r="D66" s="212"/>
      <c r="E66" s="212"/>
      <c r="F66" s="212"/>
      <c r="G66" s="101"/>
      <c r="H66" s="29"/>
    </row>
    <row r="67" spans="1:8" x14ac:dyDescent="0.25">
      <c r="A67" s="48"/>
      <c r="B67" s="212"/>
      <c r="C67" s="212"/>
      <c r="D67" s="212"/>
      <c r="E67" s="212"/>
      <c r="F67" s="212"/>
      <c r="G67" s="101"/>
      <c r="H67" s="29"/>
    </row>
    <row r="68" spans="1:8" ht="18" x14ac:dyDescent="0.25">
      <c r="A68" s="127" t="s">
        <v>90</v>
      </c>
      <c r="B68" s="212"/>
      <c r="C68" s="212"/>
      <c r="D68" s="212"/>
      <c r="E68" s="212"/>
      <c r="F68" s="212"/>
      <c r="G68" s="101"/>
      <c r="H68" s="29"/>
    </row>
    <row r="69" spans="1:8" x14ac:dyDescent="0.25">
      <c r="A69" s="73" t="s">
        <v>91</v>
      </c>
      <c r="B69" s="212"/>
      <c r="C69" s="212"/>
      <c r="D69" s="212"/>
      <c r="E69" s="212"/>
      <c r="F69" s="212"/>
      <c r="G69" s="101"/>
      <c r="H69" s="29"/>
    </row>
    <row r="70" spans="1:8" x14ac:dyDescent="0.25">
      <c r="A70" s="125" t="s">
        <v>36</v>
      </c>
      <c r="B70" s="208"/>
      <c r="C70" s="218"/>
      <c r="D70" s="208"/>
      <c r="E70" s="208"/>
      <c r="F70" s="208"/>
      <c r="G70" s="101"/>
      <c r="H70" s="29">
        <f>IFERROR(SOLL!Q69-IF(SBI.A.3_1.AJ!B70 = SOLL!$B$2,1, IF(SBI.A.3_1.AJ!C70=SOLL!$B$2,2,IF(SBI.A.3_1.AJ!D70=SOLL!$B$2,3,IF(SBI.A.3_1.AJ!E70=SOLL!$B$2,4, IF(SBI.A.3_1.AJ!F70=SOLL!$B$2,"-"))))),"-")</f>
        <v>2</v>
      </c>
    </row>
    <row r="71" spans="1:8" x14ac:dyDescent="0.25">
      <c r="A71" s="125" t="s">
        <v>35</v>
      </c>
      <c r="B71" s="208"/>
      <c r="C71" s="218"/>
      <c r="D71" s="208"/>
      <c r="E71" s="208"/>
      <c r="F71" s="208"/>
      <c r="G71" s="101"/>
      <c r="H71" s="29">
        <f>IFERROR(SOLL!Q70-IF(SBI.A.3_1.AJ!B71 = SOLL!$B$2,1, IF(SBI.A.3_1.AJ!C71=SOLL!$B$2,2,IF(SBI.A.3_1.AJ!D71=SOLL!$B$2,3,IF(SBI.A.3_1.AJ!E71=SOLL!$B$2,4, IF(SBI.A.3_1.AJ!F71=SOLL!$B$2,"-"))))),"-")</f>
        <v>2</v>
      </c>
    </row>
    <row r="72" spans="1:8" x14ac:dyDescent="0.25">
      <c r="A72" s="125" t="s">
        <v>37</v>
      </c>
      <c r="B72" s="208"/>
      <c r="C72" s="218"/>
      <c r="D72" s="208"/>
      <c r="E72" s="208"/>
      <c r="F72" s="208"/>
      <c r="G72" s="101"/>
      <c r="H72" s="29">
        <f>IFERROR(SOLL!Q71-IF(SBI.A.3_1.AJ!B72 = SOLL!$B$2,1, IF(SBI.A.3_1.AJ!C72=SOLL!$B$2,2,IF(SBI.A.3_1.AJ!D72=SOLL!$B$2,3,IF(SBI.A.3_1.AJ!E72=SOLL!$B$2,4, IF(SBI.A.3_1.AJ!F72=SOLL!$B$2,"-"))))),"-")</f>
        <v>2</v>
      </c>
    </row>
    <row r="73" spans="1:8" x14ac:dyDescent="0.25">
      <c r="A73" s="125" t="s">
        <v>24</v>
      </c>
      <c r="B73" s="218"/>
      <c r="C73" s="208"/>
      <c r="D73" s="208"/>
      <c r="E73" s="208"/>
      <c r="F73" s="208"/>
      <c r="G73" s="101"/>
      <c r="H73" s="29">
        <f>IFERROR(SOLL!Q72-IF(SBI.A.3_1.AJ!B73 = SOLL!$B$2,1, IF(SBI.A.3_1.AJ!C73=SOLL!$B$2,2,IF(SBI.A.3_1.AJ!D73=SOLL!$B$2,3,IF(SBI.A.3_1.AJ!E73=SOLL!$B$2,4, IF(SBI.A.3_1.AJ!F73=SOLL!$B$2,"-"))))),"-")</f>
        <v>1</v>
      </c>
    </row>
    <row r="74" spans="1:8" x14ac:dyDescent="0.25">
      <c r="A74" s="125" t="s">
        <v>23</v>
      </c>
      <c r="B74" s="208"/>
      <c r="C74" s="218"/>
      <c r="D74" s="208"/>
      <c r="E74" s="208"/>
      <c r="F74" s="208"/>
      <c r="G74" s="101"/>
      <c r="H74" s="29">
        <f>IFERROR(SOLL!Q73-IF(SBI.A.3_1.AJ!B74 = SOLL!$B$2,1, IF(SBI.A.3_1.AJ!C74=SOLL!$B$2,2,IF(SBI.A.3_1.AJ!D74=SOLL!$B$2,3,IF(SBI.A.3_1.AJ!E74=SOLL!$B$2,4, IF(SBI.A.3_1.AJ!F74=SOLL!$B$2,"-"))))),"-")</f>
        <v>2</v>
      </c>
    </row>
    <row r="75" spans="1:8" x14ac:dyDescent="0.25">
      <c r="A75" s="48"/>
      <c r="B75" s="212"/>
      <c r="C75" s="212"/>
      <c r="D75" s="212"/>
      <c r="E75" s="212"/>
      <c r="F75" s="212"/>
      <c r="G75" s="101"/>
      <c r="H75" s="29"/>
    </row>
    <row r="76" spans="1:8" x14ac:dyDescent="0.25">
      <c r="A76" s="73" t="s">
        <v>30</v>
      </c>
      <c r="B76" s="212"/>
      <c r="C76" s="212"/>
      <c r="D76" s="212"/>
      <c r="E76" s="212"/>
      <c r="F76" s="212"/>
      <c r="G76" s="101"/>
      <c r="H76" s="29"/>
    </row>
    <row r="77" spans="1:8" x14ac:dyDescent="0.25">
      <c r="A77" s="125" t="s">
        <v>31</v>
      </c>
      <c r="B77" s="208"/>
      <c r="C77" s="218"/>
      <c r="D77" s="208"/>
      <c r="E77" s="208"/>
      <c r="F77" s="208"/>
      <c r="G77" s="101"/>
      <c r="H77" s="29">
        <f>IFERROR(SOLL!Q76-IF(SBI.A.3_1.AJ!B77 = SOLL!$B$2,1, IF(SBI.A.3_1.AJ!C77=SOLL!$B$2,2,IF(SBI.A.3_1.AJ!D77=SOLL!$B$2,3,IF(SBI.A.3_1.AJ!E77=SOLL!$B$2,4, IF(SBI.A.3_1.AJ!F77=SOLL!$B$2,"-"))))),"-")</f>
        <v>2</v>
      </c>
    </row>
    <row r="78" spans="1:8" x14ac:dyDescent="0.25">
      <c r="A78" s="125" t="s">
        <v>32</v>
      </c>
      <c r="B78" s="218"/>
      <c r="C78" s="208"/>
      <c r="D78" s="208"/>
      <c r="E78" s="208"/>
      <c r="F78" s="208"/>
      <c r="G78" s="101"/>
      <c r="H78" s="29">
        <f>IFERROR(SOLL!Q77-IF(SBI.A.3_1.AJ!B78 = SOLL!$B$2,1, IF(SBI.A.3_1.AJ!C78=SOLL!$B$2,2,IF(SBI.A.3_1.AJ!D78=SOLL!$B$2,3,IF(SBI.A.3_1.AJ!E78=SOLL!$B$2,4, IF(SBI.A.3_1.AJ!F78=SOLL!$B$2,"-"))))),"-")</f>
        <v>1</v>
      </c>
    </row>
    <row r="79" spans="1:8" x14ac:dyDescent="0.25">
      <c r="A79" s="125" t="s">
        <v>92</v>
      </c>
      <c r="B79" s="208"/>
      <c r="C79" s="218"/>
      <c r="D79" s="208"/>
      <c r="E79" s="208"/>
      <c r="F79" s="208"/>
      <c r="G79" s="101"/>
      <c r="H79" s="29">
        <f>IFERROR(SOLL!Q78-IF(SBI.A.3_1.AJ!B79 = SOLL!$B$2,1, IF(SBI.A.3_1.AJ!C79=SOLL!$B$2,2,IF(SBI.A.3_1.AJ!D79=SOLL!$B$2,3,IF(SBI.A.3_1.AJ!E79=SOLL!$B$2,4, IF(SBI.A.3_1.AJ!F79=SOLL!$B$2,"-"))))),"-")</f>
        <v>2</v>
      </c>
    </row>
    <row r="80" spans="1:8" x14ac:dyDescent="0.25">
      <c r="A80" s="125" t="s">
        <v>33</v>
      </c>
      <c r="B80" s="208"/>
      <c r="C80" s="208"/>
      <c r="D80" s="218"/>
      <c r="E80" s="208"/>
      <c r="F80" s="208"/>
      <c r="G80" s="101"/>
      <c r="H80" s="29">
        <f>IFERROR(SOLL!Q79-IF(SBI.A.3_1.AJ!B80 = SOLL!$B$2,1, IF(SBI.A.3_1.AJ!C80=SOLL!$B$2,2,IF(SBI.A.3_1.AJ!D80=SOLL!$B$2,3,IF(SBI.A.3_1.AJ!E80=SOLL!$B$2,4, IF(SBI.A.3_1.AJ!F80=SOLL!$B$2,"-"))))),"-")</f>
        <v>3</v>
      </c>
    </row>
    <row r="81" spans="1:8" x14ac:dyDescent="0.25">
      <c r="A81" s="125" t="s">
        <v>34</v>
      </c>
      <c r="B81" s="208"/>
      <c r="C81" s="208"/>
      <c r="D81" s="218"/>
      <c r="E81" s="208"/>
      <c r="F81" s="208"/>
      <c r="G81" s="101"/>
      <c r="H81" s="29">
        <f>IFERROR(SOLL!Q80-IF(SBI.A.3_1.AJ!B81 = SOLL!$B$2,1, IF(SBI.A.3_1.AJ!C81=SOLL!$B$2,2,IF(SBI.A.3_1.AJ!D81=SOLL!$B$2,3,IF(SBI.A.3_1.AJ!E81=SOLL!$B$2,4, IF(SBI.A.3_1.AJ!F81=SOLL!$B$2,"-"))))),"-")</f>
        <v>3</v>
      </c>
    </row>
    <row r="82" spans="1:8" x14ac:dyDescent="0.25">
      <c r="A82" s="48"/>
      <c r="B82" s="212"/>
      <c r="C82" s="212"/>
      <c r="D82" s="212"/>
      <c r="E82" s="212"/>
      <c r="F82" s="212"/>
      <c r="G82" s="101"/>
      <c r="H82" s="29"/>
    </row>
    <row r="83" spans="1:8" x14ac:dyDescent="0.25">
      <c r="A83" s="73" t="s">
        <v>2</v>
      </c>
      <c r="B83" s="212"/>
      <c r="C83" s="212"/>
      <c r="D83" s="212"/>
      <c r="E83" s="212"/>
      <c r="F83" s="212"/>
      <c r="G83" s="101"/>
      <c r="H83" s="29"/>
    </row>
    <row r="84" spans="1:8" x14ac:dyDescent="0.25">
      <c r="A84" s="125" t="s">
        <v>25</v>
      </c>
      <c r="B84" s="218"/>
      <c r="C84" s="208"/>
      <c r="D84" s="208"/>
      <c r="E84" s="208"/>
      <c r="F84" s="208"/>
      <c r="G84" s="101"/>
      <c r="H84" s="29">
        <f>IFERROR(SOLL!Q83-IF(SBI.A.3_1.AJ!B84 = SOLL!$B$2,1, IF(SBI.A.3_1.AJ!C84=SOLL!$B$2,2,IF(SBI.A.3_1.AJ!D84=SOLL!$B$2,3,IF(SBI.A.3_1.AJ!E84=SOLL!$B$2,4, IF(SBI.A.3_1.AJ!F84=SOLL!$B$2,"-"))))),"-")</f>
        <v>1</v>
      </c>
    </row>
    <row r="85" spans="1:8" x14ac:dyDescent="0.25">
      <c r="A85" s="125" t="s">
        <v>26</v>
      </c>
      <c r="B85" s="208"/>
      <c r="C85" s="218"/>
      <c r="D85" s="208"/>
      <c r="E85" s="208"/>
      <c r="F85" s="208"/>
      <c r="G85" s="101"/>
      <c r="H85" s="29">
        <f>IFERROR(SOLL!Q84-IF(SBI.A.3_1.AJ!B85 = SOLL!$B$2,1, IF(SBI.A.3_1.AJ!C85=SOLL!$B$2,2,IF(SBI.A.3_1.AJ!D85=SOLL!$B$2,3,IF(SBI.A.3_1.AJ!E85=SOLL!$B$2,4, IF(SBI.A.3_1.AJ!F85=SOLL!$B$2,"-"))))),"-")</f>
        <v>2</v>
      </c>
    </row>
    <row r="86" spans="1:8" x14ac:dyDescent="0.25">
      <c r="A86" s="125" t="s">
        <v>27</v>
      </c>
      <c r="B86" s="208"/>
      <c r="C86" s="218"/>
      <c r="D86" s="208"/>
      <c r="E86" s="208"/>
      <c r="F86" s="208"/>
      <c r="G86" s="101"/>
      <c r="H86" s="29">
        <f>IFERROR(SOLL!Q85-IF(SBI.A.3_1.AJ!B86 = SOLL!$B$2,1, IF(SBI.A.3_1.AJ!C86=SOLL!$B$2,2,IF(SBI.A.3_1.AJ!D86=SOLL!$B$2,3,IF(SBI.A.3_1.AJ!E86=SOLL!$B$2,4, IF(SBI.A.3_1.AJ!F86=SOLL!$B$2,"-"))))),"-")</f>
        <v>2</v>
      </c>
    </row>
    <row r="87" spans="1:8" x14ac:dyDescent="0.25">
      <c r="A87" s="125" t="s">
        <v>28</v>
      </c>
      <c r="B87" s="208"/>
      <c r="C87" s="218"/>
      <c r="D87" s="208"/>
      <c r="E87" s="208"/>
      <c r="F87" s="208"/>
      <c r="G87" s="101"/>
      <c r="H87" s="29">
        <f>IFERROR(SOLL!Q86-IF(SBI.A.3_1.AJ!B87 = SOLL!$B$2,1, IF(SBI.A.3_1.AJ!C87=SOLL!$B$2,2,IF(SBI.A.3_1.AJ!D87=SOLL!$B$2,3,IF(SBI.A.3_1.AJ!E87=SOLL!$B$2,4, IF(SBI.A.3_1.AJ!F87=SOLL!$B$2,"-"))))),"-")</f>
        <v>2</v>
      </c>
    </row>
    <row r="88" spans="1:8" x14ac:dyDescent="0.25">
      <c r="A88" s="125" t="s">
        <v>29</v>
      </c>
      <c r="B88" s="208"/>
      <c r="C88" s="218"/>
      <c r="D88" s="208"/>
      <c r="E88" s="208"/>
      <c r="F88" s="208"/>
      <c r="G88" s="101"/>
      <c r="H88" s="29">
        <f>IFERROR(SOLL!Q87-IF(SBI.A.3_1.AJ!B88 = SOLL!$B$2,1, IF(SBI.A.3_1.AJ!C88=SOLL!$B$2,2,IF(SBI.A.3_1.AJ!D88=SOLL!$B$2,3,IF(SBI.A.3_1.AJ!E88=SOLL!$B$2,4, IF(SBI.A.3_1.AJ!F88=SOLL!$B$2,"-"))))),"-")</f>
        <v>2</v>
      </c>
    </row>
    <row r="89" spans="1:8" x14ac:dyDescent="0.25">
      <c r="A89" s="48"/>
      <c r="B89" s="212"/>
      <c r="C89" s="212"/>
      <c r="D89" s="212"/>
      <c r="E89" s="212"/>
      <c r="F89" s="212"/>
      <c r="G89" s="101"/>
      <c r="H89" s="29"/>
    </row>
    <row r="90" spans="1:8" ht="18" x14ac:dyDescent="0.25">
      <c r="A90" s="127" t="s">
        <v>93</v>
      </c>
      <c r="B90" s="212"/>
      <c r="C90" s="212"/>
      <c r="D90" s="212"/>
      <c r="E90" s="212"/>
      <c r="F90" s="212"/>
      <c r="G90" s="101"/>
      <c r="H90" s="29"/>
    </row>
    <row r="91" spans="1:8" x14ac:dyDescent="0.25">
      <c r="A91" s="73" t="s">
        <v>94</v>
      </c>
      <c r="B91" s="212"/>
      <c r="C91" s="212"/>
      <c r="D91" s="212"/>
      <c r="E91" s="212"/>
      <c r="F91" s="212"/>
      <c r="G91" s="101"/>
      <c r="H91" s="29"/>
    </row>
    <row r="92" spans="1:8" x14ac:dyDescent="0.25">
      <c r="A92" s="125" t="s">
        <v>18</v>
      </c>
      <c r="B92" s="218"/>
      <c r="C92" s="208"/>
      <c r="D92" s="208"/>
      <c r="E92" s="208"/>
      <c r="F92" s="208"/>
      <c r="G92" s="101"/>
      <c r="H92" s="29">
        <f>IFERROR(SOLL!Q91-IF(SBI.A.3_1.AJ!B92 = SOLL!$B$2,1, IF(SBI.A.3_1.AJ!C92=SOLL!$B$2,2,IF(SBI.A.3_1.AJ!D92=SOLL!$B$2,3,IF(SBI.A.3_1.AJ!E92=SOLL!$B$2,4, IF(SBI.A.3_1.AJ!F92=SOLL!$B$2,"-"))))),"-")</f>
        <v>1</v>
      </c>
    </row>
    <row r="93" spans="1:8" x14ac:dyDescent="0.25">
      <c r="A93" s="125" t="s">
        <v>19</v>
      </c>
      <c r="B93" s="208"/>
      <c r="C93" s="218"/>
      <c r="D93" s="208"/>
      <c r="E93" s="208"/>
      <c r="F93" s="208"/>
      <c r="G93" s="101"/>
      <c r="H93" s="29">
        <f>IFERROR(SOLL!Q92-IF(SBI.A.3_1.AJ!B93 = SOLL!$B$2,1, IF(SBI.A.3_1.AJ!C93=SOLL!$B$2,2,IF(SBI.A.3_1.AJ!D93=SOLL!$B$2,3,IF(SBI.A.3_1.AJ!E93=SOLL!$B$2,4, IF(SBI.A.3_1.AJ!F93=SOLL!$B$2,"-"))))),"-")</f>
        <v>2</v>
      </c>
    </row>
    <row r="94" spans="1:8" x14ac:dyDescent="0.25">
      <c r="A94" s="125" t="s">
        <v>95</v>
      </c>
      <c r="B94" s="208"/>
      <c r="C94" s="218"/>
      <c r="D94" s="208"/>
      <c r="E94" s="208"/>
      <c r="F94" s="208"/>
      <c r="G94" s="101"/>
      <c r="H94" s="29">
        <f>IFERROR(SOLL!Q93-IF(SBI.A.3_1.AJ!B94 = SOLL!$B$2,1, IF(SBI.A.3_1.AJ!C94=SOLL!$B$2,2,IF(SBI.A.3_1.AJ!D94=SOLL!$B$2,3,IF(SBI.A.3_1.AJ!E94=SOLL!$B$2,4, IF(SBI.A.3_1.AJ!F94=SOLL!$B$2,"-"))))),"-")</f>
        <v>2</v>
      </c>
    </row>
    <row r="95" spans="1:8" x14ac:dyDescent="0.25">
      <c r="A95" s="125" t="s">
        <v>20</v>
      </c>
      <c r="B95" s="208"/>
      <c r="C95" s="208"/>
      <c r="D95" s="218"/>
      <c r="E95" s="208"/>
      <c r="F95" s="208"/>
      <c r="G95" s="101"/>
      <c r="H95" s="29">
        <f>IFERROR(SOLL!Q94-IF(SBI.A.3_1.AJ!B95 = SOLL!$B$2,1, IF(SBI.A.3_1.AJ!C95=SOLL!$B$2,2,IF(SBI.A.3_1.AJ!D95=SOLL!$B$2,3,IF(SBI.A.3_1.AJ!E95=SOLL!$B$2,4, IF(SBI.A.3_1.AJ!F95=SOLL!$B$2,"-"))))),"-")</f>
        <v>3</v>
      </c>
    </row>
    <row r="96" spans="1:8" x14ac:dyDescent="0.25">
      <c r="A96" s="125" t="s">
        <v>21</v>
      </c>
      <c r="B96" s="218"/>
      <c r="C96" s="208"/>
      <c r="D96" s="208"/>
      <c r="E96" s="208"/>
      <c r="F96" s="208"/>
      <c r="G96" s="101"/>
      <c r="H96" s="29">
        <f>IFERROR(SOLL!Q95-IF(SBI.A.3_1.AJ!B96 = SOLL!$B$2,1, IF(SBI.A.3_1.AJ!C96=SOLL!$B$2,2,IF(SBI.A.3_1.AJ!D96=SOLL!$B$2,3,IF(SBI.A.3_1.AJ!E96=SOLL!$B$2,4, IF(SBI.A.3_1.AJ!F96=SOLL!$B$2,"-"))))),"-")</f>
        <v>1</v>
      </c>
    </row>
    <row r="97" spans="1:8" x14ac:dyDescent="0.25">
      <c r="A97" s="125" t="s">
        <v>22</v>
      </c>
      <c r="B97" s="208"/>
      <c r="C97" s="208"/>
      <c r="D97" s="218"/>
      <c r="E97" s="208"/>
      <c r="F97" s="208"/>
      <c r="G97" s="101"/>
      <c r="H97" s="29">
        <f>IFERROR(SOLL!Q96-IF(SBI.A.3_1.AJ!B97 = SOLL!$B$2,1, IF(SBI.A.3_1.AJ!C97=SOLL!$B$2,2,IF(SBI.A.3_1.AJ!D97=SOLL!$B$2,3,IF(SBI.A.3_1.AJ!E97=SOLL!$B$2,4, IF(SBI.A.3_1.AJ!F97=SOLL!$B$2,"-"))))),"-")</f>
        <v>3</v>
      </c>
    </row>
    <row r="98" spans="1:8" x14ac:dyDescent="0.25">
      <c r="A98" s="102"/>
      <c r="B98" s="230"/>
      <c r="C98" s="230"/>
      <c r="D98" s="230"/>
      <c r="E98" s="230"/>
      <c r="F98" s="230"/>
      <c r="H98" s="151"/>
    </row>
    <row r="99" spans="1:8" x14ac:dyDescent="0.25">
      <c r="A99" s="214"/>
      <c r="B99" s="214"/>
      <c r="C99" s="214"/>
      <c r="D99" s="214"/>
      <c r="E99" s="214"/>
      <c r="F99" s="214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E65" sqref="E65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186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1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18"/>
      <c r="C7" s="208"/>
      <c r="D7" s="208"/>
      <c r="E7" s="208"/>
      <c r="F7" s="208"/>
      <c r="G7" s="213"/>
      <c r="H7" s="151">
        <f>IFERROR(SOLL!R6-IF('SBI.A.3_2. AJ'!B7 = SOLL!$B$2,1, IF('SBI.A.3_2. AJ'!C7=SOLL!$B$2,2,IF('SBI.A.3_2. AJ'!D7=SOLL!$B$2,3,IF('SBI.A.3_2. AJ'!E7=SOLL!$B$2,4, IF('SBI.A.3_2. AJ'!F7=SOLL!$B$2,"-"))))),"-")</f>
        <v>1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IFERROR(SOLL!R7-IF('SBI.A.3_2. AJ'!B8 = SOLL!$B$2,1, IF('SBI.A.3_2. AJ'!C8=SOLL!$B$2,2,IF('SBI.A.3_2. AJ'!D8=SOLL!$B$2,3,IF('SBI.A.3_2. AJ'!E8=SOLL!$B$2,4, IF('SBI.A.3_2. AJ'!F8=SOLL!$B$2,"-"))))),"-")</f>
        <v>2</v>
      </c>
    </row>
    <row r="9" spans="1:8" x14ac:dyDescent="0.25">
      <c r="A9" s="155" t="s">
        <v>151</v>
      </c>
      <c r="B9" s="208"/>
      <c r="C9" s="218"/>
      <c r="D9" s="208"/>
      <c r="E9" s="208"/>
      <c r="F9" s="208"/>
      <c r="G9" s="213"/>
      <c r="H9" s="151">
        <f>IFERROR(SOLL!R8-IF('SBI.A.3_2. AJ'!B9 = SOLL!$B$2,1, IF('SBI.A.3_2. AJ'!C9=SOLL!$B$2,2,IF('SBI.A.3_2. AJ'!D9=SOLL!$B$2,3,IF('SBI.A.3_2. AJ'!E9=SOLL!$B$2,4, IF('SBI.A.3_2. AJ'!F9=SOLL!$B$2,"-"))))),"-")</f>
        <v>2</v>
      </c>
    </row>
    <row r="10" spans="1:8" x14ac:dyDescent="0.25">
      <c r="A10" s="155" t="s">
        <v>74</v>
      </c>
      <c r="B10" s="208"/>
      <c r="C10" s="218"/>
      <c r="D10" s="208"/>
      <c r="E10" s="208"/>
      <c r="F10" s="208"/>
      <c r="G10" s="213"/>
      <c r="H10" s="151">
        <f>IFERROR(SOLL!R9-IF('SBI.A.3_2. AJ'!B10 = SOLL!$B$2,1, IF('SBI.A.3_2. AJ'!C10=SOLL!$B$2,2,IF('SBI.A.3_2. AJ'!D10=SOLL!$B$2,3,IF('SBI.A.3_2. AJ'!E10=SOLL!$B$2,4, IF('SBI.A.3_2. AJ'!F10=SOLL!$B$2,"-"))))),"-")</f>
        <v>2</v>
      </c>
    </row>
    <row r="11" spans="1:8" x14ac:dyDescent="0.25">
      <c r="A11" s="155" t="s">
        <v>45</v>
      </c>
      <c r="B11" s="208"/>
      <c r="C11" s="218"/>
      <c r="D11" s="208"/>
      <c r="E11" s="208"/>
      <c r="F11" s="208"/>
      <c r="G11" s="213"/>
      <c r="H11" s="151">
        <f>IFERROR(SOLL!R10-IF('SBI.A.3_2. AJ'!B11 = SOLL!$B$2,1, IF('SBI.A.3_2. AJ'!C11=SOLL!$B$2,2,IF('SBI.A.3_2. AJ'!D11=SOLL!$B$2,3,IF('SBI.A.3_2. AJ'!E11=SOLL!$B$2,4, IF('SBI.A.3_2. AJ'!F11=SOLL!$B$2,"-"))))),"-")</f>
        <v>2</v>
      </c>
    </row>
    <row r="12" spans="1:8" x14ac:dyDescent="0.25">
      <c r="A12" s="155" t="s">
        <v>46</v>
      </c>
      <c r="B12" s="208"/>
      <c r="C12" s="218"/>
      <c r="D12" s="208"/>
      <c r="E12" s="208"/>
      <c r="F12" s="208"/>
      <c r="G12" s="213"/>
      <c r="H12" s="151">
        <f>IFERROR(SOLL!R11-IF('SBI.A.3_2. AJ'!B12 = SOLL!$B$2,1, IF('SBI.A.3_2. AJ'!C12=SOLL!$B$2,2,IF('SBI.A.3_2. AJ'!D12=SOLL!$B$2,3,IF('SBI.A.3_2. AJ'!E12=SOLL!$B$2,4, IF('SBI.A.3_2. AJ'!F12=SOLL!$B$2,"-"))))),"-")</f>
        <v>2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IFERROR(SOLL!R15-IF('SBI.A.3_2. AJ'!B16 = SOLL!$B$2,1, IF('SBI.A.3_2. AJ'!C16=SOLL!$B$2,2,IF('SBI.A.3_2. AJ'!D16=SOLL!$B$2,3,IF('SBI.A.3_2. AJ'!E16=SOLL!$B$2,4, IF('SBI.A.3_2. AJ'!F16=SOLL!$B$2,"-"))))),"-")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13"/>
      <c r="H17" s="151">
        <f>IFERROR(SOLL!R16-IF('SBI.A.3_2. AJ'!B17 = SOLL!$B$2,1, IF('SBI.A.3_2. AJ'!C17=SOLL!$B$2,2,IF('SBI.A.3_2. AJ'!D17=SOLL!$B$2,3,IF('SBI.A.3_2. AJ'!E17=SOLL!$B$2,4, IF('SBI.A.3_2. AJ'!F17=SOLL!$B$2,"-"))))),"-")</f>
        <v>2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13"/>
      <c r="H18" s="151">
        <f>IFERROR(SOLL!R17-IF('SBI.A.3_2. AJ'!B18 = SOLL!$B$2,1, IF('SBI.A.3_2. AJ'!C18=SOLL!$B$2,2,IF('SBI.A.3_2. AJ'!D18=SOLL!$B$2,3,IF('SBI.A.3_2. AJ'!E18=SOLL!$B$2,4, IF('SBI.A.3_2. AJ'!F18=SOLL!$B$2,"-"))))),"-")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IFERROR(SOLL!R18-IF('SBI.A.3_2. AJ'!B19 = SOLL!$B$2,1, IF('SBI.A.3_2. AJ'!C19=SOLL!$B$2,2,IF('SBI.A.3_2. AJ'!D19=SOLL!$B$2,3,IF('SBI.A.3_2. AJ'!E19=SOLL!$B$2,4, IF('SBI.A.3_2. AJ'!F19=SOLL!$B$2,"-"))))),"-")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13"/>
      <c r="H20" s="151">
        <f>IFERROR(SOLL!R19-IF('SBI.A.3_2. AJ'!B20 = SOLL!$B$2,1, IF('SBI.A.3_2. AJ'!C20=SOLL!$B$2,2,IF('SBI.A.3_2. AJ'!D20=SOLL!$B$2,3,IF('SBI.A.3_2. AJ'!E20=SOLL!$B$2,4, IF('SBI.A.3_2. AJ'!F20=SOLL!$B$2,"-"))))),"-")</f>
        <v>2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18"/>
      <c r="C23" s="208"/>
      <c r="D23" s="208"/>
      <c r="E23" s="208"/>
      <c r="F23" s="208"/>
      <c r="G23" s="213"/>
      <c r="H23" s="151">
        <f>IFERROR(SOLL!R22-IF('SBI.A.3_2. AJ'!B23 = SOLL!$B$2,1, IF('SBI.A.3_2. AJ'!C23=SOLL!$B$2,2,IF('SBI.A.3_2. AJ'!D23=SOLL!$B$2,3,IF('SBI.A.3_2. AJ'!E23=SOLL!$B$2,4, IF('SBI.A.3_2. AJ'!F23=SOLL!$B$2,"-"))))),"-")</f>
        <v>1</v>
      </c>
    </row>
    <row r="24" spans="1:8" x14ac:dyDescent="0.25">
      <c r="A24" s="155" t="s">
        <v>55</v>
      </c>
      <c r="B24" s="208"/>
      <c r="C24" s="218"/>
      <c r="D24" s="208"/>
      <c r="E24" s="208"/>
      <c r="F24" s="208"/>
      <c r="G24" s="213"/>
      <c r="H24" s="151">
        <f>IFERROR(SOLL!R23-IF('SBI.A.3_2. AJ'!B24 = SOLL!$B$2,1, IF('SBI.A.3_2. AJ'!C24=SOLL!$B$2,2,IF('SBI.A.3_2. AJ'!D24=SOLL!$B$2,3,IF('SBI.A.3_2. AJ'!E24=SOLL!$B$2,4, IF('SBI.A.3_2. AJ'!F24=SOLL!$B$2,"-"))))),"-")</f>
        <v>2</v>
      </c>
    </row>
    <row r="25" spans="1:8" x14ac:dyDescent="0.25">
      <c r="A25" s="155" t="s">
        <v>56</v>
      </c>
      <c r="B25" s="218"/>
      <c r="C25" s="208"/>
      <c r="D25" s="208"/>
      <c r="E25" s="208"/>
      <c r="F25" s="208"/>
      <c r="G25" s="213"/>
      <c r="H25" s="151">
        <f>IFERROR(SOLL!R24-IF('SBI.A.3_2. AJ'!B25 = SOLL!$B$2,1, IF('SBI.A.3_2. AJ'!C25=SOLL!$B$2,2,IF('SBI.A.3_2. AJ'!D25=SOLL!$B$2,3,IF('SBI.A.3_2. AJ'!E25=SOLL!$B$2,4, IF('SBI.A.3_2. AJ'!F25=SOLL!$B$2,"-"))))),"-")</f>
        <v>1</v>
      </c>
    </row>
    <row r="26" spans="1:8" x14ac:dyDescent="0.25">
      <c r="A26" s="155" t="s">
        <v>76</v>
      </c>
      <c r="B26" s="208"/>
      <c r="C26" s="218"/>
      <c r="D26" s="208"/>
      <c r="E26" s="208"/>
      <c r="F26" s="208"/>
      <c r="G26" s="213"/>
      <c r="H26" s="151">
        <f>IFERROR(SOLL!R25-IF('SBI.A.3_2. AJ'!B26 = SOLL!$B$2,1, IF('SBI.A.3_2. AJ'!C26=SOLL!$B$2,2,IF('SBI.A.3_2. AJ'!D26=SOLL!$B$2,3,IF('SBI.A.3_2. AJ'!E26=SOLL!$B$2,4, IF('SBI.A.3_2. AJ'!F26=SOLL!$B$2,"-"))))),"-")</f>
        <v>2</v>
      </c>
    </row>
    <row r="27" spans="1:8" x14ac:dyDescent="0.25">
      <c r="A27" s="155" t="s">
        <v>57</v>
      </c>
      <c r="B27" s="207"/>
      <c r="C27" s="219"/>
      <c r="D27" s="208"/>
      <c r="E27" s="208"/>
      <c r="F27" s="208"/>
      <c r="G27" s="213"/>
      <c r="H27" s="151">
        <f>IFERROR(SOLL!R26-IF('SBI.A.3_2. AJ'!B27 = SOLL!$B$2,1, IF('SBI.A.3_2. AJ'!C27=SOLL!$B$2,2,IF('SBI.A.3_2. AJ'!D27=SOLL!$B$2,3,IF('SBI.A.3_2. AJ'!E27=SOLL!$B$2,4, IF('SBI.A.3_2. AJ'!F27=SOLL!$B$2,"-"))))),"-")</f>
        <v>2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18"/>
      <c r="C31" s="208"/>
      <c r="D31" s="208"/>
      <c r="E31" s="208"/>
      <c r="F31" s="208"/>
      <c r="G31" s="213"/>
      <c r="H31" s="151">
        <f>IFERROR(SOLL!R30-IF('SBI.A.3_2. AJ'!B31 = SOLL!$B$2,1, IF('SBI.A.3_2. AJ'!C31=SOLL!$B$2,2,IF('SBI.A.3_2. AJ'!D31=SOLL!$B$2,3,IF('SBI.A.3_2. AJ'!E31=SOLL!$B$2,4, IF('SBI.A.3_2. AJ'!F31=SOLL!$B$2,"-"))))),"-")</f>
        <v>1</v>
      </c>
    </row>
    <row r="32" spans="1:8" x14ac:dyDescent="0.25">
      <c r="A32" s="155" t="s">
        <v>60</v>
      </c>
      <c r="B32" s="218"/>
      <c r="C32" s="208"/>
      <c r="D32" s="208"/>
      <c r="E32" s="208"/>
      <c r="F32" s="208"/>
      <c r="G32" s="213"/>
      <c r="H32" s="151">
        <f>IFERROR(SOLL!R31-IF('SBI.A.3_2. AJ'!B32 = SOLL!$B$2,1, IF('SBI.A.3_2. AJ'!C32=SOLL!$B$2,2,IF('SBI.A.3_2. AJ'!D32=SOLL!$B$2,3,IF('SBI.A.3_2. AJ'!E32=SOLL!$B$2,4, IF('SBI.A.3_2. AJ'!F32=SOLL!$B$2,"-"))))),"-")</f>
        <v>1</v>
      </c>
    </row>
    <row r="33" spans="1:8" x14ac:dyDescent="0.25">
      <c r="A33" s="155" t="s">
        <v>61</v>
      </c>
      <c r="B33" s="208"/>
      <c r="C33" s="218"/>
      <c r="D33" s="208"/>
      <c r="E33" s="208"/>
      <c r="F33" s="208"/>
      <c r="G33" s="213"/>
      <c r="H33" s="151">
        <f>IFERROR(SOLL!R32-IF('SBI.A.3_2. AJ'!B33 = SOLL!$B$2,1, IF('SBI.A.3_2. AJ'!C33=SOLL!$B$2,2,IF('SBI.A.3_2. AJ'!D33=SOLL!$B$2,3,IF('SBI.A.3_2. AJ'!E33=SOLL!$B$2,4, IF('SBI.A.3_2. AJ'!F33=SOLL!$B$2,"-"))))),"-")</f>
        <v>2</v>
      </c>
    </row>
    <row r="34" spans="1:8" x14ac:dyDescent="0.25">
      <c r="A34" s="155" t="s">
        <v>62</v>
      </c>
      <c r="B34" s="218"/>
      <c r="C34" s="208"/>
      <c r="D34" s="208"/>
      <c r="E34" s="208"/>
      <c r="F34" s="208"/>
      <c r="G34" s="213"/>
      <c r="H34" s="151">
        <f>IFERROR(SOLL!R33-IF('SBI.A.3_2. AJ'!B34 = SOLL!$B$2,1, IF('SBI.A.3_2. AJ'!C34=SOLL!$B$2,2,IF('SBI.A.3_2. AJ'!D34=SOLL!$B$2,3,IF('SBI.A.3_2. AJ'!E34=SOLL!$B$2,4, IF('SBI.A.3_2. AJ'!F34=SOLL!$B$2,"-"))))),"-")</f>
        <v>1</v>
      </c>
    </row>
    <row r="35" spans="1:8" x14ac:dyDescent="0.25">
      <c r="A35" s="155" t="s">
        <v>63</v>
      </c>
      <c r="B35" s="208"/>
      <c r="C35" s="218"/>
      <c r="D35" s="208"/>
      <c r="E35" s="208"/>
      <c r="F35" s="208"/>
      <c r="G35" s="213"/>
      <c r="H35" s="151">
        <f>IFERROR(SOLL!R34-IF('SBI.A.3_2. AJ'!B35 = SOLL!$B$2,1, IF('SBI.A.3_2. AJ'!C35=SOLL!$B$2,2,IF('SBI.A.3_2. AJ'!D35=SOLL!$B$2,3,IF('SBI.A.3_2. AJ'!E35=SOLL!$B$2,4, IF('SBI.A.3_2. AJ'!F35=SOLL!$B$2,"-"))))),"-")</f>
        <v>2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x14ac:dyDescent="0.25">
      <c r="A39" s="73" t="s">
        <v>78</v>
      </c>
      <c r="B39" s="212"/>
      <c r="C39" s="212"/>
      <c r="D39" s="212"/>
      <c r="E39" s="212"/>
      <c r="F39" s="212"/>
      <c r="G39" s="213"/>
      <c r="H39" s="151"/>
    </row>
    <row r="40" spans="1:8" x14ac:dyDescent="0.25">
      <c r="A40" s="126" t="s">
        <v>9</v>
      </c>
      <c r="B40" s="208"/>
      <c r="C40" s="218"/>
      <c r="D40" s="208"/>
      <c r="E40" s="208"/>
      <c r="F40" s="208"/>
      <c r="G40" s="214"/>
      <c r="H40" s="151">
        <f>IFERROR(SOLL!R39-IF('SBI.A.3_2. AJ'!B40 = SOLL!$B$2,1, IF('SBI.A.3_2. AJ'!C40=SOLL!$B$2,2,IF('SBI.A.3_2. AJ'!D40=SOLL!$B$2,3,IF('SBI.A.3_2. AJ'!E40=SOLL!$B$2,4, IF('SBI.A.3_2. AJ'!F40=SOLL!$B$2,"-"))))),"-")</f>
        <v>2</v>
      </c>
    </row>
    <row r="41" spans="1:8" x14ac:dyDescent="0.25">
      <c r="A41" s="126" t="s">
        <v>10</v>
      </c>
      <c r="B41" s="218"/>
      <c r="C41" s="208"/>
      <c r="D41" s="208"/>
      <c r="E41" s="208"/>
      <c r="F41" s="208"/>
      <c r="G41" s="213"/>
      <c r="H41" s="151">
        <f>IFERROR(SOLL!R40-IF('SBI.A.3_2. AJ'!B41 = SOLL!$B$2,1, IF('SBI.A.3_2. AJ'!C41=SOLL!$B$2,2,IF('SBI.A.3_2. AJ'!D41=SOLL!$B$2,3,IF('SBI.A.3_2. AJ'!E41=SOLL!$B$2,4, IF('SBI.A.3_2. AJ'!F41=SOLL!$B$2,"-"))))),"-")</f>
        <v>1</v>
      </c>
    </row>
    <row r="42" spans="1:8" x14ac:dyDescent="0.25">
      <c r="A42" s="126" t="s">
        <v>11</v>
      </c>
      <c r="B42" s="208"/>
      <c r="C42" s="218"/>
      <c r="D42" s="208"/>
      <c r="E42" s="208"/>
      <c r="F42" s="208"/>
      <c r="G42" s="213"/>
      <c r="H42" s="151">
        <f>IFERROR(SOLL!R41-IF('SBI.A.3_2. AJ'!B42 = SOLL!$B$2,1, IF('SBI.A.3_2. AJ'!C42=SOLL!$B$2,2,IF('SBI.A.3_2. AJ'!D42=SOLL!$B$2,3,IF('SBI.A.3_2. AJ'!E42=SOLL!$B$2,4, IF('SBI.A.3_2. AJ'!F42=SOLL!$B$2,"-"))))),"-")</f>
        <v>2</v>
      </c>
    </row>
    <row r="43" spans="1:8" x14ac:dyDescent="0.25">
      <c r="A43" s="126" t="s">
        <v>79</v>
      </c>
      <c r="B43" s="223"/>
      <c r="C43" s="223"/>
      <c r="D43" s="223"/>
      <c r="E43" s="223"/>
      <c r="F43" s="223"/>
      <c r="G43" s="213"/>
      <c r="H43" s="151" t="str">
        <f>IFERROR(SOLL!R42-IF('SBI.A.3_2. AJ'!B43 = SOLL!$B$2,1, IF('SBI.A.3_2. AJ'!C43=SOLL!$B$2,2,IF('SBI.A.3_2. AJ'!D43=SOLL!$B$2,3,IF('SBI.A.3_2. AJ'!E43=SOLL!$B$2,4, IF('SBI.A.3_2. AJ'!F43=SOLL!$B$2,"-"))))),"-")</f>
        <v>-</v>
      </c>
    </row>
    <row r="44" spans="1:8" x14ac:dyDescent="0.25">
      <c r="A44" s="212"/>
      <c r="B44" s="212"/>
      <c r="C44" s="212"/>
      <c r="D44" s="212"/>
      <c r="E44" s="212"/>
      <c r="F44" s="212"/>
      <c r="G44" s="213"/>
      <c r="H44" s="151"/>
    </row>
    <row r="45" spans="1:8" x14ac:dyDescent="0.25">
      <c r="A45" s="73" t="s">
        <v>80</v>
      </c>
      <c r="B45" s="212"/>
      <c r="C45" s="212"/>
      <c r="D45" s="212"/>
      <c r="E45" s="212"/>
      <c r="F45" s="212"/>
      <c r="G45" s="213"/>
      <c r="H45" s="151"/>
    </row>
    <row r="46" spans="1:8" x14ac:dyDescent="0.25">
      <c r="A46" s="126" t="s">
        <v>81</v>
      </c>
      <c r="B46" s="218"/>
      <c r="C46" s="208"/>
      <c r="D46" s="208"/>
      <c r="E46" s="208"/>
      <c r="F46" s="208"/>
      <c r="G46" s="213"/>
      <c r="H46" s="151">
        <f>IFERROR(SOLL!R45-IF('SBI.A.3_2. AJ'!B46 = SOLL!$B$2,1, IF('SBI.A.3_2. AJ'!C46=SOLL!$B$2,2,IF('SBI.A.3_2. AJ'!D46=SOLL!$B$2,3,IF('SBI.A.3_2. AJ'!E46=SOLL!$B$2,4, IF('SBI.A.3_2. AJ'!F46=SOLL!$B$2,"-"))))),"-")</f>
        <v>1</v>
      </c>
    </row>
    <row r="47" spans="1:8" x14ac:dyDescent="0.25">
      <c r="A47" s="126" t="s">
        <v>82</v>
      </c>
      <c r="B47" s="208"/>
      <c r="C47" s="218"/>
      <c r="D47" s="208"/>
      <c r="E47" s="208"/>
      <c r="F47" s="208"/>
      <c r="G47" s="213"/>
      <c r="H47" s="151">
        <f>IFERROR(SOLL!R46-IF('SBI.A.3_2. AJ'!B47 = SOLL!$B$2,1, IF('SBI.A.3_2. AJ'!C47=SOLL!$B$2,2,IF('SBI.A.3_2. AJ'!D47=SOLL!$B$2,3,IF('SBI.A.3_2. AJ'!E47=SOLL!$B$2,4, IF('SBI.A.3_2. AJ'!F47=SOLL!$B$2,"-"))))),"-")</f>
        <v>2</v>
      </c>
    </row>
    <row r="48" spans="1:8" x14ac:dyDescent="0.25">
      <c r="A48" s="126" t="s">
        <v>83</v>
      </c>
      <c r="B48" s="208"/>
      <c r="C48" s="218"/>
      <c r="D48" s="208"/>
      <c r="E48" s="208"/>
      <c r="F48" s="208"/>
      <c r="G48" s="213"/>
      <c r="H48" s="151">
        <f>IFERROR(SOLL!R47-IF('SBI.A.3_2. AJ'!B48 = SOLL!$B$2,1, IF('SBI.A.3_2. AJ'!C48=SOLL!$B$2,2,IF('SBI.A.3_2. AJ'!D48=SOLL!$B$2,3,IF('SBI.A.3_2. AJ'!E48=SOLL!$B$2,4, IF('SBI.A.3_2. AJ'!F48=SOLL!$B$2,"-"))))),"-")</f>
        <v>2</v>
      </c>
    </row>
    <row r="49" spans="1:8" x14ac:dyDescent="0.25">
      <c r="A49" s="126" t="s">
        <v>13</v>
      </c>
      <c r="B49" s="208"/>
      <c r="C49" s="218"/>
      <c r="D49" s="208"/>
      <c r="E49" s="208"/>
      <c r="F49" s="208"/>
      <c r="G49" s="213"/>
      <c r="H49" s="151">
        <f>IFERROR(SOLL!R48-IF('SBI.A.3_2. AJ'!B49 = SOLL!$B$2,1, IF('SBI.A.3_2. AJ'!C49=SOLL!$B$2,2,IF('SBI.A.3_2. AJ'!D49=SOLL!$B$2,3,IF('SBI.A.3_2. AJ'!E49=SOLL!$B$2,4, IF('SBI.A.3_2. AJ'!F49=SOLL!$B$2,"-"))))),"-")</f>
        <v>2</v>
      </c>
    </row>
    <row r="50" spans="1:8" x14ac:dyDescent="0.25">
      <c r="A50" s="212"/>
      <c r="B50" s="212"/>
      <c r="C50" s="212"/>
      <c r="D50" s="212"/>
      <c r="E50" s="212"/>
      <c r="F50" s="212"/>
      <c r="G50" s="213"/>
      <c r="H50" s="151"/>
    </row>
    <row r="51" spans="1:8" ht="18" x14ac:dyDescent="0.25">
      <c r="A51" s="127" t="s">
        <v>84</v>
      </c>
      <c r="B51" s="212"/>
      <c r="C51" s="212"/>
      <c r="D51" s="212"/>
      <c r="E51" s="212"/>
      <c r="F51" s="212"/>
      <c r="G51" s="213"/>
      <c r="H51" s="151"/>
    </row>
    <row r="52" spans="1:8" x14ac:dyDescent="0.25">
      <c r="A52" s="73" t="s">
        <v>85</v>
      </c>
      <c r="B52" s="212"/>
      <c r="C52" s="212"/>
      <c r="D52" s="212"/>
      <c r="E52" s="212"/>
      <c r="F52" s="212"/>
      <c r="G52" s="213"/>
      <c r="H52" s="151"/>
    </row>
    <row r="53" spans="1:8" x14ac:dyDescent="0.25">
      <c r="A53" s="155" t="s">
        <v>86</v>
      </c>
      <c r="B53" s="208"/>
      <c r="C53" s="218"/>
      <c r="D53" s="208"/>
      <c r="E53" s="208"/>
      <c r="F53" s="208"/>
      <c r="G53" s="213"/>
      <c r="H53" s="151">
        <f>IFERROR(SOLL!R52-IF('SBI.A.3_2. AJ'!B53 = SOLL!$B$2,1, IF('SBI.A.3_2. AJ'!C53=SOLL!$B$2,2,IF('SBI.A.3_2. AJ'!D53=SOLL!$B$2,3,IF('SBI.A.3_2. AJ'!E53=SOLL!$B$2,4, IF('SBI.A.3_2. AJ'!F53=SOLL!$B$2,"-"))))),"-")</f>
        <v>2</v>
      </c>
    </row>
    <row r="54" spans="1:8" x14ac:dyDescent="0.25">
      <c r="A54" s="128" t="s">
        <v>14</v>
      </c>
      <c r="B54" s="208"/>
      <c r="C54" s="218"/>
      <c r="D54" s="208"/>
      <c r="E54" s="208"/>
      <c r="F54" s="208"/>
      <c r="G54" s="213"/>
      <c r="H54" s="151">
        <f>IFERROR(SOLL!R53-IF('SBI.A.3_2. AJ'!B54 = SOLL!$B$2,1, IF('SBI.A.3_2. AJ'!C54=SOLL!$B$2,2,IF('SBI.A.3_2. AJ'!D54=SOLL!$B$2,3,IF('SBI.A.3_2. AJ'!E54=SOLL!$B$2,4, IF('SBI.A.3_2. AJ'!F54=SOLL!$B$2,"-"))))),"-")</f>
        <v>2</v>
      </c>
    </row>
    <row r="55" spans="1:8" x14ac:dyDescent="0.25">
      <c r="A55" s="128" t="s">
        <v>15</v>
      </c>
      <c r="B55" s="208"/>
      <c r="C55" s="218"/>
      <c r="D55" s="208"/>
      <c r="E55" s="208"/>
      <c r="F55" s="208"/>
      <c r="G55" s="213"/>
      <c r="H55" s="151">
        <f>IFERROR(SOLL!R54-IF('SBI.A.3_2. AJ'!B55 = SOLL!$B$2,1, IF('SBI.A.3_2. AJ'!C55=SOLL!$B$2,2,IF('SBI.A.3_2. AJ'!D55=SOLL!$B$2,3,IF('SBI.A.3_2. AJ'!E55=SOLL!$B$2,4, IF('SBI.A.3_2. AJ'!F55=SOLL!$B$2,"-"))))),"-")</f>
        <v>2</v>
      </c>
    </row>
    <row r="56" spans="1:8" x14ac:dyDescent="0.25">
      <c r="A56" s="155" t="s">
        <v>16</v>
      </c>
      <c r="B56" s="208"/>
      <c r="C56" s="218"/>
      <c r="D56" s="208"/>
      <c r="E56" s="208"/>
      <c r="F56" s="208"/>
      <c r="G56" s="213"/>
      <c r="H56" s="151">
        <f>IFERROR(SOLL!R55-IF('SBI.A.3_2. AJ'!B56 = SOLL!$B$2,1, IF('SBI.A.3_2. AJ'!C56=SOLL!$B$2,2,IF('SBI.A.3_2. AJ'!D56=SOLL!$B$2,3,IF('SBI.A.3_2. AJ'!E56=SOLL!$B$2,4, IF('SBI.A.3_2. AJ'!F56=SOLL!$B$2,"-"))))),"-")</f>
        <v>2</v>
      </c>
    </row>
    <row r="57" spans="1:8" x14ac:dyDescent="0.25">
      <c r="A57" s="155" t="s">
        <v>17</v>
      </c>
      <c r="B57" s="223"/>
      <c r="C57" s="223"/>
      <c r="D57" s="223"/>
      <c r="E57" s="223"/>
      <c r="F57" s="223"/>
      <c r="G57" s="213"/>
      <c r="H57" s="151" t="str">
        <f>IFERROR(SOLL!R56-IF('SBI.A.3_2. AJ'!B57 = SOLL!$B$2,1, IF('SBI.A.3_2. AJ'!C57=SOLL!$B$2,2,IF('SBI.A.3_2. AJ'!D57=SOLL!$B$2,3,IF('SBI.A.3_2. AJ'!E57=SOLL!$B$2,4, IF('SBI.A.3_2. AJ'!F57=SOLL!$B$2,"-"))))),"-")</f>
        <v>-</v>
      </c>
    </row>
    <row r="58" spans="1:8" x14ac:dyDescent="0.25">
      <c r="A58" s="212"/>
      <c r="B58" s="212"/>
      <c r="C58" s="212"/>
      <c r="D58" s="212"/>
      <c r="E58" s="212"/>
      <c r="F58" s="212"/>
      <c r="G58" s="213"/>
      <c r="H58" s="151"/>
    </row>
    <row r="59" spans="1:8" ht="18" x14ac:dyDescent="0.25">
      <c r="A59" s="127" t="s">
        <v>87</v>
      </c>
      <c r="B59" s="212"/>
      <c r="C59" s="212"/>
      <c r="D59" s="212"/>
      <c r="E59" s="212"/>
      <c r="F59" s="212"/>
      <c r="G59" s="213"/>
      <c r="H59" s="151"/>
    </row>
    <row r="60" spans="1:8" x14ac:dyDescent="0.25">
      <c r="A60" s="73" t="s">
        <v>88</v>
      </c>
      <c r="B60" s="212"/>
      <c r="C60" s="212"/>
      <c r="D60" s="212"/>
      <c r="E60" s="212"/>
      <c r="F60" s="212"/>
      <c r="G60" s="213"/>
      <c r="H60" s="151"/>
    </row>
    <row r="61" spans="1:8" x14ac:dyDescent="0.25">
      <c r="A61" s="155" t="s">
        <v>39</v>
      </c>
      <c r="B61" s="208"/>
      <c r="C61" s="218"/>
      <c r="D61" s="208"/>
      <c r="E61" s="208"/>
      <c r="F61" s="208"/>
      <c r="G61" s="213"/>
      <c r="H61" s="151">
        <f>IFERROR(SOLL!R60-IF('SBI.A.3_2. AJ'!B61 = SOLL!$B$2,1, IF('SBI.A.3_2. AJ'!C61=SOLL!$B$2,2,IF('SBI.A.3_2. AJ'!D61=SOLL!$B$2,3,IF('SBI.A.3_2. AJ'!E61=SOLL!$B$2,4, IF('SBI.A.3_2. AJ'!F61=SOLL!$B$2,"-"))))),"-")</f>
        <v>2</v>
      </c>
    </row>
    <row r="62" spans="1:8" x14ac:dyDescent="0.25">
      <c r="A62" s="155" t="s">
        <v>40</v>
      </c>
      <c r="B62" s="218"/>
      <c r="C62" s="208"/>
      <c r="D62" s="208"/>
      <c r="E62" s="208"/>
      <c r="F62" s="208"/>
      <c r="G62" s="213"/>
      <c r="H62" s="151">
        <f>IFERROR(SOLL!R61-IF('SBI.A.3_2. AJ'!B62 = SOLL!$B$2,1, IF('SBI.A.3_2. AJ'!C62=SOLL!$B$2,2,IF('SBI.A.3_2. AJ'!D62=SOLL!$B$2,3,IF('SBI.A.3_2. AJ'!E62=SOLL!$B$2,4, IF('SBI.A.3_2. AJ'!F62=SOLL!$B$2,"-"))))),"-")</f>
        <v>1</v>
      </c>
    </row>
    <row r="63" spans="1:8" x14ac:dyDescent="0.25">
      <c r="A63" s="155" t="s">
        <v>41</v>
      </c>
      <c r="B63" s="208"/>
      <c r="C63" s="218"/>
      <c r="D63" s="208"/>
      <c r="E63" s="208"/>
      <c r="F63" s="208"/>
      <c r="G63" s="213"/>
      <c r="H63" s="151">
        <f>IFERROR(SOLL!R62-IF('SBI.A.3_2. AJ'!B63 = SOLL!$B$2,1, IF('SBI.A.3_2. AJ'!C63=SOLL!$B$2,2,IF('SBI.A.3_2. AJ'!D63=SOLL!$B$2,3,IF('SBI.A.3_2. AJ'!E63=SOLL!$B$2,4, IF('SBI.A.3_2. AJ'!F63=SOLL!$B$2,"-"))))),"-")</f>
        <v>2</v>
      </c>
    </row>
    <row r="64" spans="1:8" x14ac:dyDescent="0.25">
      <c r="A64" s="155" t="s">
        <v>42</v>
      </c>
      <c r="B64" s="208"/>
      <c r="C64" s="208"/>
      <c r="D64" s="218"/>
      <c r="E64" s="208"/>
      <c r="F64" s="208"/>
      <c r="G64" s="213"/>
      <c r="H64" s="151">
        <f>IFERROR(SOLL!R63-IF('SBI.A.3_2. AJ'!B64 = SOLL!$B$2,1, IF('SBI.A.3_2. AJ'!C64=SOLL!$B$2,2,IF('SBI.A.3_2. AJ'!D64=SOLL!$B$2,3,IF('SBI.A.3_2. AJ'!E64=SOLL!$B$2,4, IF('SBI.A.3_2. AJ'!F64=SOLL!$B$2,"-"))))),"-")</f>
        <v>3</v>
      </c>
    </row>
    <row r="65" spans="1:8" x14ac:dyDescent="0.25">
      <c r="A65" s="155" t="s">
        <v>89</v>
      </c>
      <c r="B65" s="208"/>
      <c r="C65" s="218"/>
      <c r="D65" s="208"/>
      <c r="E65" s="208"/>
      <c r="F65" s="208"/>
      <c r="G65" s="213"/>
      <c r="H65" s="151">
        <f>IFERROR(SOLL!R64-IF('SBI.A.3_2. AJ'!B65 = SOLL!$B$2,1, IF('SBI.A.3_2. AJ'!C65=SOLL!$B$2,2,IF('SBI.A.3_2. AJ'!D65=SOLL!$B$2,3,IF('SBI.A.3_2. AJ'!E65=SOLL!$B$2,4, IF('SBI.A.3_2. AJ'!F65=SOLL!$B$2,"-"))))),"-")</f>
        <v>2</v>
      </c>
    </row>
    <row r="66" spans="1:8" x14ac:dyDescent="0.25">
      <c r="A66" s="212"/>
      <c r="B66" s="212"/>
      <c r="C66" s="212"/>
      <c r="D66" s="212"/>
      <c r="E66" s="212"/>
      <c r="F66" s="212"/>
      <c r="G66" s="213"/>
      <c r="H66" s="151"/>
    </row>
    <row r="67" spans="1:8" x14ac:dyDescent="0.25">
      <c r="A67" s="212"/>
      <c r="B67" s="212"/>
      <c r="C67" s="212"/>
      <c r="D67" s="212"/>
      <c r="E67" s="212"/>
      <c r="F67" s="212"/>
      <c r="G67" s="213"/>
      <c r="H67" s="151"/>
    </row>
    <row r="68" spans="1:8" ht="18" x14ac:dyDescent="0.25">
      <c r="A68" s="127" t="s">
        <v>90</v>
      </c>
      <c r="B68" s="212"/>
      <c r="C68" s="212"/>
      <c r="D68" s="212"/>
      <c r="E68" s="212"/>
      <c r="F68" s="212"/>
      <c r="G68" s="213"/>
      <c r="H68" s="151"/>
    </row>
    <row r="69" spans="1:8" x14ac:dyDescent="0.25">
      <c r="A69" s="73" t="s">
        <v>91</v>
      </c>
      <c r="B69" s="212"/>
      <c r="C69" s="212"/>
      <c r="D69" s="212"/>
      <c r="E69" s="212"/>
      <c r="F69" s="212"/>
      <c r="G69" s="213"/>
      <c r="H69" s="151"/>
    </row>
    <row r="70" spans="1:8" x14ac:dyDescent="0.25">
      <c r="A70" s="155" t="s">
        <v>36</v>
      </c>
      <c r="B70" s="208"/>
      <c r="C70" s="218"/>
      <c r="D70" s="208"/>
      <c r="E70" s="208"/>
      <c r="F70" s="208"/>
      <c r="G70" s="213"/>
      <c r="H70" s="151">
        <f>IFERROR(SOLL!R69-IF('SBI.A.3_2. AJ'!B70 = SOLL!$B$2,1, IF('SBI.A.3_2. AJ'!C70=SOLL!$B$2,2,IF('SBI.A.3_2. AJ'!D70=SOLL!$B$2,3,IF('SBI.A.3_2. AJ'!E70=SOLL!$B$2,4, IF('SBI.A.3_2. AJ'!F70=SOLL!$B$2,"-"))))),"-")</f>
        <v>2</v>
      </c>
    </row>
    <row r="71" spans="1:8" x14ac:dyDescent="0.25">
      <c r="A71" s="155" t="s">
        <v>35</v>
      </c>
      <c r="B71" s="218"/>
      <c r="C71" s="208"/>
      <c r="D71" s="208"/>
      <c r="E71" s="208"/>
      <c r="F71" s="208"/>
      <c r="G71" s="213"/>
      <c r="H71" s="151">
        <f>IFERROR(SOLL!R70-IF('SBI.A.3_2. AJ'!B71 = SOLL!$B$2,1, IF('SBI.A.3_2. AJ'!C71=SOLL!$B$2,2,IF('SBI.A.3_2. AJ'!D71=SOLL!$B$2,3,IF('SBI.A.3_2. AJ'!E71=SOLL!$B$2,4, IF('SBI.A.3_2. AJ'!F71=SOLL!$B$2,"-"))))),"-")</f>
        <v>1</v>
      </c>
    </row>
    <row r="72" spans="1:8" x14ac:dyDescent="0.25">
      <c r="A72" s="155" t="s">
        <v>37</v>
      </c>
      <c r="B72" s="208"/>
      <c r="C72" s="218"/>
      <c r="D72" s="208"/>
      <c r="E72" s="208"/>
      <c r="F72" s="208"/>
      <c r="G72" s="213"/>
      <c r="H72" s="151">
        <f>IFERROR(SOLL!R71-IF('SBI.A.3_2. AJ'!B72 = SOLL!$B$2,1, IF('SBI.A.3_2. AJ'!C72=SOLL!$B$2,2,IF('SBI.A.3_2. AJ'!D72=SOLL!$B$2,3,IF('SBI.A.3_2. AJ'!E72=SOLL!$B$2,4, IF('SBI.A.3_2. AJ'!F72=SOLL!$B$2,"-"))))),"-")</f>
        <v>2</v>
      </c>
    </row>
    <row r="73" spans="1:8" x14ac:dyDescent="0.25">
      <c r="A73" s="155" t="s">
        <v>24</v>
      </c>
      <c r="B73" s="218"/>
      <c r="C73" s="208"/>
      <c r="D73" s="208"/>
      <c r="E73" s="208"/>
      <c r="F73" s="208"/>
      <c r="G73" s="213"/>
      <c r="H73" s="151">
        <f>IFERROR(SOLL!R72-IF('SBI.A.3_2. AJ'!B73 = SOLL!$B$2,1, IF('SBI.A.3_2. AJ'!C73=SOLL!$B$2,2,IF('SBI.A.3_2. AJ'!D73=SOLL!$B$2,3,IF('SBI.A.3_2. AJ'!E73=SOLL!$B$2,4, IF('SBI.A.3_2. AJ'!F73=SOLL!$B$2,"-"))))),"-")</f>
        <v>1</v>
      </c>
    </row>
    <row r="74" spans="1:8" x14ac:dyDescent="0.25">
      <c r="A74" s="155" t="s">
        <v>23</v>
      </c>
      <c r="B74" s="218"/>
      <c r="C74" s="208"/>
      <c r="D74" s="208"/>
      <c r="E74" s="208"/>
      <c r="F74" s="208"/>
      <c r="G74" s="213"/>
      <c r="H74" s="151">
        <f>IFERROR(SOLL!R73-IF('SBI.A.3_2. AJ'!B74 = SOLL!$B$2,1, IF('SBI.A.3_2. AJ'!C74=SOLL!$B$2,2,IF('SBI.A.3_2. AJ'!D74=SOLL!$B$2,3,IF('SBI.A.3_2. AJ'!E74=SOLL!$B$2,4, IF('SBI.A.3_2. AJ'!F74=SOLL!$B$2,"-"))))),"-")</f>
        <v>1</v>
      </c>
    </row>
    <row r="75" spans="1:8" x14ac:dyDescent="0.25">
      <c r="A75" s="212"/>
      <c r="B75" s="212"/>
      <c r="C75" s="212"/>
      <c r="D75" s="212"/>
      <c r="E75" s="212"/>
      <c r="F75" s="212"/>
      <c r="G75" s="213"/>
      <c r="H75" s="151"/>
    </row>
    <row r="76" spans="1:8" x14ac:dyDescent="0.25">
      <c r="A76" s="73" t="s">
        <v>30</v>
      </c>
      <c r="B76" s="212"/>
      <c r="C76" s="212"/>
      <c r="D76" s="212"/>
      <c r="E76" s="212"/>
      <c r="F76" s="212"/>
      <c r="G76" s="213"/>
      <c r="H76" s="151"/>
    </row>
    <row r="77" spans="1:8" x14ac:dyDescent="0.25">
      <c r="A77" s="155" t="s">
        <v>31</v>
      </c>
      <c r="B77" s="218"/>
      <c r="C77" s="208"/>
      <c r="D77" s="208"/>
      <c r="E77" s="208"/>
      <c r="F77" s="208"/>
      <c r="G77" s="213"/>
      <c r="H77" s="151">
        <f>IFERROR(SOLL!R76-IF('SBI.A.3_2. AJ'!B77 = SOLL!$B$2,1, IF('SBI.A.3_2. AJ'!C77=SOLL!$B$2,2,IF('SBI.A.3_2. AJ'!D77=SOLL!$B$2,3,IF('SBI.A.3_2. AJ'!E77=SOLL!$B$2,4, IF('SBI.A.3_2. AJ'!F77=SOLL!$B$2,"-"))))),"-")</f>
        <v>1</v>
      </c>
    </row>
    <row r="78" spans="1:8" x14ac:dyDescent="0.25">
      <c r="A78" s="155" t="s">
        <v>32</v>
      </c>
      <c r="B78" s="218"/>
      <c r="C78" s="208"/>
      <c r="D78" s="208"/>
      <c r="E78" s="208"/>
      <c r="F78" s="208"/>
      <c r="G78" s="213"/>
      <c r="H78" s="151">
        <f>IFERROR(SOLL!R77-IF('SBI.A.3_2. AJ'!B78 = SOLL!$B$2,1, IF('SBI.A.3_2. AJ'!C78=SOLL!$B$2,2,IF('SBI.A.3_2. AJ'!D78=SOLL!$B$2,3,IF('SBI.A.3_2. AJ'!E78=SOLL!$B$2,4, IF('SBI.A.3_2. AJ'!F78=SOLL!$B$2,"-"))))),"-")</f>
        <v>1</v>
      </c>
    </row>
    <row r="79" spans="1:8" x14ac:dyDescent="0.25">
      <c r="A79" s="155" t="s">
        <v>92</v>
      </c>
      <c r="B79" s="208"/>
      <c r="C79" s="218"/>
      <c r="D79" s="208"/>
      <c r="E79" s="208"/>
      <c r="F79" s="208"/>
      <c r="G79" s="213"/>
      <c r="H79" s="151">
        <f>IFERROR(SOLL!R78-IF('SBI.A.3_2. AJ'!B79 = SOLL!$B$2,1, IF('SBI.A.3_2. AJ'!C79=SOLL!$B$2,2,IF('SBI.A.3_2. AJ'!D79=SOLL!$B$2,3,IF('SBI.A.3_2. AJ'!E79=SOLL!$B$2,4, IF('SBI.A.3_2. AJ'!F79=SOLL!$B$2,"-"))))),"-")</f>
        <v>2</v>
      </c>
    </row>
    <row r="80" spans="1:8" x14ac:dyDescent="0.25">
      <c r="A80" s="155" t="s">
        <v>33</v>
      </c>
      <c r="B80" s="218"/>
      <c r="C80" s="208"/>
      <c r="D80" s="208"/>
      <c r="E80" s="208"/>
      <c r="F80" s="208"/>
      <c r="G80" s="213"/>
      <c r="H80" s="151">
        <f>IFERROR(SOLL!R79-IF('SBI.A.3_2. AJ'!B80 = SOLL!$B$2,1, IF('SBI.A.3_2. AJ'!C80=SOLL!$B$2,2,IF('SBI.A.3_2. AJ'!D80=SOLL!$B$2,3,IF('SBI.A.3_2. AJ'!E80=SOLL!$B$2,4, IF('SBI.A.3_2. AJ'!F80=SOLL!$B$2,"-"))))),"-")</f>
        <v>1</v>
      </c>
    </row>
    <row r="81" spans="1:8" x14ac:dyDescent="0.25">
      <c r="A81" s="155" t="s">
        <v>34</v>
      </c>
      <c r="B81" s="208"/>
      <c r="C81" s="218"/>
      <c r="D81" s="208"/>
      <c r="E81" s="208"/>
      <c r="F81" s="208"/>
      <c r="G81" s="213"/>
      <c r="H81" s="151">
        <f>IFERROR(SOLL!R80-IF('SBI.A.3_2. AJ'!B81 = SOLL!$B$2,1, IF('SBI.A.3_2. AJ'!C81=SOLL!$B$2,2,IF('SBI.A.3_2. AJ'!D81=SOLL!$B$2,3,IF('SBI.A.3_2. AJ'!E81=SOLL!$B$2,4, IF('SBI.A.3_2. AJ'!F81=SOLL!$B$2,"-"))))),"-")</f>
        <v>2</v>
      </c>
    </row>
    <row r="82" spans="1:8" x14ac:dyDescent="0.25">
      <c r="A82" s="212"/>
      <c r="B82" s="212"/>
      <c r="C82" s="212"/>
      <c r="D82" s="212"/>
      <c r="E82" s="212"/>
      <c r="F82" s="212"/>
      <c r="G82" s="213"/>
      <c r="H82" s="151"/>
    </row>
    <row r="83" spans="1:8" x14ac:dyDescent="0.25">
      <c r="A83" s="73" t="s">
        <v>2</v>
      </c>
      <c r="B83" s="212"/>
      <c r="C83" s="212"/>
      <c r="D83" s="212"/>
      <c r="E83" s="212"/>
      <c r="F83" s="212"/>
      <c r="G83" s="213"/>
      <c r="H83" s="151"/>
    </row>
    <row r="84" spans="1:8" x14ac:dyDescent="0.25">
      <c r="A84" s="155" t="s">
        <v>25</v>
      </c>
      <c r="B84" s="218"/>
      <c r="C84" s="208"/>
      <c r="D84" s="208"/>
      <c r="E84" s="208"/>
      <c r="F84" s="208"/>
      <c r="G84" s="213"/>
      <c r="H84" s="151">
        <f>IFERROR(SOLL!R83-IF('SBI.A.3_2. AJ'!B84 = SOLL!$B$2,1, IF('SBI.A.3_2. AJ'!C84=SOLL!$B$2,2,IF('SBI.A.3_2. AJ'!D84=SOLL!$B$2,3,IF('SBI.A.3_2. AJ'!E84=SOLL!$B$2,4, IF('SBI.A.3_2. AJ'!F84=SOLL!$B$2,"-"))))),"-")</f>
        <v>1</v>
      </c>
    </row>
    <row r="85" spans="1:8" x14ac:dyDescent="0.25">
      <c r="A85" s="155" t="s">
        <v>26</v>
      </c>
      <c r="B85" s="218"/>
      <c r="C85" s="208"/>
      <c r="D85" s="208"/>
      <c r="E85" s="208"/>
      <c r="F85" s="208"/>
      <c r="G85" s="213"/>
      <c r="H85" s="151">
        <f>IFERROR(SOLL!R84-IF('SBI.A.3_2. AJ'!B85 = SOLL!$B$2,1, IF('SBI.A.3_2. AJ'!C85=SOLL!$B$2,2,IF('SBI.A.3_2. AJ'!D85=SOLL!$B$2,3,IF('SBI.A.3_2. AJ'!E85=SOLL!$B$2,4, IF('SBI.A.3_2. AJ'!F85=SOLL!$B$2,"-"))))),"-")</f>
        <v>1</v>
      </c>
    </row>
    <row r="86" spans="1:8" x14ac:dyDescent="0.25">
      <c r="A86" s="155" t="s">
        <v>27</v>
      </c>
      <c r="B86" s="208"/>
      <c r="C86" s="218"/>
      <c r="D86" s="208"/>
      <c r="E86" s="208"/>
      <c r="F86" s="208"/>
      <c r="G86" s="213"/>
      <c r="H86" s="151">
        <f>IFERROR(SOLL!R85-IF('SBI.A.3_2. AJ'!B86 = SOLL!$B$2,1, IF('SBI.A.3_2. AJ'!C86=SOLL!$B$2,2,IF('SBI.A.3_2. AJ'!D86=SOLL!$B$2,3,IF('SBI.A.3_2. AJ'!E86=SOLL!$B$2,4, IF('SBI.A.3_2. AJ'!F86=SOLL!$B$2,"-"))))),"-")</f>
        <v>2</v>
      </c>
    </row>
    <row r="87" spans="1:8" x14ac:dyDescent="0.25">
      <c r="A87" s="155" t="s">
        <v>28</v>
      </c>
      <c r="B87" s="218"/>
      <c r="C87" s="208"/>
      <c r="D87" s="208"/>
      <c r="E87" s="208"/>
      <c r="F87" s="208"/>
      <c r="G87" s="213"/>
      <c r="H87" s="151">
        <f>IFERROR(SOLL!R86-IF('SBI.A.3_2. AJ'!B87 = SOLL!$B$2,1, IF('SBI.A.3_2. AJ'!C87=SOLL!$B$2,2,IF('SBI.A.3_2. AJ'!D87=SOLL!$B$2,3,IF('SBI.A.3_2. AJ'!E87=SOLL!$B$2,4, IF('SBI.A.3_2. AJ'!F87=SOLL!$B$2,"-"))))),"-")</f>
        <v>1</v>
      </c>
    </row>
    <row r="88" spans="1:8" x14ac:dyDescent="0.25">
      <c r="A88" s="155" t="s">
        <v>29</v>
      </c>
      <c r="B88" s="208"/>
      <c r="C88" s="218"/>
      <c r="D88" s="208"/>
      <c r="E88" s="208"/>
      <c r="F88" s="208"/>
      <c r="G88" s="213"/>
      <c r="H88" s="151">
        <f>IFERROR(SOLL!R87-IF('SBI.A.3_2. AJ'!B88 = SOLL!$B$2,1, IF('SBI.A.3_2. AJ'!C88=SOLL!$B$2,2,IF('SBI.A.3_2. AJ'!D88=SOLL!$B$2,3,IF('SBI.A.3_2. AJ'!E88=SOLL!$B$2,4, IF('SBI.A.3_2. AJ'!F88=SOLL!$B$2,"-"))))),"-")</f>
        <v>2</v>
      </c>
    </row>
    <row r="89" spans="1:8" x14ac:dyDescent="0.25">
      <c r="A89" s="212"/>
      <c r="B89" s="212"/>
      <c r="C89" s="212"/>
      <c r="D89" s="212"/>
      <c r="E89" s="212"/>
      <c r="F89" s="212"/>
      <c r="G89" s="213"/>
      <c r="H89" s="151"/>
    </row>
    <row r="90" spans="1:8" ht="18" x14ac:dyDescent="0.25">
      <c r="A90" s="127" t="s">
        <v>93</v>
      </c>
      <c r="B90" s="212"/>
      <c r="C90" s="212"/>
      <c r="D90" s="212"/>
      <c r="E90" s="212"/>
      <c r="F90" s="212"/>
      <c r="G90" s="213"/>
      <c r="H90" s="151"/>
    </row>
    <row r="91" spans="1:8" x14ac:dyDescent="0.25">
      <c r="A91" s="73" t="s">
        <v>94</v>
      </c>
      <c r="B91" s="212"/>
      <c r="C91" s="212"/>
      <c r="D91" s="212"/>
      <c r="E91" s="212"/>
      <c r="F91" s="212"/>
      <c r="G91" s="213"/>
      <c r="H91" s="151"/>
    </row>
    <row r="92" spans="1:8" x14ac:dyDescent="0.25">
      <c r="A92" s="155" t="s">
        <v>18</v>
      </c>
      <c r="B92" s="218"/>
      <c r="C92" s="208"/>
      <c r="D92" s="208"/>
      <c r="E92" s="208"/>
      <c r="F92" s="208"/>
      <c r="G92" s="213"/>
      <c r="H92" s="151">
        <f>IFERROR(SOLL!R91-IF('SBI.A.3_2. AJ'!B92 = SOLL!$B$2,1, IF('SBI.A.3_2. AJ'!C92=SOLL!$B$2,2,IF('SBI.A.3_2. AJ'!D92=SOLL!$B$2,3,IF('SBI.A.3_2. AJ'!E92=SOLL!$B$2,4, IF('SBI.A.3_2. AJ'!F92=SOLL!$B$2,"-"))))),"-")</f>
        <v>1</v>
      </c>
    </row>
    <row r="93" spans="1:8" x14ac:dyDescent="0.25">
      <c r="A93" s="155" t="s">
        <v>19</v>
      </c>
      <c r="B93" s="208"/>
      <c r="C93" s="218"/>
      <c r="D93" s="208"/>
      <c r="E93" s="208"/>
      <c r="F93" s="208"/>
      <c r="G93" s="213"/>
      <c r="H93" s="151">
        <f>IFERROR(SOLL!R92-IF('SBI.A.3_2. AJ'!B93 = SOLL!$B$2,1, IF('SBI.A.3_2. AJ'!C93=SOLL!$B$2,2,IF('SBI.A.3_2. AJ'!D93=SOLL!$B$2,3,IF('SBI.A.3_2. AJ'!E93=SOLL!$B$2,4, IF('SBI.A.3_2. AJ'!F93=SOLL!$B$2,"-"))))),"-")</f>
        <v>2</v>
      </c>
    </row>
    <row r="94" spans="1:8" x14ac:dyDescent="0.25">
      <c r="A94" s="155" t="s">
        <v>95</v>
      </c>
      <c r="B94" s="218"/>
      <c r="C94" s="208"/>
      <c r="D94" s="208"/>
      <c r="E94" s="208"/>
      <c r="F94" s="208"/>
      <c r="G94" s="213"/>
      <c r="H94" s="151">
        <f>IFERROR(SOLL!R93-IF('SBI.A.3_2. AJ'!B94 = SOLL!$B$2,1, IF('SBI.A.3_2. AJ'!C94=SOLL!$B$2,2,IF('SBI.A.3_2. AJ'!D94=SOLL!$B$2,3,IF('SBI.A.3_2. AJ'!E94=SOLL!$B$2,4, IF('SBI.A.3_2. AJ'!F94=SOLL!$B$2,"-"))))),"-")</f>
        <v>1</v>
      </c>
    </row>
    <row r="95" spans="1:8" x14ac:dyDescent="0.25">
      <c r="A95" s="155" t="s">
        <v>20</v>
      </c>
      <c r="B95" s="208"/>
      <c r="C95" s="218"/>
      <c r="D95" s="208"/>
      <c r="E95" s="208"/>
      <c r="F95" s="208"/>
      <c r="G95" s="213"/>
      <c r="H95" s="151">
        <f>IFERROR(SOLL!R94-IF('SBI.A.3_2. AJ'!B95 = SOLL!$B$2,1, IF('SBI.A.3_2. AJ'!C95=SOLL!$B$2,2,IF('SBI.A.3_2. AJ'!D95=SOLL!$B$2,3,IF('SBI.A.3_2. AJ'!E95=SOLL!$B$2,4, IF('SBI.A.3_2. AJ'!F95=SOLL!$B$2,"-"))))),"-")</f>
        <v>2</v>
      </c>
    </row>
    <row r="96" spans="1:8" x14ac:dyDescent="0.25">
      <c r="A96" s="155" t="s">
        <v>21</v>
      </c>
      <c r="B96" s="218"/>
      <c r="C96" s="208"/>
      <c r="D96" s="208"/>
      <c r="E96" s="208"/>
      <c r="F96" s="208"/>
      <c r="G96" s="213"/>
      <c r="H96" s="151">
        <f>IFERROR(SOLL!R95-IF('SBI.A.3_2. AJ'!B96 = SOLL!$B$2,1, IF('SBI.A.3_2. AJ'!C96=SOLL!$B$2,2,IF('SBI.A.3_2. AJ'!D96=SOLL!$B$2,3,IF('SBI.A.3_2. AJ'!E96=SOLL!$B$2,4, IF('SBI.A.3_2. AJ'!F96=SOLL!$B$2,"-"))))),"-")</f>
        <v>1</v>
      </c>
    </row>
    <row r="97" spans="1:8" x14ac:dyDescent="0.25">
      <c r="A97" s="155" t="s">
        <v>22</v>
      </c>
      <c r="B97" s="208"/>
      <c r="C97" s="218"/>
      <c r="D97" s="208"/>
      <c r="E97" s="208"/>
      <c r="F97" s="208"/>
      <c r="G97" s="213"/>
      <c r="H97" s="151">
        <f>IFERROR(SOLL!R96-IF('SBI.A.3_2. AJ'!B97 = SOLL!$B$2,1, IF('SBI.A.3_2. AJ'!C97=SOLL!$B$2,2,IF('SBI.A.3_2. AJ'!D97=SOLL!$B$2,3,IF('SBI.A.3_2. AJ'!E97=SOLL!$B$2,4, IF('SBI.A.3_2. AJ'!F97=SOLL!$B$2,"-"))))),"-")</f>
        <v>2</v>
      </c>
    </row>
    <row r="98" spans="1:8" x14ac:dyDescent="0.25">
      <c r="A98" s="102"/>
      <c r="B98" s="230"/>
      <c r="C98" s="230"/>
      <c r="D98" s="230"/>
      <c r="E98" s="230"/>
      <c r="F98" s="230"/>
      <c r="G98" s="213"/>
      <c r="H98" s="151"/>
    </row>
    <row r="99" spans="1:8" x14ac:dyDescent="0.25">
      <c r="A99" s="214"/>
      <c r="B99" s="214"/>
      <c r="C99" s="214"/>
      <c r="D99" s="214"/>
      <c r="E99" s="214"/>
      <c r="F99" s="214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144"/>
  <sheetViews>
    <sheetView workbookViewId="0">
      <selection activeCell="A27" sqref="A27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" t="s">
        <v>164</v>
      </c>
      <c r="B1" s="1"/>
      <c r="C1" s="1"/>
      <c r="D1" s="1"/>
      <c r="E1" s="1"/>
      <c r="F1" s="1"/>
      <c r="G1" s="1"/>
      <c r="H1" s="1"/>
    </row>
    <row r="2" spans="1:8" x14ac:dyDescent="0.25">
      <c r="A2" s="50" t="s">
        <v>67</v>
      </c>
      <c r="B2" s="47"/>
      <c r="C2" s="1"/>
      <c r="D2" s="1"/>
      <c r="E2" s="1"/>
      <c r="F2" s="1"/>
      <c r="G2" s="1"/>
      <c r="H2" s="1"/>
    </row>
    <row r="3" spans="1:8" s="24" customFormat="1" x14ac:dyDescent="0.25">
      <c r="A3" s="51" t="s">
        <v>104</v>
      </c>
      <c r="B3" s="47"/>
    </row>
    <row r="4" spans="1:8" x14ac:dyDescent="0.25">
      <c r="A4" s="1"/>
      <c r="B4" s="52"/>
      <c r="C4" s="52"/>
      <c r="D4" s="52"/>
      <c r="E4" s="52"/>
      <c r="F4" s="1"/>
      <c r="G4" s="1"/>
      <c r="H4" s="1"/>
    </row>
    <row r="5" spans="1:8" ht="18" x14ac:dyDescent="0.25">
      <c r="A5" s="25" t="s">
        <v>72</v>
      </c>
      <c r="B5" s="25"/>
      <c r="C5" s="25"/>
      <c r="D5" s="25"/>
      <c r="E5" s="25"/>
      <c r="F5" s="25"/>
      <c r="G5" s="1"/>
      <c r="H5" s="1"/>
    </row>
    <row r="6" spans="1:8" s="324" customFormat="1" ht="18.75" hidden="1" outlineLevel="1" thickBot="1" x14ac:dyDescent="0.3">
      <c r="A6" s="236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254" customFormat="1" hidden="1" outlineLevel="1" x14ac:dyDescent="0.25">
      <c r="A7" s="272" t="s">
        <v>591</v>
      </c>
      <c r="B7" s="328"/>
      <c r="C7" s="328"/>
      <c r="D7" s="328"/>
      <c r="E7" s="326"/>
      <c r="F7" s="326"/>
      <c r="G7" s="326"/>
      <c r="H7" s="256"/>
    </row>
    <row r="8" spans="1:8" s="254" customFormat="1" hidden="1" outlineLevel="1" x14ac:dyDescent="0.25">
      <c r="A8" s="273" t="s">
        <v>592</v>
      </c>
      <c r="B8" s="328"/>
      <c r="C8" s="328"/>
      <c r="D8" s="328"/>
      <c r="E8" s="326"/>
      <c r="F8" s="326"/>
      <c r="G8" s="326"/>
      <c r="H8" s="256"/>
    </row>
    <row r="9" spans="1:8" s="254" customFormat="1" hidden="1" outlineLevel="1" x14ac:dyDescent="0.25">
      <c r="A9" s="273" t="s">
        <v>593</v>
      </c>
      <c r="B9" s="328"/>
      <c r="C9" s="328"/>
      <c r="D9" s="328"/>
      <c r="E9" s="326"/>
      <c r="F9" s="326"/>
      <c r="G9" s="326"/>
      <c r="H9" s="256"/>
    </row>
    <row r="10" spans="1:8" s="254" customFormat="1" hidden="1" outlineLevel="1" x14ac:dyDescent="0.25">
      <c r="A10" s="273" t="s">
        <v>594</v>
      </c>
      <c r="B10" s="328"/>
      <c r="C10" s="328"/>
      <c r="D10" s="328"/>
      <c r="E10" s="326"/>
      <c r="F10" s="326"/>
      <c r="G10" s="326"/>
      <c r="H10" s="256"/>
    </row>
    <row r="11" spans="1:8" s="254" customFormat="1" hidden="1" outlineLevel="1" x14ac:dyDescent="0.25">
      <c r="A11" s="273" t="s">
        <v>595</v>
      </c>
      <c r="B11" s="328"/>
      <c r="C11" s="328"/>
      <c r="D11" s="328"/>
      <c r="E11" s="326"/>
      <c r="F11" s="326"/>
      <c r="G11" s="326"/>
      <c r="H11" s="256"/>
    </row>
    <row r="12" spans="1:8" s="254" customFormat="1" hidden="1" outlineLevel="1" x14ac:dyDescent="0.25">
      <c r="A12" s="273" t="s">
        <v>596</v>
      </c>
      <c r="B12" s="328"/>
      <c r="C12" s="328"/>
      <c r="D12" s="328"/>
      <c r="E12" s="326"/>
      <c r="F12" s="326"/>
      <c r="G12" s="326"/>
      <c r="H12" s="256"/>
    </row>
    <row r="13" spans="1:8" s="254" customFormat="1" hidden="1" outlineLevel="1" x14ac:dyDescent="0.25">
      <c r="A13" s="273" t="s">
        <v>597</v>
      </c>
      <c r="B13" s="328"/>
      <c r="C13" s="328"/>
      <c r="D13" s="328"/>
      <c r="E13" s="326"/>
      <c r="F13" s="326"/>
      <c r="G13" s="326"/>
      <c r="H13" s="256"/>
    </row>
    <row r="14" spans="1:8" s="254" customFormat="1" ht="15.75" hidden="1" outlineLevel="1" thickBot="1" x14ac:dyDescent="0.3">
      <c r="A14" s="274" t="s">
        <v>598</v>
      </c>
      <c r="B14" s="328"/>
      <c r="C14" s="328"/>
      <c r="D14" s="328"/>
      <c r="E14" s="326"/>
      <c r="F14" s="326"/>
      <c r="G14" s="326"/>
      <c r="H14" s="256"/>
    </row>
    <row r="15" spans="1:8" s="324" customFormat="1" collapsed="1" x14ac:dyDescent="0.25">
      <c r="A15" s="286"/>
      <c r="B15" s="231"/>
      <c r="C15" s="231"/>
      <c r="D15" s="231"/>
      <c r="E15" s="330"/>
      <c r="F15" s="331"/>
      <c r="G15" s="331"/>
      <c r="H15" s="256"/>
    </row>
    <row r="16" spans="1:8" x14ac:dyDescent="0.25">
      <c r="A16" s="26" t="s">
        <v>38</v>
      </c>
      <c r="B16" s="27" t="s">
        <v>5</v>
      </c>
      <c r="C16" s="27" t="s">
        <v>12</v>
      </c>
      <c r="D16" s="27" t="s">
        <v>6</v>
      </c>
      <c r="E16" s="28" t="s">
        <v>7</v>
      </c>
      <c r="F16" s="27" t="s">
        <v>8</v>
      </c>
      <c r="G16" s="1"/>
      <c r="H16" s="3" t="s">
        <v>66</v>
      </c>
    </row>
    <row r="17" spans="1:8" x14ac:dyDescent="0.25">
      <c r="A17" s="125" t="s">
        <v>43</v>
      </c>
      <c r="B17" s="208"/>
      <c r="C17" s="218"/>
      <c r="D17" s="208"/>
      <c r="E17" s="208"/>
      <c r="F17" s="208"/>
      <c r="G17" s="1"/>
      <c r="H17" s="4">
        <f>IFERROR(SOLL!C6-IF('SBI.A.4_1. AJ'!B17 = SOLL!$B$2,1, IF(C17=SOLL!$B$2,2,IF(D17=SOLL!$B$2,3,IF(E17=SOLL!$B$2,4, IF(F17=SOLL!$B$2,"-"))))),"-")</f>
        <v>2</v>
      </c>
    </row>
    <row r="18" spans="1:8" x14ac:dyDescent="0.25">
      <c r="A18" s="125" t="s">
        <v>44</v>
      </c>
      <c r="B18" s="208"/>
      <c r="C18" s="218"/>
      <c r="D18" s="208"/>
      <c r="E18" s="208"/>
      <c r="F18" s="208"/>
      <c r="G18" s="1"/>
      <c r="H18" s="29">
        <f>IFERROR(SOLL!C7-IF('SBI.A.4_1. AJ'!B18 = SOLL!$B$2,1, IF(C18=SOLL!$B$2,2,IF(D18=SOLL!$B$2,3,IF(E18=SOLL!$B$2,4, IF(F18=SOLL!$B$2,"-"))))),"-")</f>
        <v>2</v>
      </c>
    </row>
    <row r="19" spans="1:8" x14ac:dyDescent="0.25">
      <c r="A19" s="125" t="s">
        <v>73</v>
      </c>
      <c r="B19" s="223"/>
      <c r="C19" s="223"/>
      <c r="D19" s="223"/>
      <c r="E19" s="223"/>
      <c r="F19" s="223"/>
      <c r="G19" s="1"/>
      <c r="H19" s="29" t="str">
        <f>IFERROR(SOLL!C8-IF('SBI.A.4_1. AJ'!B19 = SOLL!$B$2,1, IF(C19=SOLL!$B$2,2,IF(D19=SOLL!$B$2,3,IF(E19=SOLL!$B$2,4, IF(F19=SOLL!$B$2,"-"))))),"-")</f>
        <v>-</v>
      </c>
    </row>
    <row r="20" spans="1:8" x14ac:dyDescent="0.25">
      <c r="A20" s="125" t="s">
        <v>74</v>
      </c>
      <c r="B20" s="218"/>
      <c r="C20" s="208"/>
      <c r="D20" s="208"/>
      <c r="E20" s="208"/>
      <c r="F20" s="208"/>
      <c r="G20" s="1"/>
      <c r="H20" s="29">
        <f>IFERROR(SOLL!C9-IF('SBI.A.4_1. AJ'!B20 = SOLL!$B$2,1, IF(C20=SOLL!$B$2,2,IF(D20=SOLL!$B$2,3,IF(E20=SOLL!$B$2,4, IF(F20=SOLL!$B$2,"-"))))),"-")</f>
        <v>1</v>
      </c>
    </row>
    <row r="21" spans="1:8" x14ac:dyDescent="0.25">
      <c r="A21" s="125" t="s">
        <v>45</v>
      </c>
      <c r="B21" s="208"/>
      <c r="C21" s="208"/>
      <c r="D21" s="218"/>
      <c r="E21" s="208"/>
      <c r="F21" s="208"/>
      <c r="G21" s="1"/>
      <c r="H21" s="29">
        <f>IFERROR(SOLL!C10-IF('SBI.A.4_1. AJ'!B21 = SOLL!$B$2,1, IF(C21=SOLL!$B$2,2,IF(D21=SOLL!$B$2,3,IF(E21=SOLL!$B$2,4, IF(F21=SOLL!$B$2,"-"))))),"-")</f>
        <v>3</v>
      </c>
    </row>
    <row r="22" spans="1:8" x14ac:dyDescent="0.25">
      <c r="A22" s="125" t="s">
        <v>46</v>
      </c>
      <c r="B22" s="208"/>
      <c r="C22" s="218"/>
      <c r="D22" s="208"/>
      <c r="E22" s="208"/>
      <c r="F22" s="208"/>
      <c r="G22" s="1"/>
      <c r="H22" s="29">
        <f>IFERROR(SOLL!C11-IF('SBI.A.4_1. AJ'!B22 = SOLL!$B$2,1, IF(C22=SOLL!$B$2,2,IF(D22=SOLL!$B$2,3,IF(E22=SOLL!$B$2,4, IF(F22=SOLL!$B$2,"-"))))),"-")</f>
        <v>2</v>
      </c>
    </row>
    <row r="23" spans="1:8" x14ac:dyDescent="0.25">
      <c r="A23" s="48"/>
      <c r="B23" s="212"/>
      <c r="C23" s="212"/>
      <c r="D23" s="212"/>
      <c r="E23" s="212"/>
      <c r="F23" s="212"/>
      <c r="G23" s="1"/>
      <c r="H23" s="29"/>
    </row>
    <row r="24" spans="1:8" ht="18" x14ac:dyDescent="0.25">
      <c r="A24" s="127" t="s">
        <v>75</v>
      </c>
      <c r="B24" s="212"/>
      <c r="C24" s="212"/>
      <c r="D24" s="212"/>
      <c r="E24" s="212"/>
      <c r="F24" s="212"/>
      <c r="G24" s="1"/>
      <c r="H24" s="29"/>
    </row>
    <row r="25" spans="1:8" x14ac:dyDescent="0.25">
      <c r="A25" s="73" t="s">
        <v>47</v>
      </c>
      <c r="B25" s="212"/>
      <c r="C25" s="212"/>
      <c r="D25" s="212"/>
      <c r="E25" s="212"/>
      <c r="F25" s="212"/>
      <c r="G25" s="1"/>
      <c r="H25" s="29"/>
    </row>
    <row r="26" spans="1:8" x14ac:dyDescent="0.25">
      <c r="A26" s="126" t="s">
        <v>48</v>
      </c>
      <c r="B26" s="208"/>
      <c r="C26" s="208"/>
      <c r="D26" s="218"/>
      <c r="E26" s="208"/>
      <c r="F26" s="208"/>
      <c r="G26" s="1"/>
      <c r="H26" s="29">
        <f>IFERROR(SOLL!C15-IF('SBI.A.4_1. AJ'!B26 = SOLL!$B$2,1, IF(C26=SOLL!$B$2,2,IF(D26=SOLL!$B$2,3,IF(E26=SOLL!$B$2,4, IF(F26=SOLL!$B$2,"-"))))),"-")</f>
        <v>3</v>
      </c>
    </row>
    <row r="27" spans="1:8" x14ac:dyDescent="0.25">
      <c r="A27" s="126" t="s">
        <v>49</v>
      </c>
      <c r="B27" s="207"/>
      <c r="C27" s="207"/>
      <c r="D27" s="219"/>
      <c r="E27" s="207"/>
      <c r="F27" s="207"/>
      <c r="G27" s="1"/>
      <c r="H27" s="29">
        <f>IFERROR(SOLL!C16-IF('SBI.A.4_1. AJ'!B27 = SOLL!$B$2,1, IF(C27=SOLL!$B$2,2,IF(D27=SOLL!$B$2,3,IF(E27=SOLL!$B$2,4, IF(F27=SOLL!$B$2,"-"))))),"-")</f>
        <v>3</v>
      </c>
    </row>
    <row r="28" spans="1:8" x14ac:dyDescent="0.25">
      <c r="A28" s="126" t="s">
        <v>50</v>
      </c>
      <c r="B28" s="208"/>
      <c r="C28" s="218"/>
      <c r="D28" s="208"/>
      <c r="E28" s="208"/>
      <c r="F28" s="208"/>
      <c r="G28" s="1"/>
      <c r="H28" s="29">
        <f>IFERROR(SOLL!C17-IF('SBI.A.4_1. AJ'!B28 = SOLL!$B$2,1, IF(C28=SOLL!$B$2,2,IF(D28=SOLL!$B$2,3,IF(E28=SOLL!$B$2,4, IF(F28=SOLL!$B$2,"-"))))),"-")</f>
        <v>2</v>
      </c>
    </row>
    <row r="29" spans="1:8" x14ac:dyDescent="0.25">
      <c r="A29" s="126" t="s">
        <v>51</v>
      </c>
      <c r="B29" s="208"/>
      <c r="C29" s="207"/>
      <c r="D29" s="218"/>
      <c r="E29" s="208"/>
      <c r="F29" s="208"/>
      <c r="G29" s="1"/>
      <c r="H29" s="29">
        <f>IFERROR(SOLL!C18-IF('SBI.A.4_1. AJ'!B29 = SOLL!$B$2,1, IF(C29=SOLL!$B$2,2,IF(D29=SOLL!$B$2,3,IF(E29=SOLL!$B$2,4, IF(F29=SOLL!$B$2,"-"))))),"-")</f>
        <v>3</v>
      </c>
    </row>
    <row r="30" spans="1:8" x14ac:dyDescent="0.25">
      <c r="A30" s="126" t="s">
        <v>52</v>
      </c>
      <c r="B30" s="208"/>
      <c r="C30" s="208"/>
      <c r="D30" s="218"/>
      <c r="E30" s="208"/>
      <c r="F30" s="208"/>
      <c r="G30" s="1"/>
      <c r="H30" s="29">
        <f>IFERROR(SOLL!C19-IF('SBI.A.4_1. AJ'!B30 = SOLL!$B$2,1, IF(C30=SOLL!$B$2,2,IF(D30=SOLL!$B$2,3,IF(E30=SOLL!$B$2,4, IF(F30=SOLL!$B$2,"-"))))),"-")</f>
        <v>3</v>
      </c>
    </row>
    <row r="31" spans="1:8" x14ac:dyDescent="0.25">
      <c r="A31" s="48"/>
      <c r="B31" s="212"/>
      <c r="C31" s="212"/>
      <c r="D31" s="212"/>
      <c r="E31" s="212"/>
      <c r="F31" s="212"/>
      <c r="G31" s="1"/>
      <c r="H31" s="29"/>
    </row>
    <row r="32" spans="1:8" x14ac:dyDescent="0.25">
      <c r="A32" s="73" t="s">
        <v>53</v>
      </c>
      <c r="B32" s="212"/>
      <c r="C32" s="212"/>
      <c r="D32" s="212"/>
      <c r="E32" s="212"/>
      <c r="F32" s="212"/>
      <c r="G32" s="1"/>
      <c r="H32" s="29"/>
    </row>
    <row r="33" spans="1:8" x14ac:dyDescent="0.25">
      <c r="A33" s="125" t="s">
        <v>54</v>
      </c>
      <c r="B33" s="208"/>
      <c r="C33" s="208"/>
      <c r="D33" s="218"/>
      <c r="E33" s="208"/>
      <c r="F33" s="208"/>
      <c r="G33" s="1"/>
      <c r="H33" s="29">
        <f>IFERROR(SOLL!C22-IF('SBI.A.4_1. AJ'!B33 = SOLL!$B$2,1, IF(C33=SOLL!$B$2,2,IF(D33=SOLL!$B$2,3,IF(E33=SOLL!$B$2,4, IF(F33=SOLL!$B$2,"-"))))),"-")</f>
        <v>3</v>
      </c>
    </row>
    <row r="34" spans="1:8" x14ac:dyDescent="0.25">
      <c r="A34" s="125" t="s">
        <v>55</v>
      </c>
      <c r="B34" s="223"/>
      <c r="C34" s="223"/>
      <c r="D34" s="223"/>
      <c r="E34" s="223"/>
      <c r="F34" s="223"/>
      <c r="G34" s="1"/>
      <c r="H34" s="29" t="str">
        <f>IFERROR(SOLL!C23-IF('SBI.A.4_1. AJ'!B34 = SOLL!$B$2,1, IF(C34=SOLL!$B$2,2,IF(D34=SOLL!$B$2,3,IF(E34=SOLL!$B$2,4, IF(F34=SOLL!$B$2,"-"))))),"-")</f>
        <v>-</v>
      </c>
    </row>
    <row r="35" spans="1:8" x14ac:dyDescent="0.25">
      <c r="A35" s="125" t="s">
        <v>56</v>
      </c>
      <c r="B35" s="218"/>
      <c r="C35" s="208"/>
      <c r="D35" s="208"/>
      <c r="E35" s="208"/>
      <c r="F35" s="208"/>
      <c r="G35" s="1"/>
      <c r="H35" s="29">
        <f>IFERROR(SOLL!C24-IF('SBI.A.4_1. AJ'!B35 = SOLL!$B$2,1, IF(C35=SOLL!$B$2,2,IF(D35=SOLL!$B$2,3,IF(E35=SOLL!$B$2,4, IF(F35=SOLL!$B$2,"-"))))),"-")</f>
        <v>1</v>
      </c>
    </row>
    <row r="36" spans="1:8" x14ac:dyDescent="0.25">
      <c r="A36" s="125" t="s">
        <v>76</v>
      </c>
      <c r="B36" s="208"/>
      <c r="C36" s="208"/>
      <c r="D36" s="218"/>
      <c r="E36" s="208"/>
      <c r="F36" s="208"/>
      <c r="G36" s="1"/>
      <c r="H36" s="29">
        <f>IFERROR(SOLL!C25-IF('SBI.A.4_1. AJ'!B36 = SOLL!$B$2,1, IF(C36=SOLL!$B$2,2,IF(D36=SOLL!$B$2,3,IF(E36=SOLL!$B$2,4, IF(F36=SOLL!$B$2,"-"))))),"-")</f>
        <v>3</v>
      </c>
    </row>
    <row r="37" spans="1:8" x14ac:dyDescent="0.25">
      <c r="A37" s="125" t="s">
        <v>57</v>
      </c>
      <c r="B37" s="207"/>
      <c r="C37" s="207"/>
      <c r="D37" s="218"/>
      <c r="E37" s="208"/>
      <c r="F37" s="208"/>
      <c r="G37" s="1"/>
      <c r="H37" s="29">
        <f>IFERROR(SOLL!C26-IF('SBI.A.4_1. AJ'!B37 = SOLL!$B$2,1, IF(C37=SOLL!$B$2,2,IF(D37=SOLL!$B$2,3,IF(E37=SOLL!$B$2,4, IF(F37=SOLL!$B$2,"-"))))),"-")</f>
        <v>3</v>
      </c>
    </row>
    <row r="38" spans="1:8" x14ac:dyDescent="0.25">
      <c r="A38" s="48"/>
      <c r="B38" s="212"/>
      <c r="C38" s="212"/>
      <c r="D38" s="212"/>
      <c r="E38" s="212"/>
      <c r="F38" s="212"/>
      <c r="G38" s="1"/>
      <c r="H38" s="29"/>
    </row>
    <row r="39" spans="1:8" ht="18" x14ac:dyDescent="0.25">
      <c r="A39" s="127" t="s">
        <v>77</v>
      </c>
      <c r="B39" s="212"/>
      <c r="C39" s="212"/>
      <c r="D39" s="212"/>
      <c r="E39" s="212"/>
      <c r="F39" s="212"/>
      <c r="G39" s="1"/>
      <c r="H39" s="29"/>
    </row>
    <row r="40" spans="1:8" x14ac:dyDescent="0.25">
      <c r="A40" s="73" t="s">
        <v>58</v>
      </c>
      <c r="B40" s="212"/>
      <c r="C40" s="212"/>
      <c r="D40" s="212"/>
      <c r="E40" s="212"/>
      <c r="F40" s="212"/>
      <c r="G40" s="1"/>
      <c r="H40" s="29"/>
    </row>
    <row r="41" spans="1:8" x14ac:dyDescent="0.25">
      <c r="A41" s="125" t="s">
        <v>59</v>
      </c>
      <c r="B41" s="218"/>
      <c r="C41" s="208"/>
      <c r="D41" s="208"/>
      <c r="E41" s="208"/>
      <c r="F41" s="208"/>
      <c r="G41" s="1"/>
      <c r="H41" s="29">
        <f>IFERROR(SOLL!C30-IF('SBI.A.4_1. AJ'!B41 = SOLL!$B$2,1, IF(C41=SOLL!$B$2,2,IF(D41=SOLL!$B$2,3,IF(E41=SOLL!$B$2,4, IF(F41=SOLL!$B$2,"-"))))),"-")</f>
        <v>1</v>
      </c>
    </row>
    <row r="42" spans="1:8" x14ac:dyDescent="0.25">
      <c r="A42" s="125" t="s">
        <v>60</v>
      </c>
      <c r="B42" s="218"/>
      <c r="C42" s="208"/>
      <c r="D42" s="208"/>
      <c r="E42" s="208"/>
      <c r="F42" s="208"/>
      <c r="G42" s="1"/>
      <c r="H42" s="29">
        <f>IFERROR(SOLL!C31-IF('SBI.A.4_1. AJ'!B42 = SOLL!$B$2,1, IF(C42=SOLL!$B$2,2,IF(D42=SOLL!$B$2,3,IF(E42=SOLL!$B$2,4, IF(F42=SOLL!$B$2,"-"))))),"-")</f>
        <v>1</v>
      </c>
    </row>
    <row r="43" spans="1:8" x14ac:dyDescent="0.25">
      <c r="A43" s="125" t="s">
        <v>61</v>
      </c>
      <c r="B43" s="223"/>
      <c r="C43" s="223"/>
      <c r="D43" s="223"/>
      <c r="E43" s="223"/>
      <c r="F43" s="223"/>
      <c r="G43" s="1"/>
      <c r="H43" s="29" t="str">
        <f>IFERROR(SOLL!C32-IF('SBI.A.4_1. AJ'!B43 = SOLL!$B$2,1, IF(C43=SOLL!$B$2,2,IF(D43=SOLL!$B$2,3,IF(E43=SOLL!$B$2,4, IF(F43=SOLL!$B$2,"-"))))),"-")</f>
        <v>-</v>
      </c>
    </row>
    <row r="44" spans="1:8" x14ac:dyDescent="0.25">
      <c r="A44" s="125" t="s">
        <v>62</v>
      </c>
      <c r="B44" s="223"/>
      <c r="C44" s="223"/>
      <c r="D44" s="223"/>
      <c r="E44" s="223"/>
      <c r="F44" s="223"/>
      <c r="G44" s="1"/>
      <c r="H44" s="29" t="str">
        <f>IFERROR(SOLL!C33-IF('SBI.A.4_1. AJ'!B44 = SOLL!$B$2,1, IF(C44=SOLL!$B$2,2,IF(D44=SOLL!$B$2,3,IF(E44=SOLL!$B$2,4, IF(F44=SOLL!$B$2,"-"))))),"-")</f>
        <v>-</v>
      </c>
    </row>
    <row r="45" spans="1:8" x14ac:dyDescent="0.25">
      <c r="A45" s="125" t="s">
        <v>63</v>
      </c>
      <c r="B45" s="218"/>
      <c r="C45" s="208"/>
      <c r="D45" s="208"/>
      <c r="E45" s="208"/>
      <c r="F45" s="208"/>
      <c r="G45" s="1"/>
      <c r="H45" s="29">
        <f>IFERROR(SOLL!C34-IF('SBI.A.4_1. AJ'!B45 = SOLL!$B$2,1, IF(C45=SOLL!$B$2,2,IF(D45=SOLL!$B$2,3,IF(E45=SOLL!$B$2,4, IF(F45=SOLL!$B$2,"-"))))),"-")</f>
        <v>1</v>
      </c>
    </row>
    <row r="46" spans="1:8" x14ac:dyDescent="0.25">
      <c r="A46" s="48"/>
      <c r="B46" s="212"/>
      <c r="C46" s="212"/>
      <c r="D46" s="212"/>
      <c r="E46" s="212"/>
      <c r="F46" s="212"/>
      <c r="G46" s="1"/>
      <c r="H46" s="29"/>
    </row>
    <row r="47" spans="1:8" x14ac:dyDescent="0.25">
      <c r="A47" s="48"/>
      <c r="B47" s="212"/>
      <c r="C47" s="212"/>
      <c r="D47" s="212"/>
      <c r="E47" s="212"/>
      <c r="F47" s="212"/>
      <c r="G47" s="1"/>
      <c r="H47" s="29"/>
    </row>
    <row r="48" spans="1:8" ht="18" x14ac:dyDescent="0.25">
      <c r="A48" s="127" t="s">
        <v>64</v>
      </c>
      <c r="B48" s="212"/>
      <c r="C48" s="212"/>
      <c r="D48" s="212"/>
      <c r="E48" s="212"/>
      <c r="F48" s="212"/>
      <c r="G48" s="1"/>
      <c r="H48" s="29"/>
    </row>
    <row r="49" spans="1:8" s="254" customFormat="1" ht="18.75" hidden="1" outlineLevel="1" thickBot="1" x14ac:dyDescent="0.3">
      <c r="A49" s="250"/>
      <c r="B49" s="325" t="s">
        <v>134</v>
      </c>
      <c r="C49" s="325" t="s">
        <v>599</v>
      </c>
      <c r="D49" s="325" t="s">
        <v>135</v>
      </c>
      <c r="E49" s="323" t="s">
        <v>600</v>
      </c>
      <c r="F49" s="323"/>
      <c r="G49" s="323"/>
      <c r="H49" s="256"/>
    </row>
    <row r="50" spans="1:8" s="254" customFormat="1" ht="28.5" hidden="1" outlineLevel="1" x14ac:dyDescent="0.25">
      <c r="A50" s="272" t="s">
        <v>577</v>
      </c>
      <c r="B50" s="328"/>
      <c r="C50" s="328"/>
      <c r="D50" s="328"/>
      <c r="E50" s="326"/>
      <c r="F50" s="326"/>
      <c r="G50" s="326"/>
      <c r="H50" s="256"/>
    </row>
    <row r="51" spans="1:8" s="254" customFormat="1" ht="28.5" hidden="1" outlineLevel="1" x14ac:dyDescent="0.25">
      <c r="A51" s="273" t="s">
        <v>578</v>
      </c>
      <c r="B51" s="328"/>
      <c r="C51" s="328"/>
      <c r="D51" s="328"/>
      <c r="E51" s="326"/>
      <c r="F51" s="326"/>
      <c r="G51" s="326"/>
      <c r="H51" s="256"/>
    </row>
    <row r="52" spans="1:8" s="254" customFormat="1" ht="28.5" hidden="1" outlineLevel="1" x14ac:dyDescent="0.25">
      <c r="A52" s="273" t="s">
        <v>579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73" t="s">
        <v>580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73" t="s">
        <v>581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73" t="s">
        <v>582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73" t="s">
        <v>583</v>
      </c>
      <c r="B56" s="328"/>
      <c r="C56" s="328"/>
      <c r="D56" s="328"/>
      <c r="E56" s="326"/>
      <c r="F56" s="326"/>
      <c r="G56" s="326"/>
      <c r="H56" s="256"/>
    </row>
    <row r="57" spans="1:8" s="254" customFormat="1" hidden="1" outlineLevel="1" x14ac:dyDescent="0.25">
      <c r="A57" s="273" t="s">
        <v>584</v>
      </c>
      <c r="B57" s="328"/>
      <c r="C57" s="328"/>
      <c r="D57" s="328"/>
      <c r="E57" s="326"/>
      <c r="F57" s="326"/>
      <c r="G57" s="326"/>
      <c r="H57" s="256"/>
    </row>
    <row r="58" spans="1:8" s="254" customFormat="1" ht="15.75" hidden="1" outlineLevel="1" thickBot="1" x14ac:dyDescent="0.3">
      <c r="A58" s="278" t="s">
        <v>585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72" t="s">
        <v>586</v>
      </c>
      <c r="B59" s="328"/>
      <c r="C59" s="328"/>
      <c r="D59" s="328"/>
      <c r="E59" s="326"/>
      <c r="F59" s="326"/>
      <c r="G59" s="326"/>
      <c r="H59" s="256"/>
    </row>
    <row r="60" spans="1:8" s="254" customFormat="1" ht="28.5" hidden="1" outlineLevel="1" x14ac:dyDescent="0.25">
      <c r="A60" s="273" t="s">
        <v>587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73" t="s">
        <v>588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73" t="s">
        <v>589</v>
      </c>
      <c r="B62" s="328"/>
      <c r="C62" s="328"/>
      <c r="D62" s="328"/>
      <c r="E62" s="326"/>
      <c r="F62" s="326"/>
      <c r="G62" s="326"/>
      <c r="H62" s="256"/>
    </row>
    <row r="63" spans="1:8" s="254" customFormat="1" ht="29.25" hidden="1" outlineLevel="1" thickBot="1" x14ac:dyDescent="0.3">
      <c r="A63" s="274" t="s">
        <v>590</v>
      </c>
      <c r="B63" s="328"/>
      <c r="C63" s="328"/>
      <c r="D63" s="328"/>
      <c r="E63" s="326"/>
      <c r="F63" s="326"/>
      <c r="G63" s="326"/>
      <c r="H63" s="256"/>
    </row>
    <row r="64" spans="1:8" s="324" customFormat="1" collapsed="1" x14ac:dyDescent="0.25">
      <c r="A64" s="286"/>
      <c r="B64" s="231"/>
      <c r="C64" s="231"/>
      <c r="D64" s="231"/>
      <c r="E64" s="331"/>
      <c r="F64" s="331"/>
      <c r="G64" s="331"/>
      <c r="H64" s="256"/>
    </row>
    <row r="65" spans="1:8" x14ac:dyDescent="0.25">
      <c r="A65" s="73" t="s">
        <v>78</v>
      </c>
      <c r="B65" s="212"/>
      <c r="C65" s="212"/>
      <c r="D65" s="212"/>
      <c r="E65" s="212"/>
      <c r="F65" s="212"/>
      <c r="G65" s="1"/>
      <c r="H65" s="29"/>
    </row>
    <row r="66" spans="1:8" x14ac:dyDescent="0.25">
      <c r="A66" s="126" t="s">
        <v>9</v>
      </c>
      <c r="B66" s="208"/>
      <c r="C66" s="208"/>
      <c r="D66" s="208"/>
      <c r="E66" s="218"/>
      <c r="F66" s="208"/>
      <c r="G66" s="2"/>
      <c r="H66" s="29">
        <f>IFERROR(SOLL!C39-IF('SBI.A.4_1. AJ'!B66 = SOLL!$B$2,1, IF(C66=SOLL!$B$2,2,IF(D66=SOLL!$B$2,3,IF(E66=SOLL!$B$2,4, IF(F66=SOLL!$B$2,"-"))))),"-")</f>
        <v>4</v>
      </c>
    </row>
    <row r="67" spans="1:8" x14ac:dyDescent="0.25">
      <c r="A67" s="126" t="s">
        <v>10</v>
      </c>
      <c r="B67" s="208"/>
      <c r="C67" s="208"/>
      <c r="D67" s="218"/>
      <c r="E67" s="208"/>
      <c r="F67" s="208"/>
      <c r="G67" s="1"/>
      <c r="H67" s="29">
        <f>IFERROR(SOLL!C40-IF('SBI.A.4_1. AJ'!B67 = SOLL!$B$2,1, IF(C67=SOLL!$B$2,2,IF(D67=SOLL!$B$2,3,IF(E67=SOLL!$B$2,4, IF(F67=SOLL!$B$2,"-"))))),"-")</f>
        <v>3</v>
      </c>
    </row>
    <row r="68" spans="1:8" x14ac:dyDescent="0.25">
      <c r="A68" s="126" t="s">
        <v>165</v>
      </c>
      <c r="B68" s="208"/>
      <c r="C68" s="208"/>
      <c r="D68" s="218"/>
      <c r="E68" s="208"/>
      <c r="F68" s="208"/>
      <c r="G68" s="1"/>
      <c r="H68" s="29">
        <f>IFERROR(SOLL!C41-IF('SBI.A.4_1. AJ'!B68 = SOLL!$B$2,1, IF(C68=SOLL!$B$2,2,IF(D68=SOLL!$B$2,3,IF(E68=SOLL!$B$2,4, IF(F68=SOLL!$B$2,"-"))))),"-")</f>
        <v>3</v>
      </c>
    </row>
    <row r="69" spans="1:8" x14ac:dyDescent="0.25">
      <c r="A69" s="126" t="s">
        <v>79</v>
      </c>
      <c r="B69" s="223"/>
      <c r="C69" s="223"/>
      <c r="D69" s="223"/>
      <c r="E69" s="223"/>
      <c r="F69" s="223"/>
      <c r="G69" s="1"/>
      <c r="H69" s="29" t="str">
        <f>IFERROR(SOLL!C42-IF('SBI.A.4_1. AJ'!B69 = SOLL!$B$2,1, IF(C69=SOLL!$B$2,2,IF(D69=SOLL!$B$2,3,IF(E69=SOLL!$B$2,4, IF(F69=SOLL!$B$2,"-"))))),"-")</f>
        <v>-</v>
      </c>
    </row>
    <row r="70" spans="1:8" x14ac:dyDescent="0.25">
      <c r="A70" s="48"/>
      <c r="B70" s="212"/>
      <c r="C70" s="212"/>
      <c r="D70" s="212"/>
      <c r="E70" s="212"/>
      <c r="F70" s="212"/>
      <c r="G70" s="1"/>
      <c r="H70" s="29"/>
    </row>
    <row r="71" spans="1:8" x14ac:dyDescent="0.25">
      <c r="A71" s="73" t="s">
        <v>80</v>
      </c>
      <c r="B71" s="212"/>
      <c r="C71" s="212"/>
      <c r="D71" s="212"/>
      <c r="E71" s="212"/>
      <c r="F71" s="212"/>
      <c r="G71" s="1"/>
      <c r="H71" s="29"/>
    </row>
    <row r="72" spans="1:8" x14ac:dyDescent="0.25">
      <c r="A72" s="126" t="s">
        <v>81</v>
      </c>
      <c r="B72" s="208"/>
      <c r="C72" s="208"/>
      <c r="D72" s="218"/>
      <c r="E72" s="208"/>
      <c r="F72" s="208"/>
      <c r="G72" s="1"/>
      <c r="H72" s="29">
        <f>IFERROR(SOLL!C45-IF('SBI.A.4_1. AJ'!B72 = SOLL!$B$2,1, IF(C72=SOLL!$B$2,2,IF(D72=SOLL!$B$2,3,IF(E72=SOLL!$B$2,4, IF(F72=SOLL!$B$2,"-"))))),"-")</f>
        <v>3</v>
      </c>
    </row>
    <row r="73" spans="1:8" x14ac:dyDescent="0.25">
      <c r="A73" s="126" t="s">
        <v>82</v>
      </c>
      <c r="B73" s="208"/>
      <c r="C73" s="208"/>
      <c r="D73" s="208"/>
      <c r="E73" s="218"/>
      <c r="F73" s="208"/>
      <c r="G73" s="1"/>
      <c r="H73" s="29">
        <f>IFERROR(SOLL!C46-IF('SBI.A.4_1. AJ'!B73 = SOLL!$B$2,1, IF(C73=SOLL!$B$2,2,IF(D73=SOLL!$B$2,3,IF(E73=SOLL!$B$2,4, IF(F73=SOLL!$B$2,"-"))))),"-")</f>
        <v>4</v>
      </c>
    </row>
    <row r="74" spans="1:8" x14ac:dyDescent="0.25">
      <c r="A74" s="126" t="s">
        <v>83</v>
      </c>
      <c r="B74" s="208"/>
      <c r="C74" s="208"/>
      <c r="D74" s="218"/>
      <c r="E74" s="208"/>
      <c r="F74" s="208"/>
      <c r="G74" s="1"/>
      <c r="H74" s="29">
        <f>IFERROR(SOLL!C47-IF('SBI.A.4_1. AJ'!B74 = SOLL!$B$2,1, IF(C74=SOLL!$B$2,2,IF(D74=SOLL!$B$2,3,IF(E74=SOLL!$B$2,4, IF(F74=SOLL!$B$2,"-"))))),"-")</f>
        <v>3</v>
      </c>
    </row>
    <row r="75" spans="1:8" x14ac:dyDescent="0.25">
      <c r="A75" s="126" t="s">
        <v>13</v>
      </c>
      <c r="B75" s="208"/>
      <c r="C75" s="208"/>
      <c r="D75" s="208"/>
      <c r="E75" s="218"/>
      <c r="F75" s="208"/>
      <c r="G75" s="1"/>
      <c r="H75" s="29">
        <f>IFERROR(SOLL!C48-IF('SBI.A.4_1. AJ'!B75 = SOLL!$B$2,1, IF(C75=SOLL!$B$2,2,IF(D75=SOLL!$B$2,3,IF(E75=SOLL!$B$2,4, IF(F75=SOLL!$B$2,"-"))))),"-")</f>
        <v>4</v>
      </c>
    </row>
    <row r="76" spans="1:8" x14ac:dyDescent="0.25">
      <c r="A76" s="48"/>
      <c r="B76" s="212"/>
      <c r="C76" s="212"/>
      <c r="D76" s="212"/>
      <c r="E76" s="212"/>
      <c r="F76" s="212"/>
      <c r="G76" s="1"/>
      <c r="H76" s="29"/>
    </row>
    <row r="77" spans="1:8" ht="18" x14ac:dyDescent="0.25">
      <c r="A77" s="127" t="s">
        <v>84</v>
      </c>
      <c r="B77" s="212"/>
      <c r="C77" s="212"/>
      <c r="D77" s="212"/>
      <c r="E77" s="212"/>
      <c r="F77" s="212"/>
      <c r="G77" s="1"/>
      <c r="H77" s="29"/>
    </row>
    <row r="78" spans="1:8" x14ac:dyDescent="0.25">
      <c r="A78" s="73" t="s">
        <v>85</v>
      </c>
      <c r="B78" s="212"/>
      <c r="C78" s="212"/>
      <c r="D78" s="212"/>
      <c r="E78" s="212"/>
      <c r="F78" s="212"/>
      <c r="G78" s="1"/>
      <c r="H78" s="29"/>
    </row>
    <row r="79" spans="1:8" x14ac:dyDescent="0.25">
      <c r="A79" s="125" t="s">
        <v>86</v>
      </c>
      <c r="B79" s="223"/>
      <c r="C79" s="223"/>
      <c r="D79" s="223"/>
      <c r="E79" s="223"/>
      <c r="F79" s="223"/>
      <c r="G79" s="1"/>
      <c r="H79" s="29" t="str">
        <f>IFERROR(SOLL!C52-IF('SBI.A.4_1. AJ'!B79 = SOLL!$B$2,1, IF(C79=SOLL!$B$2,2,IF(D79=SOLL!$B$2,3,IF(E79=SOLL!$B$2,4, IF(F79=SOLL!$B$2,"-"))))),"-")</f>
        <v>-</v>
      </c>
    </row>
    <row r="80" spans="1:8" x14ac:dyDescent="0.25">
      <c r="A80" s="128" t="s">
        <v>14</v>
      </c>
      <c r="B80" s="208"/>
      <c r="C80" s="208"/>
      <c r="D80" s="208"/>
      <c r="E80" s="218"/>
      <c r="F80" s="208"/>
      <c r="G80" s="1"/>
      <c r="H80" s="29">
        <f>IFERROR(SOLL!C53-IF('SBI.A.4_1. AJ'!B80 = SOLL!$B$2,1, IF(C80=SOLL!$B$2,2,IF(D80=SOLL!$B$2,3,IF(E80=SOLL!$B$2,4, IF(F80=SOLL!$B$2,"-"))))),"-")</f>
        <v>4</v>
      </c>
    </row>
    <row r="81" spans="1:8" x14ac:dyDescent="0.25">
      <c r="A81" s="128" t="s">
        <v>15</v>
      </c>
      <c r="B81" s="208"/>
      <c r="C81" s="208"/>
      <c r="D81" s="208"/>
      <c r="E81" s="218"/>
      <c r="F81" s="208"/>
      <c r="G81" s="1"/>
      <c r="H81" s="29">
        <f>IFERROR(SOLL!C54-IF('SBI.A.4_1. AJ'!B81 = SOLL!$B$2,1, IF(C81=SOLL!$B$2,2,IF(D81=SOLL!$B$2,3,IF(E81=SOLL!$B$2,4, IF(F81=SOLL!$B$2,"-"))))),"-")</f>
        <v>4</v>
      </c>
    </row>
    <row r="82" spans="1:8" x14ac:dyDescent="0.25">
      <c r="A82" s="125" t="s">
        <v>16</v>
      </c>
      <c r="B82" s="208"/>
      <c r="C82" s="208"/>
      <c r="D82" s="208"/>
      <c r="E82" s="218"/>
      <c r="F82" s="208"/>
      <c r="G82" s="1"/>
      <c r="H82" s="29">
        <f>IFERROR(SOLL!C55-IF('SBI.A.4_1. AJ'!B82 = SOLL!$B$2,1, IF(C82=SOLL!$B$2,2,IF(D82=SOLL!$B$2,3,IF(E82=SOLL!$B$2,4, IF(F82=SOLL!$B$2,"-"))))),"-")</f>
        <v>4</v>
      </c>
    </row>
    <row r="83" spans="1:8" x14ac:dyDescent="0.25">
      <c r="A83" s="125" t="s">
        <v>17</v>
      </c>
      <c r="B83" s="223"/>
      <c r="C83" s="223"/>
      <c r="D83" s="223"/>
      <c r="E83" s="223"/>
      <c r="F83" s="223"/>
      <c r="G83" s="1"/>
      <c r="H83" s="29" t="str">
        <f>IFERROR(SOLL!C56-IF('SBI.A.4_1. AJ'!B83 = SOLL!$B$2,1, IF(C83=SOLL!$B$2,2,IF(D83=SOLL!$B$2,3,IF(E83=SOLL!$B$2,4, IF(F83=SOLL!$B$2,"-"))))),"-")</f>
        <v>-</v>
      </c>
    </row>
    <row r="84" spans="1:8" x14ac:dyDescent="0.25">
      <c r="A84" s="48"/>
      <c r="B84" s="212"/>
      <c r="C84" s="212"/>
      <c r="D84" s="212"/>
      <c r="E84" s="212"/>
      <c r="F84" s="212"/>
      <c r="G84" s="1"/>
      <c r="H84" s="29"/>
    </row>
    <row r="85" spans="1:8" ht="18" x14ac:dyDescent="0.25">
      <c r="A85" s="127" t="s">
        <v>87</v>
      </c>
      <c r="B85" s="212"/>
      <c r="C85" s="212"/>
      <c r="D85" s="212"/>
      <c r="E85" s="212"/>
      <c r="F85" s="212"/>
      <c r="G85" s="1"/>
      <c r="H85" s="29"/>
    </row>
    <row r="86" spans="1:8" x14ac:dyDescent="0.25">
      <c r="A86" s="73" t="s">
        <v>88</v>
      </c>
      <c r="B86" s="212"/>
      <c r="C86" s="212"/>
      <c r="D86" s="212"/>
      <c r="E86" s="212"/>
      <c r="F86" s="212"/>
      <c r="G86" s="1"/>
      <c r="H86" s="29"/>
    </row>
    <row r="87" spans="1:8" x14ac:dyDescent="0.25">
      <c r="A87" s="125" t="s">
        <v>39</v>
      </c>
      <c r="B87" s="223"/>
      <c r="C87" s="223"/>
      <c r="D87" s="223"/>
      <c r="E87" s="223"/>
      <c r="F87" s="223"/>
      <c r="G87" s="1"/>
      <c r="H87" s="29" t="str">
        <f>IFERROR(SOLL!C60-IF('SBI.A.4_1. AJ'!B87 = SOLL!$B$2,1, IF(C87=SOLL!$B$2,2,IF(D87=SOLL!$B$2,3,IF(E87=SOLL!$B$2,4, IF(F87=SOLL!$B$2,"-"))))),"-")</f>
        <v>-</v>
      </c>
    </row>
    <row r="88" spans="1:8" x14ac:dyDescent="0.25">
      <c r="A88" s="125" t="s">
        <v>40</v>
      </c>
      <c r="B88" s="208"/>
      <c r="C88" s="218"/>
      <c r="D88" s="208"/>
      <c r="E88" s="208"/>
      <c r="F88" s="208"/>
      <c r="G88" s="1"/>
      <c r="H88" s="29">
        <f>IFERROR(SOLL!C61-IF('SBI.A.4_1. AJ'!B88 = SOLL!$B$2,1, IF(C88=SOLL!$B$2,2,IF(D88=SOLL!$B$2,3,IF(E88=SOLL!$B$2,4, IF(F88=SOLL!$B$2,"-"))))),"-")</f>
        <v>2</v>
      </c>
    </row>
    <row r="89" spans="1:8" x14ac:dyDescent="0.25">
      <c r="A89" s="125" t="s">
        <v>41</v>
      </c>
      <c r="B89" s="208"/>
      <c r="C89" s="208"/>
      <c r="D89" s="218"/>
      <c r="E89" s="208"/>
      <c r="F89" s="208"/>
      <c r="G89" s="1"/>
      <c r="H89" s="29">
        <f>IFERROR(SOLL!C62-IF('SBI.A.4_1. AJ'!B89 = SOLL!$B$2,1, IF(C89=SOLL!$B$2,2,IF(D89=SOLL!$B$2,3,IF(E89=SOLL!$B$2,4, IF(F89=SOLL!$B$2,"-"))))),"-")</f>
        <v>3</v>
      </c>
    </row>
    <row r="90" spans="1:8" x14ac:dyDescent="0.25">
      <c r="A90" s="125" t="s">
        <v>42</v>
      </c>
      <c r="B90" s="208"/>
      <c r="C90" s="218"/>
      <c r="D90" s="208"/>
      <c r="E90" s="208"/>
      <c r="F90" s="208"/>
      <c r="G90" s="1"/>
      <c r="H90" s="29">
        <f>IFERROR(SOLL!C63-IF('SBI.A.4_1. AJ'!B90 = SOLL!$B$2,1, IF(C90=SOLL!$B$2,2,IF(D90=SOLL!$B$2,3,IF(E90=SOLL!$B$2,4, IF(F90=SOLL!$B$2,"-"))))),"-")</f>
        <v>2</v>
      </c>
    </row>
    <row r="91" spans="1:8" x14ac:dyDescent="0.25">
      <c r="A91" s="125" t="s">
        <v>89</v>
      </c>
      <c r="B91" s="223"/>
      <c r="C91" s="223"/>
      <c r="D91" s="223"/>
      <c r="E91" s="223"/>
      <c r="F91" s="223"/>
      <c r="G91" s="1"/>
      <c r="H91" s="29" t="str">
        <f>IFERROR(SOLL!C64-IF('SBI.A.4_1. AJ'!B91 = SOLL!$B$2,1, IF(C91=SOLL!$B$2,2,IF(D91=SOLL!$B$2,3,IF(E91=SOLL!$B$2,4, IF(F91=SOLL!$B$2,"-"))))),"-")</f>
        <v>-</v>
      </c>
    </row>
    <row r="92" spans="1:8" x14ac:dyDescent="0.25">
      <c r="A92" s="48"/>
      <c r="B92" s="212"/>
      <c r="C92" s="212"/>
      <c r="D92" s="212"/>
      <c r="E92" s="212"/>
      <c r="F92" s="212"/>
      <c r="G92" s="1"/>
      <c r="H92" s="29"/>
    </row>
    <row r="93" spans="1:8" x14ac:dyDescent="0.25">
      <c r="A93" s="48"/>
      <c r="B93" s="212"/>
      <c r="C93" s="212"/>
      <c r="D93" s="212"/>
      <c r="E93" s="212"/>
      <c r="F93" s="212"/>
      <c r="G93" s="1"/>
      <c r="H93" s="29"/>
    </row>
    <row r="94" spans="1:8" ht="18" x14ac:dyDescent="0.25">
      <c r="A94" s="127" t="s">
        <v>90</v>
      </c>
      <c r="B94" s="212"/>
      <c r="C94" s="212"/>
      <c r="D94" s="212"/>
      <c r="E94" s="212"/>
      <c r="F94" s="212"/>
      <c r="G94" s="1"/>
      <c r="H94" s="29"/>
    </row>
    <row r="95" spans="1:8" x14ac:dyDescent="0.25">
      <c r="A95" s="73" t="s">
        <v>91</v>
      </c>
      <c r="B95" s="212"/>
      <c r="C95" s="212"/>
      <c r="D95" s="212"/>
      <c r="E95" s="212"/>
      <c r="F95" s="212"/>
      <c r="G95" s="1"/>
      <c r="H95" s="29"/>
    </row>
    <row r="96" spans="1:8" x14ac:dyDescent="0.25">
      <c r="A96" s="125" t="s">
        <v>36</v>
      </c>
      <c r="B96" s="208"/>
      <c r="C96" s="218"/>
      <c r="D96" s="208"/>
      <c r="E96" s="208"/>
      <c r="F96" s="208"/>
      <c r="G96" s="1"/>
      <c r="H96" s="29">
        <f>IFERROR(SOLL!C69-IF('SBI.A.4_1. AJ'!B96 = SOLL!$B$2,1, IF(C96=SOLL!$B$2,2,IF(D96=SOLL!$B$2,3,IF(E96=SOLL!$B$2,4, IF(F96=SOLL!$B$2,"-"))))),"-")</f>
        <v>2</v>
      </c>
    </row>
    <row r="97" spans="1:8" x14ac:dyDescent="0.25">
      <c r="A97" s="125" t="s">
        <v>35</v>
      </c>
      <c r="B97" s="208"/>
      <c r="C97" s="208"/>
      <c r="D97" s="208"/>
      <c r="E97" s="218"/>
      <c r="F97" s="208"/>
      <c r="G97" s="1"/>
      <c r="H97" s="29">
        <f>IFERROR(SOLL!C70-IF('SBI.A.4_1. AJ'!B97 = SOLL!$B$2,1, IF(C97=SOLL!$B$2,2,IF(D97=SOLL!$B$2,3,IF(E97=SOLL!$B$2,4, IF(F97=SOLL!$B$2,"-"))))),"-")</f>
        <v>4</v>
      </c>
    </row>
    <row r="98" spans="1:8" x14ac:dyDescent="0.25">
      <c r="A98" s="125" t="s">
        <v>37</v>
      </c>
      <c r="B98" s="208"/>
      <c r="C98" s="218"/>
      <c r="D98" s="208"/>
      <c r="E98" s="208"/>
      <c r="F98" s="208"/>
      <c r="G98" s="1"/>
      <c r="H98" s="29">
        <f>IFERROR(SOLL!C71-IF('SBI.A.4_1. AJ'!B98 = SOLL!$B$2,1, IF(C98=SOLL!$B$2,2,IF(D98=SOLL!$B$2,3,IF(E98=SOLL!$B$2,4, IF(F98=SOLL!$B$2,"-"))))),"-")</f>
        <v>2</v>
      </c>
    </row>
    <row r="99" spans="1:8" x14ac:dyDescent="0.25">
      <c r="A99" s="125" t="s">
        <v>24</v>
      </c>
      <c r="B99" s="208"/>
      <c r="C99" s="218"/>
      <c r="D99" s="208"/>
      <c r="E99" s="208"/>
      <c r="F99" s="208"/>
      <c r="G99" s="1"/>
      <c r="H99" s="29">
        <f>IFERROR(SOLL!C72-IF('SBI.A.4_1. AJ'!B99 = SOLL!$B$2,1, IF(C99=SOLL!$B$2,2,IF(D99=SOLL!$B$2,3,IF(E99=SOLL!$B$2,4, IF(F99=SOLL!$B$2,"-"))))),"-")</f>
        <v>2</v>
      </c>
    </row>
    <row r="100" spans="1:8" x14ac:dyDescent="0.25">
      <c r="A100" s="125" t="s">
        <v>166</v>
      </c>
      <c r="B100" s="208"/>
      <c r="C100" s="218"/>
      <c r="D100" s="208"/>
      <c r="E100" s="208"/>
      <c r="F100" s="208"/>
      <c r="G100" s="1"/>
      <c r="H100" s="29">
        <f>IFERROR(SOLL!C73-IF('SBI.A.4_1. AJ'!B100 = SOLL!$B$2,1, IF(C100=SOLL!$B$2,2,IF(D100=SOLL!$B$2,3,IF(E100=SOLL!$B$2,4, IF(F100=SOLL!$B$2,"-"))))),"-")</f>
        <v>2</v>
      </c>
    </row>
    <row r="101" spans="1:8" x14ac:dyDescent="0.25">
      <c r="A101" s="48"/>
      <c r="B101" s="212"/>
      <c r="C101" s="212"/>
      <c r="D101" s="212"/>
      <c r="E101" s="212"/>
      <c r="F101" s="212"/>
      <c r="G101" s="1"/>
      <c r="H101" s="29"/>
    </row>
    <row r="102" spans="1:8" x14ac:dyDescent="0.25">
      <c r="A102" s="73" t="s">
        <v>30</v>
      </c>
      <c r="B102" s="212"/>
      <c r="C102" s="212"/>
      <c r="D102" s="212"/>
      <c r="E102" s="212"/>
      <c r="F102" s="212"/>
      <c r="G102" s="1"/>
      <c r="H102" s="29"/>
    </row>
    <row r="103" spans="1:8" x14ac:dyDescent="0.25">
      <c r="A103" s="125" t="s">
        <v>31</v>
      </c>
      <c r="B103" s="208"/>
      <c r="C103" s="218"/>
      <c r="D103" s="208"/>
      <c r="E103" s="208"/>
      <c r="F103" s="208"/>
      <c r="G103" s="1"/>
      <c r="H103" s="29">
        <f>IFERROR(SOLL!C76-IF('SBI.A.4_1. AJ'!B103 = SOLL!$B$2,1, IF(C103=SOLL!$B$2,2,IF(D103=SOLL!$B$2,3,IF(E103=SOLL!$B$2,4, IF(F103=SOLL!$B$2,"-"))))),"-")</f>
        <v>2</v>
      </c>
    </row>
    <row r="104" spans="1:8" x14ac:dyDescent="0.25">
      <c r="A104" s="125" t="s">
        <v>32</v>
      </c>
      <c r="B104" s="208"/>
      <c r="C104" s="208"/>
      <c r="D104" s="218"/>
      <c r="E104" s="208"/>
      <c r="F104" s="208"/>
      <c r="G104" s="1"/>
      <c r="H104" s="29">
        <f>IFERROR(SOLL!C77-IF('SBI.A.4_1. AJ'!B104 = SOLL!$B$2,1, IF(C104=SOLL!$B$2,2,IF(D104=SOLL!$B$2,3,IF(E104=SOLL!$B$2,4, IF(F104=SOLL!$B$2,"-"))))),"-")</f>
        <v>3</v>
      </c>
    </row>
    <row r="105" spans="1:8" x14ac:dyDescent="0.25">
      <c r="A105" s="125" t="s">
        <v>92</v>
      </c>
      <c r="B105" s="208"/>
      <c r="C105" s="208"/>
      <c r="D105" s="218"/>
      <c r="E105" s="208"/>
      <c r="F105" s="208"/>
      <c r="G105" s="1"/>
      <c r="H105" s="29">
        <f>IFERROR(SOLL!C78-IF('SBI.A.4_1. AJ'!B105 = SOLL!$B$2,1, IF(C105=SOLL!$B$2,2,IF(D105=SOLL!$B$2,3,IF(E105=SOLL!$B$2,4, IF(F105=SOLL!$B$2,"-"))))),"-")</f>
        <v>3</v>
      </c>
    </row>
    <row r="106" spans="1:8" x14ac:dyDescent="0.25">
      <c r="A106" s="125" t="s">
        <v>33</v>
      </c>
      <c r="B106" s="223"/>
      <c r="C106" s="223"/>
      <c r="D106" s="223"/>
      <c r="E106" s="223"/>
      <c r="F106" s="223"/>
      <c r="G106" s="1"/>
      <c r="H106" s="29" t="str">
        <f>IFERROR(SOLL!C79-IF('SBI.A.4_1. AJ'!B106 = SOLL!$B$2,1, IF(C106=SOLL!$B$2,2,IF(D106=SOLL!$B$2,3,IF(E106=SOLL!$B$2,4, IF(F106=SOLL!$B$2,"-"))))),"-")</f>
        <v>-</v>
      </c>
    </row>
    <row r="107" spans="1:8" x14ac:dyDescent="0.25">
      <c r="A107" s="125" t="s">
        <v>34</v>
      </c>
      <c r="B107" s="223"/>
      <c r="C107" s="223"/>
      <c r="D107" s="223"/>
      <c r="E107" s="223"/>
      <c r="F107" s="223"/>
      <c r="G107" s="1"/>
      <c r="H107" s="29" t="str">
        <f>IFERROR(SOLL!C80-IF('SBI.A.4_1. AJ'!B107 = SOLL!$B$2,1, IF(C107=SOLL!$B$2,2,IF(D107=SOLL!$B$2,3,IF(E107=SOLL!$B$2,4, IF(F107=SOLL!$B$2,"-"))))),"-")</f>
        <v>-</v>
      </c>
    </row>
    <row r="108" spans="1:8" x14ac:dyDescent="0.25">
      <c r="A108" s="48"/>
      <c r="B108" s="212"/>
      <c r="C108" s="212"/>
      <c r="D108" s="212"/>
      <c r="E108" s="212"/>
      <c r="F108" s="212"/>
      <c r="G108" s="1"/>
      <c r="H108" s="29"/>
    </row>
    <row r="109" spans="1:8" x14ac:dyDescent="0.25">
      <c r="A109" s="73" t="s">
        <v>2</v>
      </c>
      <c r="B109" s="212"/>
      <c r="C109" s="212"/>
      <c r="D109" s="212"/>
      <c r="E109" s="212"/>
      <c r="F109" s="212"/>
      <c r="G109" s="1"/>
      <c r="H109" s="29"/>
    </row>
    <row r="110" spans="1:8" x14ac:dyDescent="0.25">
      <c r="A110" s="125" t="s">
        <v>25</v>
      </c>
      <c r="B110" s="218"/>
      <c r="C110" s="208"/>
      <c r="D110" s="208"/>
      <c r="E110" s="208"/>
      <c r="F110" s="208"/>
      <c r="G110" s="1"/>
      <c r="H110" s="29">
        <f>IFERROR(SOLL!C83-IF('SBI.A.4_1. AJ'!B110 = SOLL!$B$2,1, IF(C110=SOLL!$B$2,2,IF(D110=SOLL!$B$2,3,IF(E110=SOLL!$B$2,4, IF(F110=SOLL!$B$2,"-"))))),"-")</f>
        <v>1</v>
      </c>
    </row>
    <row r="111" spans="1:8" x14ac:dyDescent="0.25">
      <c r="A111" s="125" t="s">
        <v>26</v>
      </c>
      <c r="B111" s="218"/>
      <c r="C111" s="208"/>
      <c r="D111" s="208"/>
      <c r="E111" s="208"/>
      <c r="F111" s="208"/>
      <c r="G111" s="1"/>
      <c r="H111" s="29">
        <f>IFERROR(SOLL!C84-IF('SBI.A.4_1. AJ'!B111 = SOLL!$B$2,1, IF(C111=SOLL!$B$2,2,IF(D111=SOLL!$B$2,3,IF(E111=SOLL!$B$2,4, IF(F111=SOLL!$B$2,"-"))))),"-")</f>
        <v>1</v>
      </c>
    </row>
    <row r="112" spans="1:8" x14ac:dyDescent="0.25">
      <c r="A112" s="125" t="s">
        <v>27</v>
      </c>
      <c r="B112" s="208"/>
      <c r="C112" s="218"/>
      <c r="D112" s="208"/>
      <c r="E112" s="208"/>
      <c r="F112" s="208"/>
      <c r="G112" s="1"/>
      <c r="H112" s="29">
        <f>IFERROR(SOLL!C85-IF('SBI.A.4_1. AJ'!B112 = SOLL!$B$2,1, IF(C112=SOLL!$B$2,2,IF(D112=SOLL!$B$2,3,IF(E112=SOLL!$B$2,4, IF(F112=SOLL!$B$2,"-"))))),"-")</f>
        <v>2</v>
      </c>
    </row>
    <row r="113" spans="1:11" x14ac:dyDescent="0.25">
      <c r="A113" s="125" t="s">
        <v>28</v>
      </c>
      <c r="B113" s="208"/>
      <c r="C113" s="218"/>
      <c r="D113" s="208"/>
      <c r="E113" s="208"/>
      <c r="F113" s="208"/>
      <c r="G113" s="1"/>
      <c r="H113" s="29">
        <f>IFERROR(SOLL!C86-IF('SBI.A.4_1. AJ'!B113 = SOLL!$B$2,1, IF(C113=SOLL!$B$2,2,IF(D113=SOLL!$B$2,3,IF(E113=SOLL!$B$2,4, IF(F113=SOLL!$B$2,"-"))))),"-")</f>
        <v>2</v>
      </c>
    </row>
    <row r="114" spans="1:11" x14ac:dyDescent="0.25">
      <c r="A114" s="125" t="s">
        <v>29</v>
      </c>
      <c r="B114" s="223"/>
      <c r="C114" s="223"/>
      <c r="D114" s="223"/>
      <c r="E114" s="223"/>
      <c r="F114" s="223"/>
      <c r="G114" s="1"/>
      <c r="H114" s="29" t="str">
        <f>IFERROR(SOLL!C87-IF('SBI.A.4_1. AJ'!B114 = SOLL!$B$2,1, IF(C114=SOLL!$B$2,2,IF(D114=SOLL!$B$2,3,IF(E114=SOLL!$B$2,4, IF(F114=SOLL!$B$2,"-"))))),"-")</f>
        <v>-</v>
      </c>
    </row>
    <row r="115" spans="1:11" x14ac:dyDescent="0.25">
      <c r="A115" s="48"/>
      <c r="B115" s="212"/>
      <c r="C115" s="212"/>
      <c r="D115" s="212"/>
      <c r="E115" s="212"/>
      <c r="F115" s="212"/>
      <c r="G115" s="1"/>
      <c r="H115" s="29"/>
    </row>
    <row r="116" spans="1:11" ht="18" x14ac:dyDescent="0.25">
      <c r="A116" s="127" t="s">
        <v>93</v>
      </c>
      <c r="B116" s="212"/>
      <c r="C116" s="212"/>
      <c r="D116" s="212"/>
      <c r="E116" s="212"/>
      <c r="F116" s="212"/>
      <c r="H116" s="29"/>
    </row>
    <row r="117" spans="1:11" x14ac:dyDescent="0.25">
      <c r="A117" s="73" t="s">
        <v>94</v>
      </c>
      <c r="B117" s="212"/>
      <c r="C117" s="212"/>
      <c r="D117" s="212"/>
      <c r="E117" s="212"/>
      <c r="F117" s="212"/>
      <c r="H117" s="29"/>
    </row>
    <row r="118" spans="1:11" x14ac:dyDescent="0.25">
      <c r="A118" s="125" t="s">
        <v>18</v>
      </c>
      <c r="B118" s="208"/>
      <c r="C118" s="218"/>
      <c r="D118" s="208"/>
      <c r="E118" s="208"/>
      <c r="F118" s="208"/>
      <c r="H118" s="29">
        <f>IFERROR(SOLL!C91-IF('SBI.A.4_1. AJ'!B118 = SOLL!$B$2,1, IF(C118=SOLL!$B$2,2,IF(D118=SOLL!$B$2,3,IF(E118=SOLL!$B$2,4, IF(F118=SOLL!$B$2,"-"))))),"-")</f>
        <v>2</v>
      </c>
    </row>
    <row r="119" spans="1:11" x14ac:dyDescent="0.25">
      <c r="A119" s="125" t="s">
        <v>19</v>
      </c>
      <c r="B119" s="208"/>
      <c r="C119" s="208"/>
      <c r="D119" s="208"/>
      <c r="E119" s="218"/>
      <c r="F119" s="208"/>
      <c r="H119" s="29">
        <f>IFERROR(SOLL!C92-IF('SBI.A.4_1. AJ'!B119 = SOLL!$B$2,1, IF(C119=SOLL!$B$2,2,IF(D119=SOLL!$B$2,3,IF(E119=SOLL!$B$2,4, IF(F119=SOLL!$B$2,"-"))))),"-")</f>
        <v>4</v>
      </c>
    </row>
    <row r="120" spans="1:11" x14ac:dyDescent="0.25">
      <c r="A120" s="125" t="s">
        <v>95</v>
      </c>
      <c r="B120" s="208"/>
      <c r="C120" s="218"/>
      <c r="D120" s="208"/>
      <c r="E120" s="208"/>
      <c r="F120" s="208"/>
      <c r="H120" s="29">
        <f>IFERROR(SOLL!C93-IF('SBI.A.4_1. AJ'!B120 = SOLL!$B$2,1, IF(C120=SOLL!$B$2,2,IF(D120=SOLL!$B$2,3,IF(E120=SOLL!$B$2,4, IF(F120=SOLL!$B$2,"-"))))),"-")</f>
        <v>2</v>
      </c>
    </row>
    <row r="121" spans="1:11" x14ac:dyDescent="0.25">
      <c r="A121" s="125" t="s">
        <v>20</v>
      </c>
      <c r="B121" s="208"/>
      <c r="C121" s="218"/>
      <c r="D121" s="208"/>
      <c r="E121" s="208"/>
      <c r="F121" s="208"/>
      <c r="H121" s="29">
        <f>IFERROR(SOLL!C94-IF('SBI.A.4_1. AJ'!B121 = SOLL!$B$2,1, IF(C121=SOLL!$B$2,2,IF(D121=SOLL!$B$2,3,IF(E121=SOLL!$B$2,4, IF(F121=SOLL!$B$2,"-"))))),"-")</f>
        <v>2</v>
      </c>
    </row>
    <row r="122" spans="1:11" x14ac:dyDescent="0.25">
      <c r="A122" s="125" t="s">
        <v>21</v>
      </c>
      <c r="B122" s="208"/>
      <c r="C122" s="218"/>
      <c r="D122" s="208"/>
      <c r="E122" s="208"/>
      <c r="F122" s="208"/>
      <c r="H122" s="29">
        <f>IFERROR(SOLL!C95-IF('SBI.A.4_1. AJ'!B122 = SOLL!$B$2,1, IF(C122=SOLL!$B$2,2,IF(D122=SOLL!$B$2,3,IF(E122=SOLL!$B$2,4, IF(F122=SOLL!$B$2,"-"))))),"-")</f>
        <v>2</v>
      </c>
    </row>
    <row r="123" spans="1:11" x14ac:dyDescent="0.25">
      <c r="A123" s="125" t="s">
        <v>22</v>
      </c>
      <c r="B123" s="223"/>
      <c r="C123" s="223"/>
      <c r="D123" s="223"/>
      <c r="E123" s="223"/>
      <c r="F123" s="223"/>
      <c r="H123" s="29" t="str">
        <f>IFERROR(SOLL!C96-IF('SBI.A.4_1. AJ'!B123 = SOLL!$B$2,1, IF(C123=SOLL!$B$2,2,IF(D123=SOLL!$B$2,3,IF(E123=SOLL!$B$2,4, IF(F123=SOLL!$B$2,"-"))))),"-")</f>
        <v>-</v>
      </c>
    </row>
    <row r="124" spans="1:11" x14ac:dyDescent="0.25">
      <c r="A124" s="48"/>
      <c r="B124" s="212"/>
      <c r="C124" s="212"/>
      <c r="D124" s="212"/>
      <c r="E124" s="212"/>
      <c r="F124" s="212"/>
    </row>
    <row r="125" spans="1:11" x14ac:dyDescent="0.25">
      <c r="B125" s="212"/>
      <c r="C125" s="212"/>
      <c r="D125" s="212"/>
      <c r="E125" s="212"/>
      <c r="F125" s="212"/>
    </row>
    <row r="126" spans="1:11" x14ac:dyDescent="0.25">
      <c r="A126" s="112"/>
      <c r="B126" s="225"/>
      <c r="C126" s="225"/>
      <c r="D126" s="225"/>
      <c r="E126" s="225"/>
      <c r="F126" s="225"/>
      <c r="G126" s="111"/>
      <c r="H126" s="111"/>
      <c r="I126" s="111"/>
      <c r="J126" s="111"/>
      <c r="K126" s="111"/>
    </row>
    <row r="127" spans="1:11" x14ac:dyDescent="0.25">
      <c r="A127" s="112"/>
      <c r="B127" s="225"/>
      <c r="C127" s="225"/>
      <c r="D127" s="225"/>
      <c r="E127" s="225"/>
      <c r="F127" s="225"/>
      <c r="G127" s="112"/>
      <c r="H127" s="112"/>
      <c r="I127" s="111"/>
      <c r="J127" s="111"/>
      <c r="K127" s="111"/>
    </row>
    <row r="136" spans="1:13" x14ac:dyDescent="0.25">
      <c r="A136" s="114"/>
      <c r="B136" s="114"/>
      <c r="C136" s="113"/>
      <c r="D136" s="113"/>
      <c r="E136" s="113"/>
      <c r="F136" s="113"/>
      <c r="G136" s="113"/>
      <c r="H136" s="113"/>
      <c r="I136" s="113"/>
      <c r="J136" s="113"/>
      <c r="K136" s="113"/>
      <c r="L136" s="115"/>
      <c r="M136" s="115"/>
    </row>
    <row r="142" spans="1:13" x14ac:dyDescent="0.25">
      <c r="A142" s="116"/>
      <c r="B142" s="116"/>
      <c r="C142" s="116"/>
      <c r="D142" s="117"/>
      <c r="E142" s="116"/>
      <c r="F142" s="116"/>
      <c r="G142" s="116"/>
      <c r="H142" s="116"/>
      <c r="I142" s="116"/>
      <c r="J142" s="116"/>
      <c r="K142" s="116"/>
    </row>
    <row r="143" spans="1:13" x14ac:dyDescent="0.25">
      <c r="A143" s="119"/>
      <c r="B143" s="116"/>
      <c r="C143" s="118"/>
      <c r="E143" s="116"/>
      <c r="F143" s="116"/>
      <c r="G143" s="116"/>
      <c r="H143" s="116"/>
      <c r="I143" s="116"/>
      <c r="J143" s="116"/>
      <c r="K143" s="116"/>
    </row>
    <row r="144" spans="1:13" x14ac:dyDescent="0.25">
      <c r="H144" s="116"/>
    </row>
  </sheetData>
  <mergeCells count="24">
    <mergeCell ref="E10:G10"/>
    <mergeCell ref="E11:G11"/>
    <mergeCell ref="E12:G12"/>
    <mergeCell ref="E13:G13"/>
    <mergeCell ref="E14:G14"/>
    <mergeCell ref="E6:G6"/>
    <mergeCell ref="E61:G61"/>
    <mergeCell ref="E62:G62"/>
    <mergeCell ref="E63:G63"/>
    <mergeCell ref="E7:G7"/>
    <mergeCell ref="E8:G8"/>
    <mergeCell ref="E9:G9"/>
    <mergeCell ref="E55:G55"/>
    <mergeCell ref="E56:G56"/>
    <mergeCell ref="E57:G57"/>
    <mergeCell ref="E58:G58"/>
    <mergeCell ref="E59:G59"/>
    <mergeCell ref="E60:G60"/>
    <mergeCell ref="E49:G49"/>
    <mergeCell ref="E50:G50"/>
    <mergeCell ref="E51:G51"/>
    <mergeCell ref="E52:G52"/>
    <mergeCell ref="E53:G53"/>
    <mergeCell ref="E54:G54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A52" sqref="A5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189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1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s="324" customFormat="1" ht="18.75" hidden="1" outlineLevel="1" thickBot="1" x14ac:dyDescent="0.3">
      <c r="A6" s="236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324" customFormat="1" hidden="1" outlineLevel="1" x14ac:dyDescent="0.25">
      <c r="A7" s="272" t="s">
        <v>591</v>
      </c>
      <c r="B7" s="328"/>
      <c r="C7" s="328"/>
      <c r="D7" s="328"/>
      <c r="E7" s="326"/>
      <c r="F7" s="326"/>
      <c r="G7" s="326"/>
      <c r="H7" s="256"/>
    </row>
    <row r="8" spans="1:8" s="324" customFormat="1" hidden="1" outlineLevel="1" x14ac:dyDescent="0.25">
      <c r="A8" s="273" t="s">
        <v>592</v>
      </c>
      <c r="B8" s="328"/>
      <c r="C8" s="328"/>
      <c r="D8" s="328"/>
      <c r="E8" s="326"/>
      <c r="F8" s="326"/>
      <c r="G8" s="326"/>
      <c r="H8" s="256"/>
    </row>
    <row r="9" spans="1:8" s="324" customFormat="1" hidden="1" outlineLevel="1" x14ac:dyDescent="0.25">
      <c r="A9" s="273" t="s">
        <v>593</v>
      </c>
      <c r="B9" s="328"/>
      <c r="C9" s="328"/>
      <c r="D9" s="328"/>
      <c r="E9" s="326"/>
      <c r="F9" s="326"/>
      <c r="G9" s="326"/>
      <c r="H9" s="256"/>
    </row>
    <row r="10" spans="1:8" s="324" customFormat="1" hidden="1" outlineLevel="1" x14ac:dyDescent="0.25">
      <c r="A10" s="273" t="s">
        <v>594</v>
      </c>
      <c r="B10" s="328"/>
      <c r="C10" s="328"/>
      <c r="D10" s="328"/>
      <c r="E10" s="326"/>
      <c r="F10" s="326"/>
      <c r="G10" s="326"/>
      <c r="H10" s="256"/>
    </row>
    <row r="11" spans="1:8" s="324" customFormat="1" hidden="1" outlineLevel="1" x14ac:dyDescent="0.25">
      <c r="A11" s="273" t="s">
        <v>595</v>
      </c>
      <c r="B11" s="328"/>
      <c r="C11" s="328"/>
      <c r="D11" s="328"/>
      <c r="E11" s="326"/>
      <c r="F11" s="326"/>
      <c r="G11" s="326"/>
      <c r="H11" s="256"/>
    </row>
    <row r="12" spans="1:8" s="324" customFormat="1" hidden="1" outlineLevel="1" x14ac:dyDescent="0.25">
      <c r="A12" s="273" t="s">
        <v>596</v>
      </c>
      <c r="B12" s="328"/>
      <c r="C12" s="328"/>
      <c r="D12" s="328"/>
      <c r="E12" s="326"/>
      <c r="F12" s="326"/>
      <c r="G12" s="326"/>
      <c r="H12" s="256"/>
    </row>
    <row r="13" spans="1:8" s="324" customFormat="1" hidden="1" outlineLevel="1" x14ac:dyDescent="0.25">
      <c r="A13" s="273" t="s">
        <v>597</v>
      </c>
      <c r="B13" s="328"/>
      <c r="C13" s="328"/>
      <c r="D13" s="328"/>
      <c r="E13" s="326"/>
      <c r="F13" s="326"/>
      <c r="G13" s="326"/>
      <c r="H13" s="256"/>
    </row>
    <row r="14" spans="1:8" s="324" customFormat="1" ht="15.75" hidden="1" outlineLevel="1" thickBot="1" x14ac:dyDescent="0.3">
      <c r="A14" s="274" t="s">
        <v>598</v>
      </c>
      <c r="B14" s="328"/>
      <c r="C14" s="328"/>
      <c r="D14" s="328"/>
      <c r="E14" s="326"/>
      <c r="F14" s="326"/>
      <c r="G14" s="326"/>
      <c r="H14" s="256"/>
    </row>
    <row r="15" spans="1:8" s="324" customFormat="1" collapsed="1" x14ac:dyDescent="0.25">
      <c r="A15" s="286"/>
      <c r="B15" s="231"/>
      <c r="C15" s="231"/>
      <c r="D15" s="231"/>
      <c r="E15" s="330"/>
      <c r="F15" s="331"/>
      <c r="G15" s="331"/>
      <c r="H15" s="256"/>
    </row>
    <row r="16" spans="1:8" x14ac:dyDescent="0.25">
      <c r="A16" s="26" t="s">
        <v>38</v>
      </c>
      <c r="B16" s="27" t="s">
        <v>5</v>
      </c>
      <c r="C16" s="27" t="s">
        <v>12</v>
      </c>
      <c r="D16" s="27" t="s">
        <v>6</v>
      </c>
      <c r="E16" s="28" t="s">
        <v>7</v>
      </c>
      <c r="F16" s="27" t="s">
        <v>8</v>
      </c>
      <c r="G16" s="213"/>
      <c r="H16" s="3" t="s">
        <v>66</v>
      </c>
    </row>
    <row r="17" spans="1:8" x14ac:dyDescent="0.25">
      <c r="A17" s="155" t="s">
        <v>43</v>
      </c>
      <c r="B17" s="208"/>
      <c r="C17" s="218"/>
      <c r="D17" s="208"/>
      <c r="E17" s="208"/>
      <c r="F17" s="208"/>
      <c r="G17" s="213"/>
      <c r="H17" s="151">
        <f>IFERROR(SOLL!S6-IF(B17 = SOLL!$B$2,1, IF(C17=SOLL!$B$2,2,IF(D17=SOLL!$B$2,3,IF(E17=SOLL!$B$2,4, IF(F17=SOLL!$B$2,"-"))))),"-")</f>
        <v>2</v>
      </c>
    </row>
    <row r="18" spans="1:8" x14ac:dyDescent="0.25">
      <c r="A18" s="155" t="s">
        <v>44</v>
      </c>
      <c r="B18" s="208"/>
      <c r="C18" s="218"/>
      <c r="D18" s="208"/>
      <c r="E18" s="208"/>
      <c r="F18" s="208"/>
      <c r="G18" s="213"/>
      <c r="H18" s="151">
        <f>IFERROR(SOLL!S7-IF(B18 = SOLL!$B$2,1, IF(C18=SOLL!$B$2,2,IF(D18=SOLL!$B$2,3,IF(E18=SOLL!$B$2,4, IF(F18=SOLL!$B$2,"-"))))),"-")</f>
        <v>2</v>
      </c>
    </row>
    <row r="19" spans="1:8" x14ac:dyDescent="0.25">
      <c r="A19" s="155" t="s">
        <v>73</v>
      </c>
      <c r="B19" s="223"/>
      <c r="C19" s="223"/>
      <c r="D19" s="223"/>
      <c r="E19" s="223"/>
      <c r="F19" s="223"/>
      <c r="G19" s="213"/>
      <c r="H19" s="151" t="str">
        <f>IFERROR(SOLL!S8-IF(B19 = SOLL!$B$2,1, IF(C19=SOLL!$B$2,2,IF(D19=SOLL!$B$2,3,IF(E19=SOLL!$B$2,4, IF(F19=SOLL!$B$2,"-"))))),"-")</f>
        <v>-</v>
      </c>
    </row>
    <row r="20" spans="1:8" x14ac:dyDescent="0.25">
      <c r="A20" s="155" t="s">
        <v>74</v>
      </c>
      <c r="B20" s="218"/>
      <c r="C20" s="208"/>
      <c r="D20" s="208"/>
      <c r="E20" s="208"/>
      <c r="F20" s="208"/>
      <c r="G20" s="213"/>
      <c r="H20" s="151">
        <f>IFERROR(SOLL!S9-IF(B20 = SOLL!$B$2,1, IF(C20=SOLL!$B$2,2,IF(D20=SOLL!$B$2,3,IF(E20=SOLL!$B$2,4, IF(F20=SOLL!$B$2,"-"))))),"-")</f>
        <v>1</v>
      </c>
    </row>
    <row r="21" spans="1:8" x14ac:dyDescent="0.25">
      <c r="A21" s="155" t="s">
        <v>45</v>
      </c>
      <c r="B21" s="208"/>
      <c r="C21" s="208"/>
      <c r="D21" s="218"/>
      <c r="E21" s="208"/>
      <c r="F21" s="208"/>
      <c r="G21" s="213"/>
      <c r="H21" s="151">
        <f>IFERROR(SOLL!S10-IF(B21 = SOLL!$B$2,1, IF(C21=SOLL!$B$2,2,IF(D21=SOLL!$B$2,3,IF(E21=SOLL!$B$2,4, IF(F21=SOLL!$B$2,"-"))))),"-")</f>
        <v>3</v>
      </c>
    </row>
    <row r="22" spans="1:8" x14ac:dyDescent="0.25">
      <c r="A22" s="155" t="s">
        <v>46</v>
      </c>
      <c r="B22" s="208"/>
      <c r="C22" s="218"/>
      <c r="D22" s="208"/>
      <c r="E22" s="208"/>
      <c r="F22" s="208"/>
      <c r="G22" s="213"/>
      <c r="H22" s="151">
        <f>IFERROR(SOLL!S11-IF(B22 = SOLL!$B$2,1, IF(C22=SOLL!$B$2,2,IF(D22=SOLL!$B$2,3,IF(E22=SOLL!$B$2,4, IF(F22=SOLL!$B$2,"-"))))),"-")</f>
        <v>2</v>
      </c>
    </row>
    <row r="23" spans="1:8" x14ac:dyDescent="0.25">
      <c r="A23" s="212"/>
      <c r="B23" s="212"/>
      <c r="C23" s="212"/>
      <c r="D23" s="212"/>
      <c r="E23" s="212"/>
      <c r="F23" s="212"/>
      <c r="G23" s="213"/>
      <c r="H23" s="151"/>
    </row>
    <row r="24" spans="1:8" ht="18" x14ac:dyDescent="0.25">
      <c r="A24" s="127" t="s">
        <v>75</v>
      </c>
      <c r="B24" s="212"/>
      <c r="C24" s="212"/>
      <c r="D24" s="212"/>
      <c r="E24" s="212"/>
      <c r="F24" s="212"/>
      <c r="G24" s="213"/>
      <c r="H24" s="151"/>
    </row>
    <row r="25" spans="1:8" x14ac:dyDescent="0.25">
      <c r="A25" s="73" t="s">
        <v>47</v>
      </c>
      <c r="B25" s="212"/>
      <c r="C25" s="212"/>
      <c r="D25" s="212"/>
      <c r="E25" s="212"/>
      <c r="F25" s="212"/>
      <c r="G25" s="213"/>
      <c r="H25" s="151"/>
    </row>
    <row r="26" spans="1:8" x14ac:dyDescent="0.25">
      <c r="A26" s="126" t="s">
        <v>48</v>
      </c>
      <c r="B26" s="208"/>
      <c r="C26" s="218"/>
      <c r="D26" s="208"/>
      <c r="E26" s="208"/>
      <c r="F26" s="208"/>
      <c r="G26" s="213"/>
      <c r="H26" s="151">
        <f>IFERROR(SOLL!S15-IF(B26 = SOLL!$B$2,1, IF(C26=SOLL!$B$2,2,IF(D26=SOLL!$B$2,3,IF(E26=SOLL!$B$2,4, IF(F26=SOLL!$B$2,"-"))))),"-")</f>
        <v>2</v>
      </c>
    </row>
    <row r="27" spans="1:8" x14ac:dyDescent="0.25">
      <c r="A27" s="126" t="s">
        <v>49</v>
      </c>
      <c r="B27" s="207"/>
      <c r="C27" s="207"/>
      <c r="D27" s="219"/>
      <c r="E27" s="207"/>
      <c r="F27" s="207"/>
      <c r="G27" s="213"/>
      <c r="H27" s="151">
        <f>IFERROR(SOLL!S16-IF(B27 = SOLL!$B$2,1, IF(C27=SOLL!$B$2,2,IF(D27=SOLL!$B$2,3,IF(E27=SOLL!$B$2,4, IF(F27=SOLL!$B$2,"-"))))),"-")</f>
        <v>3</v>
      </c>
    </row>
    <row r="28" spans="1:8" x14ac:dyDescent="0.25">
      <c r="A28" s="126" t="s">
        <v>50</v>
      </c>
      <c r="B28" s="208"/>
      <c r="C28" s="218"/>
      <c r="D28" s="208"/>
      <c r="E28" s="208"/>
      <c r="F28" s="208"/>
      <c r="G28" s="213"/>
      <c r="H28" s="151">
        <f>IFERROR(SOLL!S17-IF(B28 = SOLL!$B$2,1, IF(C28=SOLL!$B$2,2,IF(D28=SOLL!$B$2,3,IF(E28=SOLL!$B$2,4, IF(F28=SOLL!$B$2,"-"))))),"-")</f>
        <v>2</v>
      </c>
    </row>
    <row r="29" spans="1:8" x14ac:dyDescent="0.25">
      <c r="A29" s="126" t="s">
        <v>51</v>
      </c>
      <c r="B29" s="208"/>
      <c r="C29" s="207"/>
      <c r="D29" s="218"/>
      <c r="E29" s="208"/>
      <c r="F29" s="208"/>
      <c r="G29" s="213"/>
      <c r="H29" s="151">
        <f>IFERROR(SOLL!S18-IF(B29 = SOLL!$B$2,1, IF(C29=SOLL!$B$2,2,IF(D29=SOLL!$B$2,3,IF(E29=SOLL!$B$2,4, IF(F29=SOLL!$B$2,"-"))))),"-")</f>
        <v>3</v>
      </c>
    </row>
    <row r="30" spans="1:8" x14ac:dyDescent="0.25">
      <c r="A30" s="126" t="s">
        <v>52</v>
      </c>
      <c r="B30" s="208"/>
      <c r="C30" s="218"/>
      <c r="D30" s="208"/>
      <c r="E30" s="208"/>
      <c r="F30" s="208"/>
      <c r="G30" s="213"/>
      <c r="H30" s="151">
        <f>IFERROR(SOLL!S19-IF(B30 = SOLL!$B$2,1, IF(C30=SOLL!$B$2,2,IF(D30=SOLL!$B$2,3,IF(E30=SOLL!$B$2,4, IF(F30=SOLL!$B$2,"-"))))),"-")</f>
        <v>2</v>
      </c>
    </row>
    <row r="31" spans="1:8" x14ac:dyDescent="0.25">
      <c r="A31" s="212"/>
      <c r="B31" s="212"/>
      <c r="C31" s="212"/>
      <c r="D31" s="212"/>
      <c r="E31" s="212"/>
      <c r="F31" s="212"/>
      <c r="G31" s="213"/>
      <c r="H31" s="151"/>
    </row>
    <row r="32" spans="1:8" x14ac:dyDescent="0.25">
      <c r="A32" s="73" t="s">
        <v>53</v>
      </c>
      <c r="B32" s="212"/>
      <c r="C32" s="212"/>
      <c r="D32" s="212"/>
      <c r="E32" s="212"/>
      <c r="F32" s="212"/>
      <c r="G32" s="213"/>
      <c r="H32" s="151"/>
    </row>
    <row r="33" spans="1:8" x14ac:dyDescent="0.25">
      <c r="A33" s="155" t="s">
        <v>54</v>
      </c>
      <c r="B33" s="208"/>
      <c r="C33" s="218"/>
      <c r="D33" s="208"/>
      <c r="E33" s="208"/>
      <c r="F33" s="208"/>
      <c r="G33" s="213"/>
      <c r="H33" s="151">
        <f>IFERROR(SOLL!S22-IF(B33 = SOLL!$B$2,1, IF(C33=SOLL!$B$2,2,IF(D33=SOLL!$B$2,3,IF(E33=SOLL!$B$2,4, IF(F33=SOLL!$B$2,"-"))))),"-")</f>
        <v>2</v>
      </c>
    </row>
    <row r="34" spans="1:8" x14ac:dyDescent="0.25">
      <c r="A34" s="155" t="s">
        <v>55</v>
      </c>
      <c r="B34" s="223"/>
      <c r="C34" s="223"/>
      <c r="D34" s="223"/>
      <c r="E34" s="223"/>
      <c r="F34" s="223"/>
      <c r="G34" s="213"/>
      <c r="H34" s="151" t="str">
        <f>IFERROR(SOLL!S23-IF(B34 = SOLL!$B$2,1, IF(C34=SOLL!$B$2,2,IF(D34=SOLL!$B$2,3,IF(E34=SOLL!$B$2,4, IF(F34=SOLL!$B$2,"-"))))),"-")</f>
        <v>-</v>
      </c>
    </row>
    <row r="35" spans="1:8" x14ac:dyDescent="0.25">
      <c r="A35" s="155" t="s">
        <v>56</v>
      </c>
      <c r="B35" s="218"/>
      <c r="C35" s="208"/>
      <c r="D35" s="208"/>
      <c r="E35" s="208"/>
      <c r="F35" s="208"/>
      <c r="G35" s="213"/>
      <c r="H35" s="151">
        <f>IFERROR(SOLL!S24-IF(B35 = SOLL!$B$2,1, IF(C35=SOLL!$B$2,2,IF(D35=SOLL!$B$2,3,IF(E35=SOLL!$B$2,4, IF(F35=SOLL!$B$2,"-"))))),"-")</f>
        <v>1</v>
      </c>
    </row>
    <row r="36" spans="1:8" x14ac:dyDescent="0.25">
      <c r="A36" s="155" t="s">
        <v>76</v>
      </c>
      <c r="B36" s="208"/>
      <c r="C36" s="218"/>
      <c r="D36" s="208"/>
      <c r="E36" s="208"/>
      <c r="F36" s="208"/>
      <c r="G36" s="213"/>
      <c r="H36" s="151">
        <f>IFERROR(SOLL!S25-IF(B36 = SOLL!$B$2,1, IF(C36=SOLL!$B$2,2,IF(D36=SOLL!$B$2,3,IF(E36=SOLL!$B$2,4, IF(F36=SOLL!$B$2,"-"))))),"-")</f>
        <v>2</v>
      </c>
    </row>
    <row r="37" spans="1:8" x14ac:dyDescent="0.25">
      <c r="A37" s="155" t="s">
        <v>57</v>
      </c>
      <c r="B37" s="207"/>
      <c r="C37" s="207"/>
      <c r="D37" s="218"/>
      <c r="E37" s="208"/>
      <c r="F37" s="208"/>
      <c r="G37" s="213"/>
      <c r="H37" s="151">
        <f>IFERROR(SOLL!S26-IF(B37 = SOLL!$B$2,1, IF(C37=SOLL!$B$2,2,IF(D37=SOLL!$B$2,3,IF(E37=SOLL!$B$2,4, IF(F37=SOLL!$B$2,"-"))))),"-")</f>
        <v>3</v>
      </c>
    </row>
    <row r="38" spans="1:8" x14ac:dyDescent="0.25">
      <c r="A38" s="212"/>
      <c r="B38" s="212"/>
      <c r="C38" s="212"/>
      <c r="D38" s="212"/>
      <c r="E38" s="212"/>
      <c r="F38" s="212"/>
      <c r="G38" s="213"/>
      <c r="H38" s="151"/>
    </row>
    <row r="39" spans="1:8" ht="18" x14ac:dyDescent="0.25">
      <c r="A39" s="127" t="s">
        <v>77</v>
      </c>
      <c r="B39" s="212"/>
      <c r="C39" s="212"/>
      <c r="D39" s="212"/>
      <c r="E39" s="212"/>
      <c r="F39" s="212"/>
      <c r="G39" s="213"/>
      <c r="H39" s="151"/>
    </row>
    <row r="40" spans="1:8" x14ac:dyDescent="0.25">
      <c r="A40" s="73" t="s">
        <v>58</v>
      </c>
      <c r="B40" s="212"/>
      <c r="C40" s="212"/>
      <c r="D40" s="212"/>
      <c r="E40" s="212"/>
      <c r="F40" s="212"/>
      <c r="G40" s="213"/>
      <c r="H40" s="151"/>
    </row>
    <row r="41" spans="1:8" x14ac:dyDescent="0.25">
      <c r="A41" s="155" t="s">
        <v>59</v>
      </c>
      <c r="B41" s="218"/>
      <c r="C41" s="208"/>
      <c r="D41" s="208"/>
      <c r="E41" s="208"/>
      <c r="F41" s="208"/>
      <c r="G41" s="213"/>
      <c r="H41" s="151">
        <f>IFERROR(SOLL!S30-IF(B41 = SOLL!$B$2,1, IF(C41=SOLL!$B$2,2,IF(D41=SOLL!$B$2,3,IF(E41=SOLL!$B$2,4, IF(F41=SOLL!$B$2,"-"))))),"-")</f>
        <v>1</v>
      </c>
    </row>
    <row r="42" spans="1:8" x14ac:dyDescent="0.25">
      <c r="A42" s="155" t="s">
        <v>60</v>
      </c>
      <c r="B42" s="218"/>
      <c r="C42" s="208"/>
      <c r="D42" s="208"/>
      <c r="E42" s="208"/>
      <c r="F42" s="208"/>
      <c r="G42" s="213"/>
      <c r="H42" s="151">
        <f>IFERROR(SOLL!S31-IF(B42 = SOLL!$B$2,1, IF(C42=SOLL!$B$2,2,IF(D42=SOLL!$B$2,3,IF(E42=SOLL!$B$2,4, IF(F42=SOLL!$B$2,"-"))))),"-")</f>
        <v>1</v>
      </c>
    </row>
    <row r="43" spans="1:8" x14ac:dyDescent="0.25">
      <c r="A43" s="155" t="s">
        <v>61</v>
      </c>
      <c r="B43" s="223"/>
      <c r="C43" s="223"/>
      <c r="D43" s="223"/>
      <c r="E43" s="223"/>
      <c r="F43" s="223"/>
      <c r="G43" s="213"/>
      <c r="H43" s="151" t="str">
        <f>IFERROR(SOLL!S32-IF(B43 = SOLL!$B$2,1, IF(C43=SOLL!$B$2,2,IF(D43=SOLL!$B$2,3,IF(E43=SOLL!$B$2,4, IF(F43=SOLL!$B$2,"-"))))),"-")</f>
        <v>-</v>
      </c>
    </row>
    <row r="44" spans="1:8" x14ac:dyDescent="0.25">
      <c r="A44" s="155" t="s">
        <v>62</v>
      </c>
      <c r="B44" s="223"/>
      <c r="C44" s="223"/>
      <c r="D44" s="223"/>
      <c r="E44" s="223"/>
      <c r="F44" s="223"/>
      <c r="G44" s="213"/>
      <c r="H44" s="151" t="str">
        <f>IFERROR(SOLL!S33-IF(B44 = SOLL!$B$2,1, IF(C44=SOLL!$B$2,2,IF(D44=SOLL!$B$2,3,IF(E44=SOLL!$B$2,4, IF(F44=SOLL!$B$2,"-"))))),"-")</f>
        <v>-</v>
      </c>
    </row>
    <row r="45" spans="1:8" x14ac:dyDescent="0.25">
      <c r="A45" s="155" t="s">
        <v>63</v>
      </c>
      <c r="B45" s="218"/>
      <c r="C45" s="208"/>
      <c r="D45" s="208"/>
      <c r="E45" s="208"/>
      <c r="F45" s="208"/>
      <c r="G45" s="213"/>
      <c r="H45" s="151">
        <f>IFERROR(SOLL!S34-IF(B45 = SOLL!$B$2,1, IF(C45=SOLL!$B$2,2,IF(D45=SOLL!$B$2,3,IF(E45=SOLL!$B$2,4, IF(F45=SOLL!$B$2,"-"))))),"-")</f>
        <v>1</v>
      </c>
    </row>
    <row r="46" spans="1:8" x14ac:dyDescent="0.25">
      <c r="A46" s="212"/>
      <c r="B46" s="212"/>
      <c r="C46" s="212"/>
      <c r="D46" s="212"/>
      <c r="E46" s="212"/>
      <c r="F46" s="212"/>
      <c r="G46" s="213"/>
      <c r="H46" s="151"/>
    </row>
    <row r="47" spans="1:8" x14ac:dyDescent="0.25">
      <c r="A47" s="212"/>
      <c r="B47" s="212"/>
      <c r="C47" s="212"/>
      <c r="D47" s="212"/>
      <c r="E47" s="212"/>
      <c r="F47" s="212"/>
      <c r="G47" s="213"/>
      <c r="H47" s="151"/>
    </row>
    <row r="48" spans="1:8" ht="18" x14ac:dyDescent="0.25">
      <c r="A48" s="127" t="s">
        <v>64</v>
      </c>
      <c r="B48" s="212"/>
      <c r="C48" s="212"/>
      <c r="D48" s="212"/>
      <c r="E48" s="212"/>
      <c r="F48" s="212"/>
      <c r="G48" s="213"/>
      <c r="H48" s="151"/>
    </row>
    <row r="49" spans="1:8" s="324" customFormat="1" ht="18.75" hidden="1" outlineLevel="1" thickBot="1" x14ac:dyDescent="0.3">
      <c r="A49" s="250"/>
      <c r="B49" s="325" t="s">
        <v>134</v>
      </c>
      <c r="C49" s="325" t="s">
        <v>599</v>
      </c>
      <c r="D49" s="325" t="s">
        <v>135</v>
      </c>
      <c r="E49" s="323" t="s">
        <v>600</v>
      </c>
      <c r="F49" s="323"/>
      <c r="G49" s="323"/>
      <c r="H49" s="256"/>
    </row>
    <row r="50" spans="1:8" s="324" customFormat="1" ht="28.5" hidden="1" outlineLevel="1" x14ac:dyDescent="0.25">
      <c r="A50" s="272" t="s">
        <v>577</v>
      </c>
      <c r="B50" s="328"/>
      <c r="C50" s="328"/>
      <c r="D50" s="328"/>
      <c r="E50" s="326"/>
      <c r="F50" s="326"/>
      <c r="G50" s="326"/>
      <c r="H50" s="256"/>
    </row>
    <row r="51" spans="1:8" s="324" customFormat="1" ht="28.5" hidden="1" outlineLevel="1" x14ac:dyDescent="0.25">
      <c r="A51" s="273" t="s">
        <v>578</v>
      </c>
      <c r="B51" s="328"/>
      <c r="C51" s="328"/>
      <c r="D51" s="328"/>
      <c r="E51" s="326"/>
      <c r="F51" s="326"/>
      <c r="G51" s="326"/>
      <c r="H51" s="256"/>
    </row>
    <row r="52" spans="1:8" s="324" customFormat="1" ht="28.5" hidden="1" outlineLevel="1" x14ac:dyDescent="0.25">
      <c r="A52" s="273" t="s">
        <v>579</v>
      </c>
      <c r="B52" s="328"/>
      <c r="C52" s="328"/>
      <c r="D52" s="328"/>
      <c r="E52" s="326"/>
      <c r="F52" s="326"/>
      <c r="G52" s="326"/>
      <c r="H52" s="256"/>
    </row>
    <row r="53" spans="1:8" s="324" customFormat="1" hidden="1" outlineLevel="1" x14ac:dyDescent="0.25">
      <c r="A53" s="273" t="s">
        <v>580</v>
      </c>
      <c r="B53" s="328"/>
      <c r="C53" s="328"/>
      <c r="D53" s="328"/>
      <c r="E53" s="326"/>
      <c r="F53" s="326"/>
      <c r="G53" s="326"/>
      <c r="H53" s="256"/>
    </row>
    <row r="54" spans="1:8" s="324" customFormat="1" hidden="1" outlineLevel="1" x14ac:dyDescent="0.25">
      <c r="A54" s="273" t="s">
        <v>581</v>
      </c>
      <c r="B54" s="328"/>
      <c r="C54" s="328"/>
      <c r="D54" s="328"/>
      <c r="E54" s="326"/>
      <c r="F54" s="326"/>
      <c r="G54" s="326"/>
      <c r="H54" s="256"/>
    </row>
    <row r="55" spans="1:8" s="324" customFormat="1" hidden="1" outlineLevel="1" x14ac:dyDescent="0.25">
      <c r="A55" s="273" t="s">
        <v>582</v>
      </c>
      <c r="B55" s="328"/>
      <c r="C55" s="328"/>
      <c r="D55" s="328"/>
      <c r="E55" s="326"/>
      <c r="F55" s="326"/>
      <c r="G55" s="326"/>
      <c r="H55" s="256"/>
    </row>
    <row r="56" spans="1:8" s="324" customFormat="1" hidden="1" outlineLevel="1" x14ac:dyDescent="0.25">
      <c r="A56" s="273" t="s">
        <v>583</v>
      </c>
      <c r="B56" s="328"/>
      <c r="C56" s="328"/>
      <c r="D56" s="328"/>
      <c r="E56" s="326"/>
      <c r="F56" s="326"/>
      <c r="G56" s="326"/>
      <c r="H56" s="256"/>
    </row>
    <row r="57" spans="1:8" s="324" customFormat="1" hidden="1" outlineLevel="1" x14ac:dyDescent="0.25">
      <c r="A57" s="273" t="s">
        <v>584</v>
      </c>
      <c r="B57" s="328"/>
      <c r="C57" s="328"/>
      <c r="D57" s="328"/>
      <c r="E57" s="326"/>
      <c r="F57" s="326"/>
      <c r="G57" s="326"/>
      <c r="H57" s="256"/>
    </row>
    <row r="58" spans="1:8" s="324" customFormat="1" ht="15.75" hidden="1" outlineLevel="1" thickBot="1" x14ac:dyDescent="0.3">
      <c r="A58" s="278" t="s">
        <v>585</v>
      </c>
      <c r="B58" s="328"/>
      <c r="C58" s="328"/>
      <c r="D58" s="328"/>
      <c r="E58" s="326"/>
      <c r="F58" s="326"/>
      <c r="G58" s="326"/>
      <c r="H58" s="256"/>
    </row>
    <row r="59" spans="1:8" s="324" customFormat="1" hidden="1" outlineLevel="1" x14ac:dyDescent="0.25">
      <c r="A59" s="272" t="s">
        <v>586</v>
      </c>
      <c r="B59" s="328"/>
      <c r="C59" s="328"/>
      <c r="D59" s="328"/>
      <c r="E59" s="326"/>
      <c r="F59" s="326"/>
      <c r="G59" s="326"/>
      <c r="H59" s="256"/>
    </row>
    <row r="60" spans="1:8" s="324" customFormat="1" ht="28.5" hidden="1" outlineLevel="1" x14ac:dyDescent="0.25">
      <c r="A60" s="273" t="s">
        <v>587</v>
      </c>
      <c r="B60" s="328"/>
      <c r="C60" s="328"/>
      <c r="D60" s="328"/>
      <c r="E60" s="326"/>
      <c r="F60" s="326"/>
      <c r="G60" s="326"/>
      <c r="H60" s="256"/>
    </row>
    <row r="61" spans="1:8" s="324" customFormat="1" hidden="1" outlineLevel="1" x14ac:dyDescent="0.25">
      <c r="A61" s="273" t="s">
        <v>588</v>
      </c>
      <c r="B61" s="328"/>
      <c r="C61" s="328"/>
      <c r="D61" s="328"/>
      <c r="E61" s="326"/>
      <c r="F61" s="326"/>
      <c r="G61" s="326"/>
      <c r="H61" s="256"/>
    </row>
    <row r="62" spans="1:8" s="324" customFormat="1" hidden="1" outlineLevel="1" x14ac:dyDescent="0.25">
      <c r="A62" s="273" t="s">
        <v>589</v>
      </c>
      <c r="B62" s="328"/>
      <c r="C62" s="328"/>
      <c r="D62" s="328"/>
      <c r="E62" s="326"/>
      <c r="F62" s="326"/>
      <c r="G62" s="326"/>
      <c r="H62" s="256"/>
    </row>
    <row r="63" spans="1:8" s="324" customFormat="1" ht="29.25" hidden="1" outlineLevel="1" thickBot="1" x14ac:dyDescent="0.3">
      <c r="A63" s="274" t="s">
        <v>590</v>
      </c>
      <c r="B63" s="328"/>
      <c r="C63" s="328"/>
      <c r="D63" s="328"/>
      <c r="E63" s="326"/>
      <c r="F63" s="326"/>
      <c r="G63" s="326"/>
      <c r="H63" s="256"/>
    </row>
    <row r="64" spans="1:8" s="324" customFormat="1" collapsed="1" x14ac:dyDescent="0.25">
      <c r="A64" s="286"/>
      <c r="B64" s="231"/>
      <c r="C64" s="231"/>
      <c r="D64" s="231"/>
      <c r="E64" s="331"/>
      <c r="F64" s="331"/>
      <c r="G64" s="331"/>
      <c r="H64" s="256"/>
    </row>
    <row r="65" spans="1:8" x14ac:dyDescent="0.25">
      <c r="A65" s="73" t="s">
        <v>78</v>
      </c>
      <c r="B65" s="212"/>
      <c r="C65" s="212"/>
      <c r="D65" s="212"/>
      <c r="E65" s="212"/>
      <c r="F65" s="212"/>
      <c r="G65" s="213"/>
      <c r="H65" s="151"/>
    </row>
    <row r="66" spans="1:8" x14ac:dyDescent="0.25">
      <c r="A66" s="126" t="s">
        <v>9</v>
      </c>
      <c r="B66" s="208"/>
      <c r="C66" s="218"/>
      <c r="D66" s="208"/>
      <c r="E66" s="208"/>
      <c r="F66" s="208"/>
      <c r="G66" s="214"/>
      <c r="H66" s="151">
        <f>IFERROR(SOLL!S39-IF(B66 = SOLL!$B$2,1, IF(C66=SOLL!$B$2,2,IF(D66=SOLL!$B$2,3,IF(E66=SOLL!$B$2,4, IF(F66=SOLL!$B$2,"-"))))),"-")</f>
        <v>2</v>
      </c>
    </row>
    <row r="67" spans="1:8" x14ac:dyDescent="0.25">
      <c r="A67" s="126" t="s">
        <v>10</v>
      </c>
      <c r="B67" s="208"/>
      <c r="C67" s="218"/>
      <c r="D67" s="208"/>
      <c r="E67" s="208"/>
      <c r="F67" s="208"/>
      <c r="G67" s="213"/>
      <c r="H67" s="151">
        <f>IFERROR(SOLL!S40-IF(B67 = SOLL!$B$2,1, IF(C67=SOLL!$B$2,2,IF(D67=SOLL!$B$2,3,IF(E67=SOLL!$B$2,4, IF(F67=SOLL!$B$2,"-"))))),"-")</f>
        <v>2</v>
      </c>
    </row>
    <row r="68" spans="1:8" x14ac:dyDescent="0.25">
      <c r="A68" s="126" t="s">
        <v>165</v>
      </c>
      <c r="B68" s="208"/>
      <c r="C68" s="218"/>
      <c r="D68" s="208"/>
      <c r="E68" s="208"/>
      <c r="F68" s="208"/>
      <c r="G68" s="213"/>
      <c r="H68" s="151">
        <f>IFERROR(SOLL!S41-IF(B68 = SOLL!$B$2,1, IF(C68=SOLL!$B$2,2,IF(D68=SOLL!$B$2,3,IF(E68=SOLL!$B$2,4, IF(F68=SOLL!$B$2,"-"))))),"-")</f>
        <v>2</v>
      </c>
    </row>
    <row r="69" spans="1:8" x14ac:dyDescent="0.25">
      <c r="A69" s="126" t="s">
        <v>79</v>
      </c>
      <c r="B69" s="223"/>
      <c r="C69" s="223"/>
      <c r="D69" s="223"/>
      <c r="E69" s="223"/>
      <c r="F69" s="223"/>
      <c r="G69" s="213"/>
      <c r="H69" s="151" t="str">
        <f>IFERROR(SOLL!S42-IF(B69 = SOLL!$B$2,1, IF(C69=SOLL!$B$2,2,IF(D69=SOLL!$B$2,3,IF(E69=SOLL!$B$2,4, IF(F69=SOLL!$B$2,"-"))))),"-")</f>
        <v>-</v>
      </c>
    </row>
    <row r="70" spans="1:8" x14ac:dyDescent="0.25">
      <c r="A70" s="212"/>
      <c r="B70" s="212"/>
      <c r="C70" s="212"/>
      <c r="D70" s="212"/>
      <c r="E70" s="212"/>
      <c r="F70" s="212"/>
      <c r="G70" s="213"/>
      <c r="H70" s="151"/>
    </row>
    <row r="71" spans="1:8" x14ac:dyDescent="0.25">
      <c r="A71" s="73" t="s">
        <v>80</v>
      </c>
      <c r="B71" s="212"/>
      <c r="C71" s="212"/>
      <c r="D71" s="212"/>
      <c r="E71" s="212"/>
      <c r="F71" s="212"/>
      <c r="G71" s="213"/>
      <c r="H71" s="151"/>
    </row>
    <row r="72" spans="1:8" x14ac:dyDescent="0.25">
      <c r="A72" s="126" t="s">
        <v>81</v>
      </c>
      <c r="B72" s="208"/>
      <c r="C72" s="218"/>
      <c r="D72" s="208"/>
      <c r="E72" s="208"/>
      <c r="F72" s="208"/>
      <c r="G72" s="213"/>
      <c r="H72" s="151">
        <f>IFERROR(SOLL!S45-IF(B72 = SOLL!$B$2,1, IF(C72=SOLL!$B$2,2,IF(D72=SOLL!$B$2,3,IF(E72=SOLL!$B$2,4, IF(F72=SOLL!$B$2,"-"))))),"-")</f>
        <v>2</v>
      </c>
    </row>
    <row r="73" spans="1:8" x14ac:dyDescent="0.25">
      <c r="A73" s="126" t="s">
        <v>82</v>
      </c>
      <c r="B73" s="208"/>
      <c r="C73" s="208"/>
      <c r="D73" s="218"/>
      <c r="E73" s="208"/>
      <c r="F73" s="208"/>
      <c r="G73" s="213"/>
      <c r="H73" s="151">
        <f>IFERROR(SOLL!S46-IF(B73 = SOLL!$B$2,1, IF(C73=SOLL!$B$2,2,IF(D73=SOLL!$B$2,3,IF(E73=SOLL!$B$2,4, IF(F73=SOLL!$B$2,"-"))))),"-")</f>
        <v>3</v>
      </c>
    </row>
    <row r="74" spans="1:8" x14ac:dyDescent="0.25">
      <c r="A74" s="126" t="s">
        <v>83</v>
      </c>
      <c r="B74" s="208"/>
      <c r="C74" s="218"/>
      <c r="D74" s="208"/>
      <c r="E74" s="208"/>
      <c r="F74" s="208"/>
      <c r="G74" s="213"/>
      <c r="H74" s="151">
        <f>IFERROR(SOLL!S47-IF(B74 = SOLL!$B$2,1, IF(C74=SOLL!$B$2,2,IF(D74=SOLL!$B$2,3,IF(E74=SOLL!$B$2,4, IF(F74=SOLL!$B$2,"-"))))),"-")</f>
        <v>2</v>
      </c>
    </row>
    <row r="75" spans="1:8" x14ac:dyDescent="0.25">
      <c r="A75" s="126" t="s">
        <v>13</v>
      </c>
      <c r="B75" s="218"/>
      <c r="C75" s="208"/>
      <c r="D75" s="208"/>
      <c r="E75" s="208"/>
      <c r="F75" s="208"/>
      <c r="G75" s="213"/>
      <c r="H75" s="151">
        <f>IFERROR(SOLL!S48-IF(B75 = SOLL!$B$2,1, IF(C75=SOLL!$B$2,2,IF(D75=SOLL!$B$2,3,IF(E75=SOLL!$B$2,4, IF(F75=SOLL!$B$2,"-"))))),"-")</f>
        <v>1</v>
      </c>
    </row>
    <row r="76" spans="1:8" x14ac:dyDescent="0.25">
      <c r="A76" s="212"/>
      <c r="B76" s="212"/>
      <c r="C76" s="212"/>
      <c r="D76" s="212"/>
      <c r="E76" s="212"/>
      <c r="F76" s="212"/>
      <c r="G76" s="213"/>
      <c r="H76" s="151"/>
    </row>
    <row r="77" spans="1:8" ht="18" x14ac:dyDescent="0.25">
      <c r="A77" s="127" t="s">
        <v>84</v>
      </c>
      <c r="B77" s="212"/>
      <c r="C77" s="212"/>
      <c r="D77" s="212"/>
      <c r="E77" s="212"/>
      <c r="F77" s="212"/>
      <c r="G77" s="213"/>
      <c r="H77" s="151"/>
    </row>
    <row r="78" spans="1:8" x14ac:dyDescent="0.25">
      <c r="A78" s="73" t="s">
        <v>85</v>
      </c>
      <c r="B78" s="212"/>
      <c r="C78" s="212"/>
      <c r="D78" s="212"/>
      <c r="E78" s="212"/>
      <c r="F78" s="212"/>
      <c r="G78" s="213"/>
      <c r="H78" s="151"/>
    </row>
    <row r="79" spans="1:8" x14ac:dyDescent="0.25">
      <c r="A79" s="155" t="s">
        <v>86</v>
      </c>
      <c r="B79" s="223"/>
      <c r="C79" s="223"/>
      <c r="D79" s="223"/>
      <c r="E79" s="223"/>
      <c r="F79" s="223"/>
      <c r="G79" s="213"/>
      <c r="H79" s="151" t="str">
        <f>IFERROR(SOLL!S52-IF(B79 = SOLL!$B$2,1, IF(C79=SOLL!$B$2,2,IF(D79=SOLL!$B$2,3,IF(E79=SOLL!$B$2,4, IF(F79=SOLL!$B$2,"-"))))),"-")</f>
        <v>-</v>
      </c>
    </row>
    <row r="80" spans="1:8" x14ac:dyDescent="0.25">
      <c r="A80" s="128" t="s">
        <v>14</v>
      </c>
      <c r="B80" s="208"/>
      <c r="C80" s="218"/>
      <c r="D80" s="208"/>
      <c r="E80" s="208"/>
      <c r="F80" s="208"/>
      <c r="G80" s="213"/>
      <c r="H80" s="151">
        <f>IFERROR(SOLL!S53-IF(B80 = SOLL!$B$2,1, IF(C80=SOLL!$B$2,2,IF(D80=SOLL!$B$2,3,IF(E80=SOLL!$B$2,4, IF(F80=SOLL!$B$2,"-"))))),"-")</f>
        <v>2</v>
      </c>
    </row>
    <row r="81" spans="1:8" x14ac:dyDescent="0.25">
      <c r="A81" s="128" t="s">
        <v>15</v>
      </c>
      <c r="B81" s="208"/>
      <c r="C81" s="218"/>
      <c r="D81" s="208"/>
      <c r="E81" s="208"/>
      <c r="F81" s="208"/>
      <c r="G81" s="213"/>
      <c r="H81" s="151">
        <f>IFERROR(SOLL!S54-IF(B81 = SOLL!$B$2,1, IF(C81=SOLL!$B$2,2,IF(D81=SOLL!$B$2,3,IF(E81=SOLL!$B$2,4, IF(F81=SOLL!$B$2,"-"))))),"-")</f>
        <v>2</v>
      </c>
    </row>
    <row r="82" spans="1:8" x14ac:dyDescent="0.25">
      <c r="A82" s="155" t="s">
        <v>16</v>
      </c>
      <c r="B82" s="208"/>
      <c r="C82" s="218"/>
      <c r="D82" s="208"/>
      <c r="E82" s="208"/>
      <c r="F82" s="208"/>
      <c r="G82" s="213"/>
      <c r="H82" s="151">
        <f>IFERROR(SOLL!S55-IF(B82 = SOLL!$B$2,1, IF(C82=SOLL!$B$2,2,IF(D82=SOLL!$B$2,3,IF(E82=SOLL!$B$2,4, IF(F82=SOLL!$B$2,"-"))))),"-")</f>
        <v>2</v>
      </c>
    </row>
    <row r="83" spans="1:8" x14ac:dyDescent="0.25">
      <c r="A83" s="155" t="s">
        <v>17</v>
      </c>
      <c r="B83" s="223"/>
      <c r="C83" s="223"/>
      <c r="D83" s="223"/>
      <c r="E83" s="223"/>
      <c r="F83" s="223"/>
      <c r="G83" s="213"/>
      <c r="H83" s="151" t="str">
        <f>IFERROR(SOLL!S56-IF(B83 = SOLL!$B$2,1, IF(C83=SOLL!$B$2,2,IF(D83=SOLL!$B$2,3,IF(E83=SOLL!$B$2,4, IF(F83=SOLL!$B$2,"-"))))),"-")</f>
        <v>-</v>
      </c>
    </row>
    <row r="84" spans="1:8" x14ac:dyDescent="0.25">
      <c r="A84" s="212"/>
      <c r="B84" s="212"/>
      <c r="C84" s="212"/>
      <c r="D84" s="212"/>
      <c r="E84" s="212"/>
      <c r="F84" s="212"/>
      <c r="G84" s="213"/>
      <c r="H84" s="151"/>
    </row>
    <row r="85" spans="1:8" ht="18" x14ac:dyDescent="0.25">
      <c r="A85" s="127" t="s">
        <v>87</v>
      </c>
      <c r="B85" s="212"/>
      <c r="C85" s="212"/>
      <c r="D85" s="212"/>
      <c r="E85" s="212"/>
      <c r="F85" s="212"/>
      <c r="G85" s="213"/>
      <c r="H85" s="151"/>
    </row>
    <row r="86" spans="1:8" x14ac:dyDescent="0.25">
      <c r="A86" s="73" t="s">
        <v>88</v>
      </c>
      <c r="B86" s="212"/>
      <c r="C86" s="212"/>
      <c r="D86" s="212"/>
      <c r="E86" s="212"/>
      <c r="F86" s="212"/>
      <c r="G86" s="213"/>
      <c r="H86" s="151"/>
    </row>
    <row r="87" spans="1:8" x14ac:dyDescent="0.25">
      <c r="A87" s="155" t="s">
        <v>39</v>
      </c>
      <c r="B87" s="223"/>
      <c r="C87" s="223"/>
      <c r="D87" s="223"/>
      <c r="E87" s="223"/>
      <c r="F87" s="223"/>
      <c r="G87" s="213"/>
      <c r="H87" s="151" t="str">
        <f>IFERROR(SOLL!S60-IF(B87 = SOLL!$B$2,1, IF(C87=SOLL!$B$2,2,IF(D87=SOLL!$B$2,3,IF(E87=SOLL!$B$2,4, IF(F87=SOLL!$B$2,"-"))))),"-")</f>
        <v>-</v>
      </c>
    </row>
    <row r="88" spans="1:8" x14ac:dyDescent="0.25">
      <c r="A88" s="155" t="s">
        <v>40</v>
      </c>
      <c r="B88" s="208"/>
      <c r="C88" s="218"/>
      <c r="D88" s="208"/>
      <c r="E88" s="208"/>
      <c r="F88" s="208"/>
      <c r="G88" s="213"/>
      <c r="H88" s="151">
        <f>IFERROR(SOLL!S61-IF(B88 = SOLL!$B$2,1, IF(C88=SOLL!$B$2,2,IF(D88=SOLL!$B$2,3,IF(E88=SOLL!$B$2,4, IF(F88=SOLL!$B$2,"-"))))),"-")</f>
        <v>2</v>
      </c>
    </row>
    <row r="89" spans="1:8" x14ac:dyDescent="0.25">
      <c r="A89" s="155" t="s">
        <v>41</v>
      </c>
      <c r="B89" s="208"/>
      <c r="C89" s="208"/>
      <c r="D89" s="218"/>
      <c r="E89" s="208"/>
      <c r="F89" s="208"/>
      <c r="G89" s="213"/>
      <c r="H89" s="151">
        <f>IFERROR(SOLL!S62-IF(B89 = SOLL!$B$2,1, IF(C89=SOLL!$B$2,2,IF(D89=SOLL!$B$2,3,IF(E89=SOLL!$B$2,4, IF(F89=SOLL!$B$2,"-"))))),"-")</f>
        <v>3</v>
      </c>
    </row>
    <row r="90" spans="1:8" x14ac:dyDescent="0.25">
      <c r="A90" s="155" t="s">
        <v>42</v>
      </c>
      <c r="B90" s="208"/>
      <c r="C90" s="218"/>
      <c r="D90" s="208"/>
      <c r="E90" s="208"/>
      <c r="F90" s="208"/>
      <c r="G90" s="213"/>
      <c r="H90" s="151">
        <f>IFERROR(SOLL!S63-IF(B90 = SOLL!$B$2,1, IF(C90=SOLL!$B$2,2,IF(D90=SOLL!$B$2,3,IF(E90=SOLL!$B$2,4, IF(F90=SOLL!$B$2,"-"))))),"-")</f>
        <v>2</v>
      </c>
    </row>
    <row r="91" spans="1:8" x14ac:dyDescent="0.25">
      <c r="A91" s="155" t="s">
        <v>89</v>
      </c>
      <c r="B91" s="223"/>
      <c r="C91" s="223"/>
      <c r="D91" s="223"/>
      <c r="E91" s="223"/>
      <c r="F91" s="223"/>
      <c r="G91" s="213"/>
      <c r="H91" s="151" t="str">
        <f>IFERROR(SOLL!S64-IF(B91 = SOLL!$B$2,1, IF(C91=SOLL!$B$2,2,IF(D91=SOLL!$B$2,3,IF(E91=SOLL!$B$2,4, IF(F91=SOLL!$B$2,"-"))))),"-")</f>
        <v>-</v>
      </c>
    </row>
    <row r="92" spans="1:8" x14ac:dyDescent="0.25">
      <c r="A92" s="212"/>
      <c r="B92" s="212"/>
      <c r="C92" s="212"/>
      <c r="D92" s="212"/>
      <c r="E92" s="212"/>
      <c r="F92" s="212"/>
      <c r="G92" s="213"/>
      <c r="H92" s="151"/>
    </row>
    <row r="93" spans="1:8" x14ac:dyDescent="0.25">
      <c r="A93" s="212"/>
      <c r="B93" s="212"/>
      <c r="C93" s="212"/>
      <c r="D93" s="212"/>
      <c r="E93" s="212"/>
      <c r="F93" s="212"/>
      <c r="G93" s="213"/>
      <c r="H93" s="151"/>
    </row>
    <row r="94" spans="1:8" ht="18" x14ac:dyDescent="0.25">
      <c r="A94" s="127" t="s">
        <v>90</v>
      </c>
      <c r="B94" s="212"/>
      <c r="C94" s="212"/>
      <c r="D94" s="212"/>
      <c r="E94" s="212"/>
      <c r="F94" s="212"/>
      <c r="G94" s="213"/>
      <c r="H94" s="151"/>
    </row>
    <row r="95" spans="1:8" x14ac:dyDescent="0.25">
      <c r="A95" s="73" t="s">
        <v>91</v>
      </c>
      <c r="B95" s="212"/>
      <c r="C95" s="212"/>
      <c r="D95" s="212"/>
      <c r="E95" s="212"/>
      <c r="F95" s="212"/>
      <c r="G95" s="213"/>
      <c r="H95" s="151"/>
    </row>
    <row r="96" spans="1:8" x14ac:dyDescent="0.25">
      <c r="A96" s="155" t="s">
        <v>36</v>
      </c>
      <c r="B96" s="208"/>
      <c r="C96" s="218"/>
      <c r="D96" s="208"/>
      <c r="E96" s="208"/>
      <c r="F96" s="208"/>
      <c r="G96" s="213"/>
      <c r="H96" s="151">
        <f>IFERROR(SOLL!S69-IF(B96 = SOLL!$B$2,1, IF(C96=SOLL!$B$2,2,IF(D96=SOLL!$B$2,3,IF(E96=SOLL!$B$2,4, IF(F96=SOLL!$B$2,"-"))))),"-")</f>
        <v>2</v>
      </c>
    </row>
    <row r="97" spans="1:8" x14ac:dyDescent="0.25">
      <c r="A97" s="155" t="s">
        <v>35</v>
      </c>
      <c r="B97" s="208"/>
      <c r="C97" s="208"/>
      <c r="D97" s="218"/>
      <c r="E97" s="208"/>
      <c r="F97" s="208"/>
      <c r="G97" s="213"/>
      <c r="H97" s="151">
        <f>IFERROR(SOLL!S70-IF(B97 = SOLL!$B$2,1, IF(C97=SOLL!$B$2,2,IF(D97=SOLL!$B$2,3,IF(E97=SOLL!$B$2,4, IF(F97=SOLL!$B$2,"-"))))),"-")</f>
        <v>3</v>
      </c>
    </row>
    <row r="98" spans="1:8" x14ac:dyDescent="0.25">
      <c r="A98" s="155" t="s">
        <v>37</v>
      </c>
      <c r="B98" s="208"/>
      <c r="C98" s="218"/>
      <c r="D98" s="208"/>
      <c r="E98" s="208"/>
      <c r="F98" s="208"/>
      <c r="G98" s="213"/>
      <c r="H98" s="151">
        <f>IFERROR(SOLL!S71-IF(B98 = SOLL!$B$2,1, IF(C98=SOLL!$B$2,2,IF(D98=SOLL!$B$2,3,IF(E98=SOLL!$B$2,4, IF(F98=SOLL!$B$2,"-"))))),"-")</f>
        <v>2</v>
      </c>
    </row>
    <row r="99" spans="1:8" x14ac:dyDescent="0.25">
      <c r="A99" s="155" t="s">
        <v>24</v>
      </c>
      <c r="B99" s="208"/>
      <c r="C99" s="218"/>
      <c r="D99" s="208"/>
      <c r="E99" s="208"/>
      <c r="F99" s="208"/>
      <c r="G99" s="213"/>
      <c r="H99" s="151">
        <f>IFERROR(SOLL!S72-IF(B99 = SOLL!$B$2,1, IF(C99=SOLL!$B$2,2,IF(D99=SOLL!$B$2,3,IF(E99=SOLL!$B$2,4, IF(F99=SOLL!$B$2,"-"))))),"-")</f>
        <v>2</v>
      </c>
    </row>
    <row r="100" spans="1:8" x14ac:dyDescent="0.25">
      <c r="A100" s="155" t="s">
        <v>166</v>
      </c>
      <c r="B100" s="208"/>
      <c r="C100" s="218"/>
      <c r="D100" s="208"/>
      <c r="E100" s="208"/>
      <c r="F100" s="208"/>
      <c r="G100" s="213"/>
      <c r="H100" s="151">
        <f>IFERROR(SOLL!S73-IF(B100 = SOLL!$B$2,1, IF(C100=SOLL!$B$2,2,IF(D100=SOLL!$B$2,3,IF(E100=SOLL!$B$2,4, IF(F100=SOLL!$B$2,"-"))))),"-")</f>
        <v>2</v>
      </c>
    </row>
    <row r="101" spans="1:8" x14ac:dyDescent="0.25">
      <c r="A101" s="212"/>
      <c r="B101" s="212"/>
      <c r="C101" s="212"/>
      <c r="D101" s="212"/>
      <c r="E101" s="212"/>
      <c r="F101" s="212"/>
      <c r="G101" s="213"/>
      <c r="H101" s="151"/>
    </row>
    <row r="102" spans="1:8" x14ac:dyDescent="0.25">
      <c r="A102" s="73" t="s">
        <v>30</v>
      </c>
      <c r="B102" s="212"/>
      <c r="C102" s="212"/>
      <c r="D102" s="212"/>
      <c r="E102" s="212"/>
      <c r="F102" s="212"/>
      <c r="G102" s="213"/>
      <c r="H102" s="151"/>
    </row>
    <row r="103" spans="1:8" x14ac:dyDescent="0.25">
      <c r="A103" s="155" t="s">
        <v>31</v>
      </c>
      <c r="B103" s="218"/>
      <c r="C103" s="208"/>
      <c r="D103" s="208"/>
      <c r="E103" s="208"/>
      <c r="F103" s="208"/>
      <c r="G103" s="213"/>
      <c r="H103" s="151">
        <f>IFERROR(SOLL!S76-IF(B103 = SOLL!$B$2,1, IF(C103=SOLL!$B$2,2,IF(D103=SOLL!$B$2,3,IF(E103=SOLL!$B$2,4, IF(F103=SOLL!$B$2,"-"))))),"-")</f>
        <v>1</v>
      </c>
    </row>
    <row r="104" spans="1:8" x14ac:dyDescent="0.25">
      <c r="A104" s="155" t="s">
        <v>32</v>
      </c>
      <c r="B104" s="208"/>
      <c r="C104" s="218"/>
      <c r="D104" s="208"/>
      <c r="E104" s="208"/>
      <c r="F104" s="208"/>
      <c r="G104" s="213"/>
      <c r="H104" s="151">
        <f>IFERROR(SOLL!S77-IF(B104 = SOLL!$B$2,1, IF(C104=SOLL!$B$2,2,IF(D104=SOLL!$B$2,3,IF(E104=SOLL!$B$2,4, IF(F104=SOLL!$B$2,"-"))))),"-")</f>
        <v>2</v>
      </c>
    </row>
    <row r="105" spans="1:8" x14ac:dyDescent="0.25">
      <c r="A105" s="155" t="s">
        <v>92</v>
      </c>
      <c r="B105" s="208"/>
      <c r="C105" s="218"/>
      <c r="D105" s="208"/>
      <c r="E105" s="208"/>
      <c r="F105" s="208"/>
      <c r="G105" s="213"/>
      <c r="H105" s="151">
        <f>IFERROR(SOLL!S78-IF(B105 = SOLL!$B$2,1, IF(C105=SOLL!$B$2,2,IF(D105=SOLL!$B$2,3,IF(E105=SOLL!$B$2,4, IF(F105=SOLL!$B$2,"-"))))),"-")</f>
        <v>2</v>
      </c>
    </row>
    <row r="106" spans="1:8" x14ac:dyDescent="0.25">
      <c r="A106" s="155" t="s">
        <v>33</v>
      </c>
      <c r="B106" s="223"/>
      <c r="C106" s="223"/>
      <c r="D106" s="223"/>
      <c r="E106" s="223"/>
      <c r="F106" s="223"/>
      <c r="G106" s="213"/>
      <c r="H106" s="151" t="str">
        <f>IFERROR(SOLL!S79-IF(B106 = SOLL!$B$2,1, IF(C106=SOLL!$B$2,2,IF(D106=SOLL!$B$2,3,IF(E106=SOLL!$B$2,4, IF(F106=SOLL!$B$2,"-"))))),"-")</f>
        <v>-</v>
      </c>
    </row>
    <row r="107" spans="1:8" x14ac:dyDescent="0.25">
      <c r="A107" s="155" t="s">
        <v>34</v>
      </c>
      <c r="B107" s="223"/>
      <c r="C107" s="223"/>
      <c r="D107" s="223"/>
      <c r="E107" s="223"/>
      <c r="F107" s="223"/>
      <c r="G107" s="213"/>
      <c r="H107" s="151" t="str">
        <f>IFERROR(SOLL!S80-IF(B107 = SOLL!$B$2,1, IF(C107=SOLL!$B$2,2,IF(D107=SOLL!$B$2,3,IF(E107=SOLL!$B$2,4, IF(F107=SOLL!$B$2,"-"))))),"-")</f>
        <v>-</v>
      </c>
    </row>
    <row r="108" spans="1:8" x14ac:dyDescent="0.25">
      <c r="A108" s="212"/>
      <c r="B108" s="212"/>
      <c r="C108" s="212"/>
      <c r="D108" s="212"/>
      <c r="E108" s="212"/>
      <c r="F108" s="212"/>
      <c r="G108" s="213"/>
      <c r="H108" s="151"/>
    </row>
    <row r="109" spans="1:8" x14ac:dyDescent="0.25">
      <c r="A109" s="73" t="s">
        <v>2</v>
      </c>
      <c r="B109" s="212"/>
      <c r="C109" s="212"/>
      <c r="D109" s="212"/>
      <c r="E109" s="212"/>
      <c r="F109" s="212"/>
      <c r="G109" s="213"/>
      <c r="H109" s="151"/>
    </row>
    <row r="110" spans="1:8" x14ac:dyDescent="0.25">
      <c r="A110" s="155" t="s">
        <v>25</v>
      </c>
      <c r="B110" s="218"/>
      <c r="C110" s="208"/>
      <c r="D110" s="208"/>
      <c r="E110" s="208"/>
      <c r="F110" s="208"/>
      <c r="G110" s="213"/>
      <c r="H110" s="151">
        <f>IFERROR(SOLL!S83-IF(B110 = SOLL!$B$2,1, IF(C110=SOLL!$B$2,2,IF(D110=SOLL!$B$2,3,IF(E110=SOLL!$B$2,4, IF(F110=SOLL!$B$2,"-"))))),"-")</f>
        <v>1</v>
      </c>
    </row>
    <row r="111" spans="1:8" x14ac:dyDescent="0.25">
      <c r="A111" s="155" t="s">
        <v>26</v>
      </c>
      <c r="B111" s="218"/>
      <c r="C111" s="208"/>
      <c r="D111" s="208"/>
      <c r="E111" s="208"/>
      <c r="F111" s="208"/>
      <c r="G111" s="213"/>
      <c r="H111" s="151">
        <f>IFERROR(SOLL!S84-IF(B111 = SOLL!$B$2,1, IF(C111=SOLL!$B$2,2,IF(D111=SOLL!$B$2,3,IF(E111=SOLL!$B$2,4, IF(F111=SOLL!$B$2,"-"))))),"-")</f>
        <v>1</v>
      </c>
    </row>
    <row r="112" spans="1:8" x14ac:dyDescent="0.25">
      <c r="A112" s="155" t="s">
        <v>27</v>
      </c>
      <c r="B112" s="208"/>
      <c r="C112" s="218"/>
      <c r="D112" s="208"/>
      <c r="E112" s="208"/>
      <c r="F112" s="208"/>
      <c r="G112" s="213"/>
      <c r="H112" s="151">
        <f>IFERROR(SOLL!S85-IF(B112 = SOLL!$B$2,1, IF(C112=SOLL!$B$2,2,IF(D112=SOLL!$B$2,3,IF(E112=SOLL!$B$2,4, IF(F112=SOLL!$B$2,"-"))))),"-")</f>
        <v>2</v>
      </c>
    </row>
    <row r="113" spans="1:8" x14ac:dyDescent="0.25">
      <c r="A113" s="155" t="s">
        <v>28</v>
      </c>
      <c r="B113" s="208"/>
      <c r="C113" s="218"/>
      <c r="D113" s="208"/>
      <c r="E113" s="208"/>
      <c r="F113" s="208"/>
      <c r="G113" s="213"/>
      <c r="H113" s="151">
        <f>IFERROR(SOLL!S86-IF(B113 = SOLL!$B$2,1, IF(C113=SOLL!$B$2,2,IF(D113=SOLL!$B$2,3,IF(E113=SOLL!$B$2,4, IF(F113=SOLL!$B$2,"-"))))),"-")</f>
        <v>2</v>
      </c>
    </row>
    <row r="114" spans="1:8" x14ac:dyDescent="0.25">
      <c r="A114" s="155" t="s">
        <v>29</v>
      </c>
      <c r="B114" s="223"/>
      <c r="C114" s="223"/>
      <c r="D114" s="223"/>
      <c r="E114" s="223"/>
      <c r="F114" s="223"/>
      <c r="G114" s="213"/>
      <c r="H114" s="151" t="str">
        <f>IFERROR(SOLL!S87-IF(B114 = SOLL!$B$2,1, IF(C114=SOLL!$B$2,2,IF(D114=SOLL!$B$2,3,IF(E114=SOLL!$B$2,4, IF(F114=SOLL!$B$2,"-"))))),"-")</f>
        <v>-</v>
      </c>
    </row>
    <row r="115" spans="1:8" x14ac:dyDescent="0.25">
      <c r="A115" s="212"/>
      <c r="B115" s="212"/>
      <c r="C115" s="212"/>
      <c r="D115" s="212"/>
      <c r="E115" s="212"/>
      <c r="F115" s="212"/>
      <c r="G115" s="213"/>
      <c r="H115" s="151"/>
    </row>
    <row r="116" spans="1:8" ht="18" x14ac:dyDescent="0.25">
      <c r="A116" s="127" t="s">
        <v>93</v>
      </c>
      <c r="B116" s="212"/>
      <c r="C116" s="212"/>
      <c r="D116" s="212"/>
      <c r="E116" s="212"/>
      <c r="F116" s="212"/>
      <c r="G116" s="213"/>
      <c r="H116" s="151"/>
    </row>
    <row r="117" spans="1:8" x14ac:dyDescent="0.25">
      <c r="A117" s="73" t="s">
        <v>94</v>
      </c>
      <c r="B117" s="212"/>
      <c r="C117" s="212"/>
      <c r="D117" s="212"/>
      <c r="E117" s="212"/>
      <c r="F117" s="212"/>
      <c r="G117" s="213"/>
      <c r="H117" s="151"/>
    </row>
    <row r="118" spans="1:8" x14ac:dyDescent="0.25">
      <c r="A118" s="155" t="s">
        <v>18</v>
      </c>
      <c r="B118" s="208"/>
      <c r="C118" s="218"/>
      <c r="D118" s="208"/>
      <c r="E118" s="208"/>
      <c r="F118" s="208"/>
      <c r="G118" s="213"/>
      <c r="H118" s="151">
        <f>IFERROR(SOLL!S91-IF(B118 = SOLL!$B$2,1, IF(C118=SOLL!$B$2,2,IF(D118=SOLL!$B$2,3,IF(E118=SOLL!$B$2,4, IF(F118=SOLL!$B$2,"-"))))),"-")</f>
        <v>2</v>
      </c>
    </row>
    <row r="119" spans="1:8" x14ac:dyDescent="0.25">
      <c r="A119" s="155" t="s">
        <v>19</v>
      </c>
      <c r="B119" s="208"/>
      <c r="C119" s="208"/>
      <c r="D119" s="218"/>
      <c r="E119" s="208"/>
      <c r="F119" s="208"/>
      <c r="G119" s="213"/>
      <c r="H119" s="151">
        <f>IFERROR(SOLL!S92-IF(B119 = SOLL!$B$2,1, IF(C119=SOLL!$B$2,2,IF(D119=SOLL!$B$2,3,IF(E119=SOLL!$B$2,4, IF(F119=SOLL!$B$2,"-"))))),"-")</f>
        <v>3</v>
      </c>
    </row>
    <row r="120" spans="1:8" x14ac:dyDescent="0.25">
      <c r="A120" s="155" t="s">
        <v>95</v>
      </c>
      <c r="B120" s="208"/>
      <c r="C120" s="218"/>
      <c r="D120" s="208"/>
      <c r="E120" s="208"/>
      <c r="F120" s="208"/>
      <c r="G120" s="213"/>
      <c r="H120" s="151">
        <f>IFERROR(SOLL!S93-IF(B120 = SOLL!$B$2,1, IF(C120=SOLL!$B$2,2,IF(D120=SOLL!$B$2,3,IF(E120=SOLL!$B$2,4, IF(F120=SOLL!$B$2,"-"))))),"-")</f>
        <v>2</v>
      </c>
    </row>
    <row r="121" spans="1:8" x14ac:dyDescent="0.25">
      <c r="A121" s="155" t="s">
        <v>20</v>
      </c>
      <c r="B121" s="208"/>
      <c r="C121" s="218"/>
      <c r="D121" s="208"/>
      <c r="E121" s="208"/>
      <c r="F121" s="208"/>
      <c r="G121" s="213"/>
      <c r="H121" s="151">
        <f>IFERROR(SOLL!S94-IF(B121 = SOLL!$B$2,1, IF(C121=SOLL!$B$2,2,IF(D121=SOLL!$B$2,3,IF(E121=SOLL!$B$2,4, IF(F121=SOLL!$B$2,"-"))))),"-")</f>
        <v>2</v>
      </c>
    </row>
    <row r="122" spans="1:8" x14ac:dyDescent="0.25">
      <c r="A122" s="155" t="s">
        <v>21</v>
      </c>
      <c r="B122" s="208"/>
      <c r="C122" s="218"/>
      <c r="D122" s="208"/>
      <c r="E122" s="208"/>
      <c r="F122" s="208"/>
      <c r="G122" s="213"/>
      <c r="H122" s="151">
        <f>IFERROR(SOLL!S95-IF(B122 = SOLL!$B$2,1, IF(C122=SOLL!$B$2,2,IF(D122=SOLL!$B$2,3,IF(E122=SOLL!$B$2,4, IF(F122=SOLL!$B$2,"-"))))),"-")</f>
        <v>2</v>
      </c>
    </row>
    <row r="123" spans="1:8" x14ac:dyDescent="0.25">
      <c r="A123" s="155" t="s">
        <v>22</v>
      </c>
      <c r="B123" s="223"/>
      <c r="C123" s="223"/>
      <c r="D123" s="223"/>
      <c r="E123" s="223"/>
      <c r="F123" s="223"/>
      <c r="G123" s="213"/>
      <c r="H123" s="151" t="str">
        <f>IFERROR(SOLL!S96-IF(B123 = SOLL!$B$2,1, IF(C123=SOLL!$B$2,2,IF(D123=SOLL!$B$2,3,IF(E123=SOLL!$B$2,4, IF(F123=SOLL!$B$2,"-"))))),"-")</f>
        <v>-</v>
      </c>
    </row>
    <row r="124" spans="1:8" x14ac:dyDescent="0.25">
      <c r="B124" s="212"/>
      <c r="C124" s="212"/>
      <c r="D124" s="212"/>
      <c r="E124" s="212"/>
      <c r="F124" s="212"/>
    </row>
  </sheetData>
  <mergeCells count="24"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12:G12"/>
    <mergeCell ref="E13:G13"/>
    <mergeCell ref="E14:G14"/>
    <mergeCell ref="E49:G49"/>
    <mergeCell ref="E50:G50"/>
    <mergeCell ref="E51:G51"/>
    <mergeCell ref="E6:G6"/>
    <mergeCell ref="E7:G7"/>
    <mergeCell ref="E8:G8"/>
    <mergeCell ref="E9:G9"/>
    <mergeCell ref="E10:G10"/>
    <mergeCell ref="E11:G1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31" workbookViewId="0">
      <selection activeCell="B39" sqref="B39:G4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12" x14ac:dyDescent="0.25">
      <c r="A1" s="213" t="s">
        <v>158</v>
      </c>
      <c r="B1" s="213"/>
      <c r="C1" s="213"/>
      <c r="D1" s="213"/>
      <c r="E1" s="213"/>
      <c r="F1" s="213"/>
      <c r="G1" s="213"/>
      <c r="H1" s="213"/>
    </row>
    <row r="2" spans="1:12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12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12" x14ac:dyDescent="0.25">
      <c r="A4" s="213"/>
      <c r="B4" s="52"/>
      <c r="C4" s="52"/>
      <c r="D4" s="52"/>
      <c r="E4" s="52"/>
      <c r="F4" s="213"/>
      <c r="G4" s="213"/>
      <c r="H4" s="213"/>
    </row>
    <row r="5" spans="1:12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12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12" x14ac:dyDescent="0.25">
      <c r="A7" s="155" t="s">
        <v>43</v>
      </c>
      <c r="B7" s="218"/>
      <c r="C7" s="208"/>
      <c r="D7" s="208"/>
      <c r="E7" s="208"/>
      <c r="F7" s="208"/>
      <c r="G7" s="213"/>
      <c r="H7" s="151">
        <f>IFERROR(SOLL!K6-IF(SBI.A.7!B7 = SOLL!$B$2,1, IF(SBI.A.7!C7=SOLL!$B$2,2,IF(SBI.A.7!D7=SOLL!$B$2,3,IF(SBI.A.7!E7=SOLL!$B$2,4, IF(SBI.A.7!F7=SOLL!$B$2,"-"))))),"-")</f>
        <v>1</v>
      </c>
    </row>
    <row r="8" spans="1:12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IFERROR(SOLL!K7-IF(SBI.A.7!B8 = SOLL!$B$2,1, IF(SBI.A.7!C8=SOLL!$B$2,2,IF(SBI.A.7!D8=SOLL!$B$2,3,IF(SBI.A.7!E8=SOLL!$B$2,4, IF(SBI.A.7!F8=SOLL!$B$2,"-"))))),"-")</f>
        <v>2</v>
      </c>
    </row>
    <row r="9" spans="1:12" x14ac:dyDescent="0.25">
      <c r="A9" s="155" t="s">
        <v>73</v>
      </c>
      <c r="B9" s="223"/>
      <c r="C9" s="223"/>
      <c r="D9" s="223"/>
      <c r="E9" s="223"/>
      <c r="F9" s="223"/>
      <c r="G9" s="213"/>
      <c r="H9" s="151" t="str">
        <f>IFERROR(SOLL!K8-IF(SBI.A.7!B9 = SOLL!$B$2,1, IF(SBI.A.7!C9=SOLL!$B$2,2,IF(SBI.A.7!D9=SOLL!$B$2,3,IF(SBI.A.7!E9=SOLL!$B$2,4, IF(SBI.A.7!F9=SOLL!$B$2,"-"))))),"-")</f>
        <v>-</v>
      </c>
    </row>
    <row r="10" spans="1:12" x14ac:dyDescent="0.25">
      <c r="A10" s="155" t="s">
        <v>74</v>
      </c>
      <c r="B10" s="208"/>
      <c r="C10" s="218"/>
      <c r="D10" s="208"/>
      <c r="E10" s="208"/>
      <c r="F10" s="208"/>
      <c r="G10" s="213"/>
      <c r="H10" s="151">
        <f>IFERROR(SOLL!K9-IF(SBI.A.7!B10 = SOLL!$B$2,1, IF(SBI.A.7!C10=SOLL!$B$2,2,IF(SBI.A.7!D10=SOLL!$B$2,3,IF(SBI.A.7!E10=SOLL!$B$2,4, IF(SBI.A.7!F10=SOLL!$B$2,"-"))))),"-")</f>
        <v>2</v>
      </c>
    </row>
    <row r="11" spans="1:12" x14ac:dyDescent="0.25">
      <c r="A11" s="155" t="s">
        <v>45</v>
      </c>
      <c r="B11" s="223"/>
      <c r="C11" s="223"/>
      <c r="D11" s="223"/>
      <c r="E11" s="223"/>
      <c r="F11" s="223"/>
      <c r="G11" s="213"/>
      <c r="H11" s="151" t="str">
        <f>IFERROR(SOLL!K10-IF(SBI.A.7!B11 = SOLL!$B$2,1, IF(SBI.A.7!C11=SOLL!$B$2,2,IF(SBI.A.7!D11=SOLL!$B$2,3,IF(SBI.A.7!E11=SOLL!$B$2,4, IF(SBI.A.7!F11=SOLL!$B$2,"-"))))),"-")</f>
        <v>-</v>
      </c>
    </row>
    <row r="12" spans="1:12" x14ac:dyDescent="0.25">
      <c r="A12" s="155" t="s">
        <v>46</v>
      </c>
      <c r="B12" s="218"/>
      <c r="C12" s="208"/>
      <c r="D12" s="208"/>
      <c r="E12" s="208"/>
      <c r="F12" s="208"/>
      <c r="G12" s="213"/>
      <c r="H12" s="151">
        <f>IFERROR(SOLL!K11-IF(SBI.A.7!B12 = SOLL!$B$2,1, IF(SBI.A.7!C12=SOLL!$B$2,2,IF(SBI.A.7!D12=SOLL!$B$2,3,IF(SBI.A.7!E12=SOLL!$B$2,4, IF(SBI.A.7!F12=SOLL!$B$2,"-"))))),"-")</f>
        <v>1</v>
      </c>
    </row>
    <row r="13" spans="1:12" x14ac:dyDescent="0.25">
      <c r="A13" s="212"/>
      <c r="B13" s="212"/>
      <c r="C13" s="212"/>
      <c r="D13" s="212"/>
      <c r="E13" s="212"/>
      <c r="F13" s="212"/>
      <c r="G13" s="213"/>
      <c r="H13" s="151"/>
    </row>
    <row r="14" spans="1:12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12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12" x14ac:dyDescent="0.25">
      <c r="A16" s="126" t="s">
        <v>48</v>
      </c>
      <c r="B16" s="218"/>
      <c r="C16" s="208"/>
      <c r="D16" s="208"/>
      <c r="E16" s="208"/>
      <c r="F16" s="208"/>
      <c r="G16" s="213"/>
      <c r="H16" s="151">
        <f>IFERROR(SOLL!K15-IF(SBI.A.7!B16 = SOLL!$B$2,1, IF(SBI.A.7!C16=SOLL!$B$2,2,IF(SBI.A.7!D16=SOLL!$B$2,3,IF(SBI.A.7!E16=SOLL!$B$2,4, IF(SBI.A.7!F16=SOLL!$B$2,"-"))))),"-")</f>
        <v>1</v>
      </c>
      <c r="L16" t="s">
        <v>159</v>
      </c>
    </row>
    <row r="17" spans="1:8" x14ac:dyDescent="0.25">
      <c r="A17" s="126" t="s">
        <v>49</v>
      </c>
      <c r="B17" s="219"/>
      <c r="C17" s="207"/>
      <c r="D17" s="207"/>
      <c r="E17" s="207"/>
      <c r="F17" s="207"/>
      <c r="G17" s="213"/>
      <c r="H17" s="151">
        <f>IFERROR(SOLL!K16-IF(SBI.A.7!B17 = SOLL!$B$2,1, IF(SBI.A.7!C17=SOLL!$B$2,2,IF(SBI.A.7!D17=SOLL!$B$2,3,IF(SBI.A.7!E17=SOLL!$B$2,4, IF(SBI.A.7!F17=SOLL!$B$2,"-"))))),"-")</f>
        <v>1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13"/>
      <c r="H18" s="151">
        <f>IFERROR(SOLL!K17-IF(SBI.A.7!B18 = SOLL!$B$2,1, IF(SBI.A.7!C18=SOLL!$B$2,2,IF(SBI.A.7!D18=SOLL!$B$2,3,IF(SBI.A.7!E18=SOLL!$B$2,4, IF(SBI.A.7!F18=SOLL!$B$2,"-"))))),"-")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IFERROR(SOLL!K18-IF(SBI.A.7!B19 = SOLL!$B$2,1, IF(SBI.A.7!C19=SOLL!$B$2,2,IF(SBI.A.7!D19=SOLL!$B$2,3,IF(SBI.A.7!E19=SOLL!$B$2,4, IF(SBI.A.7!F19=SOLL!$B$2,"-"))))),"-")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13"/>
      <c r="H20" s="151">
        <f>IFERROR(SOLL!K19-IF(SBI.A.7!B20 = SOLL!$B$2,1, IF(SBI.A.7!C20=SOLL!$B$2,2,IF(SBI.A.7!D20=SOLL!$B$2,3,IF(SBI.A.7!E20=SOLL!$B$2,4, IF(SBI.A.7!F20=SOLL!$B$2,"-"))))),"-")</f>
        <v>2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IFERROR(SOLL!K22-IF(SBI.A.7!B23 = SOLL!$B$2,1, IF(SBI.A.7!C23=SOLL!$B$2,2,IF(SBI.A.7!D23=SOLL!$B$2,3,IF(SBI.A.7!E23=SOLL!$B$2,4, IF(SBI.A.7!F23=SOLL!$B$2,"-"))))),"-")</f>
        <v>2</v>
      </c>
    </row>
    <row r="24" spans="1:8" x14ac:dyDescent="0.25">
      <c r="A24" s="155" t="s">
        <v>55</v>
      </c>
      <c r="B24" s="223"/>
      <c r="C24" s="223"/>
      <c r="D24" s="223"/>
      <c r="E24" s="223"/>
      <c r="F24" s="223"/>
      <c r="G24" s="213"/>
      <c r="H24" s="151" t="str">
        <f>IFERROR(SOLL!K23-IF(SBI.A.7!B24 = SOLL!$B$2,1, IF(SBI.A.7!C24=SOLL!$B$2,2,IF(SBI.A.7!D24=SOLL!$B$2,3,IF(SBI.A.7!E24=SOLL!$B$2,4, IF(SBI.A.7!F24=SOLL!$B$2,"-"))))),"-")</f>
        <v>-</v>
      </c>
    </row>
    <row r="25" spans="1:8" x14ac:dyDescent="0.25">
      <c r="A25" s="155" t="s">
        <v>56</v>
      </c>
      <c r="B25" s="218"/>
      <c r="C25" s="208"/>
      <c r="D25" s="208"/>
      <c r="E25" s="208"/>
      <c r="F25" s="208"/>
      <c r="G25" s="213"/>
      <c r="H25" s="151">
        <f>IFERROR(SOLL!K24-IF(SBI.A.7!B25 = SOLL!$B$2,1, IF(SBI.A.7!C25=SOLL!$B$2,2,IF(SBI.A.7!D25=SOLL!$B$2,3,IF(SBI.A.7!E25=SOLL!$B$2,4, IF(SBI.A.7!F25=SOLL!$B$2,"-"))))),"-")</f>
        <v>1</v>
      </c>
    </row>
    <row r="26" spans="1:8" x14ac:dyDescent="0.25">
      <c r="A26" s="155" t="s">
        <v>76</v>
      </c>
      <c r="B26" s="218"/>
      <c r="C26" s="208"/>
      <c r="D26" s="208"/>
      <c r="E26" s="208"/>
      <c r="F26" s="208"/>
      <c r="G26" s="213"/>
      <c r="H26" s="151">
        <f>IFERROR(SOLL!K25-IF(SBI.A.7!B26 = SOLL!$B$2,1, IF(SBI.A.7!C26=SOLL!$B$2,2,IF(SBI.A.7!D26=SOLL!$B$2,3,IF(SBI.A.7!E26=SOLL!$B$2,4, IF(SBI.A.7!F26=SOLL!$B$2,"-"))))),"-")</f>
        <v>1</v>
      </c>
    </row>
    <row r="27" spans="1:8" x14ac:dyDescent="0.25">
      <c r="A27" s="155" t="s">
        <v>57</v>
      </c>
      <c r="B27" s="224"/>
      <c r="C27" s="224"/>
      <c r="D27" s="223"/>
      <c r="E27" s="223"/>
      <c r="F27" s="223"/>
      <c r="G27" s="213"/>
      <c r="H27" s="151" t="str">
        <f>IFERROR(SOLL!K26-IF(SBI.A.7!B27 = SOLL!$B$2,1, IF(SBI.A.7!C27=SOLL!$B$2,2,IF(SBI.A.7!D27=SOLL!$B$2,3,IF(SBI.A.7!E27=SOLL!$B$2,4, IF(SBI.A.7!F27=SOLL!$B$2,"-"))))),"-")</f>
        <v>-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18"/>
      <c r="D31" s="208"/>
      <c r="E31" s="208"/>
      <c r="F31" s="208"/>
      <c r="G31" s="213"/>
      <c r="H31" s="151">
        <f>IFERROR(SOLL!K30-IF(SBI.A.7!B31 = SOLL!$B$2,1, IF(SBI.A.7!C31=SOLL!$B$2,2,IF(SBI.A.7!D31=SOLL!$B$2,3,IF(SBI.A.7!E31=SOLL!$B$2,4, IF(SBI.A.7!F31=SOLL!$B$2,"-"))))),"-")</f>
        <v>2</v>
      </c>
    </row>
    <row r="32" spans="1:8" x14ac:dyDescent="0.25">
      <c r="A32" s="155" t="s">
        <v>60</v>
      </c>
      <c r="B32" s="208"/>
      <c r="C32" s="218"/>
      <c r="D32" s="208"/>
      <c r="E32" s="208"/>
      <c r="F32" s="208"/>
      <c r="G32" s="213"/>
      <c r="H32" s="151">
        <f>IFERROR(SOLL!K31-IF(SBI.A.7!B32 = SOLL!$B$2,1, IF(SBI.A.7!C32=SOLL!$B$2,2,IF(SBI.A.7!D32=SOLL!$B$2,3,IF(SBI.A.7!E32=SOLL!$B$2,4, IF(SBI.A.7!F32=SOLL!$B$2,"-"))))),"-")</f>
        <v>2</v>
      </c>
    </row>
    <row r="33" spans="1:8" x14ac:dyDescent="0.25">
      <c r="A33" s="155" t="s">
        <v>61</v>
      </c>
      <c r="B33" s="208"/>
      <c r="C33" s="208"/>
      <c r="D33" s="218"/>
      <c r="E33" s="208"/>
      <c r="F33" s="208"/>
      <c r="G33" s="213"/>
      <c r="H33" s="151">
        <f>IFERROR(SOLL!K32-IF(SBI.A.7!B33 = SOLL!$B$2,1, IF(SBI.A.7!C33=SOLL!$B$2,2,IF(SBI.A.7!D33=SOLL!$B$2,3,IF(SBI.A.7!E33=SOLL!$B$2,4, IF(SBI.A.7!F33=SOLL!$B$2,"-"))))),"-")</f>
        <v>3</v>
      </c>
    </row>
    <row r="34" spans="1:8" x14ac:dyDescent="0.25">
      <c r="A34" s="155" t="s">
        <v>62</v>
      </c>
      <c r="B34" s="208"/>
      <c r="C34" s="218"/>
      <c r="D34" s="208"/>
      <c r="E34" s="208"/>
      <c r="F34" s="208"/>
      <c r="G34" s="213"/>
      <c r="H34" s="151">
        <f>IFERROR(SOLL!K33-IF(SBI.A.7!B34 = SOLL!$B$2,1, IF(SBI.A.7!C34=SOLL!$B$2,2,IF(SBI.A.7!D34=SOLL!$B$2,3,IF(SBI.A.7!E34=SOLL!$B$2,4, IF(SBI.A.7!F34=SOLL!$B$2,"-"))))),"-")</f>
        <v>2</v>
      </c>
    </row>
    <row r="35" spans="1:8" x14ac:dyDescent="0.25">
      <c r="A35" s="155" t="s">
        <v>63</v>
      </c>
      <c r="B35" s="218"/>
      <c r="C35" s="208"/>
      <c r="D35" s="208"/>
      <c r="E35" s="208"/>
      <c r="F35" s="208"/>
      <c r="G35" s="213"/>
      <c r="H35" s="151">
        <f>IFERROR(SOLL!K34-IF(SBI.A.7!B35 = SOLL!$B$2,1, IF(SBI.A.7!C35=SOLL!$B$2,2,IF(SBI.A.7!D35=SOLL!$B$2,3,IF(SBI.A.7!E35=SOLL!$B$2,4, IF(SBI.A.7!F35=SOLL!$B$2,"-"))))),"-")</f>
        <v>1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254" customFormat="1" ht="18.75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outlineLevel="1" x14ac:dyDescent="0.25">
      <c r="A40" s="272" t="s">
        <v>608</v>
      </c>
      <c r="B40" s="328"/>
      <c r="C40" s="328"/>
      <c r="D40" s="328"/>
      <c r="E40" s="326" t="s">
        <v>601</v>
      </c>
      <c r="F40" s="326"/>
      <c r="G40" s="326"/>
      <c r="H40" s="256"/>
    </row>
    <row r="41" spans="1:8" s="254" customFormat="1" outlineLevel="1" x14ac:dyDescent="0.25">
      <c r="A41" s="273" t="s">
        <v>609</v>
      </c>
      <c r="B41" s="328"/>
      <c r="C41" s="328"/>
      <c r="D41" s="328"/>
      <c r="E41" s="326" t="s">
        <v>602</v>
      </c>
      <c r="F41" s="326"/>
      <c r="G41" s="326"/>
      <c r="H41" s="256"/>
    </row>
    <row r="42" spans="1:8" s="254" customFormat="1" outlineLevel="1" x14ac:dyDescent="0.25">
      <c r="A42" s="273" t="s">
        <v>610</v>
      </c>
      <c r="B42" s="328"/>
      <c r="C42" s="328"/>
      <c r="D42" s="328"/>
      <c r="E42" s="326" t="s">
        <v>603</v>
      </c>
      <c r="F42" s="326"/>
      <c r="G42" s="326"/>
      <c r="H42" s="256"/>
    </row>
    <row r="43" spans="1:8" s="254" customFormat="1" outlineLevel="1" x14ac:dyDescent="0.25">
      <c r="A43" s="273" t="s">
        <v>611</v>
      </c>
      <c r="B43" s="328"/>
      <c r="C43" s="328"/>
      <c r="D43" s="328"/>
      <c r="E43" s="326" t="s">
        <v>602</v>
      </c>
      <c r="F43" s="326"/>
      <c r="G43" s="326"/>
      <c r="H43" s="256"/>
    </row>
    <row r="44" spans="1:8" s="254" customFormat="1" outlineLevel="1" x14ac:dyDescent="0.25">
      <c r="A44" s="273" t="s">
        <v>612</v>
      </c>
      <c r="B44" s="328"/>
      <c r="C44" s="328"/>
      <c r="D44" s="328"/>
      <c r="E44" s="326" t="s">
        <v>604</v>
      </c>
      <c r="F44" s="326"/>
      <c r="G44" s="326"/>
      <c r="H44" s="256"/>
    </row>
    <row r="45" spans="1:8" s="254" customFormat="1" ht="28.5" outlineLevel="1" x14ac:dyDescent="0.25">
      <c r="A45" s="273" t="s">
        <v>613</v>
      </c>
      <c r="B45" s="328"/>
      <c r="C45" s="328"/>
      <c r="D45" s="328"/>
      <c r="E45" s="326" t="s">
        <v>602</v>
      </c>
      <c r="F45" s="326"/>
      <c r="G45" s="326"/>
      <c r="H45" s="256"/>
    </row>
    <row r="46" spans="1:8" s="254" customFormat="1" outlineLevel="1" x14ac:dyDescent="0.25">
      <c r="A46" s="273" t="s">
        <v>614</v>
      </c>
      <c r="B46" s="328"/>
      <c r="C46" s="328"/>
      <c r="D46" s="328"/>
      <c r="E46" s="326" t="s">
        <v>605</v>
      </c>
      <c r="F46" s="326"/>
      <c r="G46" s="326"/>
      <c r="H46" s="256"/>
    </row>
    <row r="47" spans="1:8" s="254" customFormat="1" ht="28.5" outlineLevel="1" x14ac:dyDescent="0.25">
      <c r="A47" s="273" t="s">
        <v>615</v>
      </c>
      <c r="B47" s="328"/>
      <c r="C47" s="328"/>
      <c r="D47" s="328"/>
      <c r="E47" s="326" t="s">
        <v>606</v>
      </c>
      <c r="F47" s="326"/>
      <c r="G47" s="326"/>
      <c r="H47" s="256"/>
    </row>
    <row r="48" spans="1:8" s="254" customFormat="1" outlineLevel="1" x14ac:dyDescent="0.25">
      <c r="A48" s="273" t="s">
        <v>616</v>
      </c>
      <c r="B48" s="328"/>
      <c r="C48" s="328"/>
      <c r="D48" s="328"/>
      <c r="E48" s="326" t="s">
        <v>606</v>
      </c>
      <c r="F48" s="326"/>
      <c r="G48" s="326"/>
      <c r="H48" s="256"/>
    </row>
    <row r="49" spans="1:8" s="254" customFormat="1" outlineLevel="1" x14ac:dyDescent="0.25">
      <c r="A49" s="273" t="s">
        <v>617</v>
      </c>
      <c r="B49" s="328"/>
      <c r="C49" s="328"/>
      <c r="D49" s="328"/>
      <c r="E49" s="326" t="s">
        <v>606</v>
      </c>
      <c r="F49" s="326"/>
      <c r="G49" s="326"/>
      <c r="H49" s="256"/>
    </row>
    <row r="50" spans="1:8" s="254" customFormat="1" outlineLevel="1" x14ac:dyDescent="0.25">
      <c r="A50" s="273" t="s">
        <v>618</v>
      </c>
      <c r="B50" s="328"/>
      <c r="C50" s="328"/>
      <c r="D50" s="328"/>
      <c r="E50" s="326" t="s">
        <v>606</v>
      </c>
      <c r="F50" s="326"/>
      <c r="G50" s="326"/>
      <c r="H50" s="256"/>
    </row>
    <row r="51" spans="1:8" s="254" customFormat="1" outlineLevel="1" x14ac:dyDescent="0.25">
      <c r="A51" s="273" t="s">
        <v>619</v>
      </c>
      <c r="B51" s="328"/>
      <c r="C51" s="328"/>
      <c r="D51" s="328"/>
      <c r="E51" s="326" t="s">
        <v>607</v>
      </c>
      <c r="F51" s="326"/>
      <c r="G51" s="326"/>
      <c r="H51" s="256"/>
    </row>
    <row r="52" spans="1:8" s="254" customFormat="1" outlineLevel="1" x14ac:dyDescent="0.25">
      <c r="A52" s="273" t="s">
        <v>620</v>
      </c>
      <c r="B52" s="328"/>
      <c r="C52" s="328"/>
      <c r="D52" s="328"/>
      <c r="E52" s="326" t="s">
        <v>607</v>
      </c>
      <c r="F52" s="326"/>
      <c r="G52" s="326"/>
      <c r="H52" s="256"/>
    </row>
    <row r="53" spans="1:8" s="254" customFormat="1" outlineLevel="1" x14ac:dyDescent="0.25">
      <c r="A53" s="273" t="s">
        <v>622</v>
      </c>
      <c r="B53" s="328"/>
      <c r="C53" s="328"/>
      <c r="D53" s="328"/>
      <c r="E53" s="326" t="s">
        <v>607</v>
      </c>
      <c r="F53" s="326"/>
      <c r="G53" s="326"/>
      <c r="H53" s="256"/>
    </row>
    <row r="54" spans="1:8" s="254" customFormat="1" ht="15.75" outlineLevel="1" thickBot="1" x14ac:dyDescent="0.3">
      <c r="A54" s="274" t="s">
        <v>621</v>
      </c>
      <c r="B54" s="328"/>
      <c r="C54" s="328"/>
      <c r="D54" s="328"/>
      <c r="E54" s="326" t="s">
        <v>607</v>
      </c>
      <c r="F54" s="326"/>
      <c r="G54" s="326"/>
      <c r="H54" s="256"/>
    </row>
    <row r="55" spans="1:8" s="254" customFormat="1" ht="18" x14ac:dyDescent="0.25">
      <c r="A55" s="264"/>
      <c r="B55" s="245"/>
      <c r="C55" s="245"/>
      <c r="D55" s="245"/>
      <c r="E55" s="245"/>
      <c r="F55" s="245"/>
      <c r="H55" s="256"/>
    </row>
    <row r="56" spans="1:8" x14ac:dyDescent="0.25">
      <c r="A56" s="73" t="s">
        <v>78</v>
      </c>
      <c r="B56" s="212"/>
      <c r="C56" s="212"/>
      <c r="D56" s="212"/>
      <c r="E56" s="212"/>
      <c r="F56" s="212"/>
      <c r="G56" s="213"/>
      <c r="H56" s="151"/>
    </row>
    <row r="57" spans="1:8" x14ac:dyDescent="0.25">
      <c r="A57" s="126" t="s">
        <v>9</v>
      </c>
      <c r="B57" s="218"/>
      <c r="C57" s="208"/>
      <c r="D57" s="208"/>
      <c r="E57" s="208"/>
      <c r="F57" s="208"/>
      <c r="G57" s="214"/>
      <c r="H57" s="151">
        <f>IFERROR(SOLL!K39-IF(SBI.A.7!B57 = SOLL!$B$2,1, IF(SBI.A.7!C57=SOLL!$B$2,2,IF(SBI.A.7!D57=SOLL!$B$2,3,IF(SBI.A.7!E57=SOLL!$B$2,4, IF(SBI.A.7!F57=SOLL!$B$2,"-"))))),"-")</f>
        <v>1</v>
      </c>
    </row>
    <row r="58" spans="1:8" x14ac:dyDescent="0.25">
      <c r="A58" s="126" t="s">
        <v>10</v>
      </c>
      <c r="B58" s="218"/>
      <c r="C58" s="208"/>
      <c r="D58" s="208"/>
      <c r="E58" s="208"/>
      <c r="F58" s="208"/>
      <c r="G58" s="213"/>
      <c r="H58" s="151">
        <f>IFERROR(SOLL!K40-IF(SBI.A.7!B58 = SOLL!$B$2,1, IF(SBI.A.7!C58=SOLL!$B$2,2,IF(SBI.A.7!D58=SOLL!$B$2,3,IF(SBI.A.7!E58=SOLL!$B$2,4, IF(SBI.A.7!F58=SOLL!$B$2,"-"))))),"-")</f>
        <v>1</v>
      </c>
    </row>
    <row r="59" spans="1:8" x14ac:dyDescent="0.25">
      <c r="A59" s="126" t="s">
        <v>11</v>
      </c>
      <c r="B59" s="208"/>
      <c r="C59" s="218"/>
      <c r="D59" s="208"/>
      <c r="E59" s="208"/>
      <c r="F59" s="208"/>
      <c r="G59" s="213"/>
      <c r="H59" s="151">
        <f>IFERROR(SOLL!K41-IF(SBI.A.7!B59 = SOLL!$B$2,1, IF(SBI.A.7!C59=SOLL!$B$2,2,IF(SBI.A.7!D59=SOLL!$B$2,3,IF(SBI.A.7!E59=SOLL!$B$2,4, IF(SBI.A.7!F59=SOLL!$B$2,"-"))))),"-")</f>
        <v>2</v>
      </c>
    </row>
    <row r="60" spans="1:8" x14ac:dyDescent="0.25">
      <c r="A60" s="126" t="s">
        <v>79</v>
      </c>
      <c r="B60" s="218"/>
      <c r="C60" s="208"/>
      <c r="D60" s="208"/>
      <c r="E60" s="208"/>
      <c r="F60" s="208"/>
      <c r="G60" s="213"/>
      <c r="H60" s="151">
        <f>IFERROR(SOLL!K42-IF(SBI.A.7!B60 = SOLL!$B$2,1, IF(SBI.A.7!C60=SOLL!$B$2,2,IF(SBI.A.7!D60=SOLL!$B$2,3,IF(SBI.A.7!E60=SOLL!$B$2,4, IF(SBI.A.7!F60=SOLL!$B$2,"-"))))),"-")</f>
        <v>1</v>
      </c>
    </row>
    <row r="61" spans="1:8" x14ac:dyDescent="0.25">
      <c r="A61" s="212"/>
      <c r="B61" s="212"/>
      <c r="C61" s="212"/>
      <c r="D61" s="212"/>
      <c r="E61" s="212"/>
      <c r="F61" s="212"/>
      <c r="G61" s="213"/>
      <c r="H61" s="151"/>
    </row>
    <row r="62" spans="1:8" x14ac:dyDescent="0.25">
      <c r="A62" s="73" t="s">
        <v>80</v>
      </c>
      <c r="B62" s="212"/>
      <c r="C62" s="212"/>
      <c r="D62" s="212"/>
      <c r="E62" s="212"/>
      <c r="F62" s="212"/>
      <c r="G62" s="213"/>
      <c r="H62" s="151"/>
    </row>
    <row r="63" spans="1:8" x14ac:dyDescent="0.25">
      <c r="A63" s="126" t="s">
        <v>81</v>
      </c>
      <c r="B63" s="208"/>
      <c r="C63" s="218"/>
      <c r="D63" s="208"/>
      <c r="E63" s="208"/>
      <c r="F63" s="208"/>
      <c r="G63" s="213"/>
      <c r="H63" s="151">
        <f>IFERROR(SOLL!K45-IF(SBI.A.7!B63 = SOLL!$B$2,1, IF(SBI.A.7!C63=SOLL!$B$2,2,IF(SBI.A.7!D63=SOLL!$B$2,3,IF(SBI.A.7!E63=SOLL!$B$2,4, IF(SBI.A.7!F63=SOLL!$B$2,"-"))))),"-")</f>
        <v>2</v>
      </c>
    </row>
    <row r="64" spans="1:8" x14ac:dyDescent="0.25">
      <c r="A64" s="126" t="s">
        <v>82</v>
      </c>
      <c r="B64" s="218"/>
      <c r="C64" s="208"/>
      <c r="D64" s="208"/>
      <c r="E64" s="208"/>
      <c r="F64" s="208"/>
      <c r="G64" s="213"/>
      <c r="H64" s="151">
        <f>IFERROR(SOLL!K46-IF(SBI.A.7!B64 = SOLL!$B$2,1, IF(SBI.A.7!C64=SOLL!$B$2,2,IF(SBI.A.7!D64=SOLL!$B$2,3,IF(SBI.A.7!E64=SOLL!$B$2,4, IF(SBI.A.7!F64=SOLL!$B$2,"-"))))),"-")</f>
        <v>1</v>
      </c>
    </row>
    <row r="65" spans="1:8" x14ac:dyDescent="0.25">
      <c r="A65" s="126" t="s">
        <v>83</v>
      </c>
      <c r="B65" s="208"/>
      <c r="C65" s="218"/>
      <c r="D65" s="208"/>
      <c r="E65" s="208"/>
      <c r="F65" s="208"/>
      <c r="G65" s="213"/>
      <c r="H65" s="151">
        <f>IFERROR(SOLL!K47-IF(SBI.A.7!B65 = SOLL!$B$2,1, IF(SBI.A.7!C65=SOLL!$B$2,2,IF(SBI.A.7!D65=SOLL!$B$2,3,IF(SBI.A.7!E65=SOLL!$B$2,4, IF(SBI.A.7!F65=SOLL!$B$2,"-"))))),"-")</f>
        <v>2</v>
      </c>
    </row>
    <row r="66" spans="1:8" x14ac:dyDescent="0.25">
      <c r="A66" s="126" t="s">
        <v>13</v>
      </c>
      <c r="B66" s="218"/>
      <c r="C66" s="208"/>
      <c r="D66" s="208"/>
      <c r="E66" s="208"/>
      <c r="F66" s="208"/>
      <c r="G66" s="213"/>
      <c r="H66" s="151">
        <f>IFERROR(SOLL!K48-IF(SBI.A.7!B66 = SOLL!$B$2,1, IF(SBI.A.7!C66=SOLL!$B$2,2,IF(SBI.A.7!D66=SOLL!$B$2,3,IF(SBI.A.7!E66=SOLL!$B$2,4, IF(SBI.A.7!F66=SOLL!$B$2,"-"))))),"-")</f>
        <v>1</v>
      </c>
    </row>
    <row r="67" spans="1:8" x14ac:dyDescent="0.25">
      <c r="A67" s="212"/>
      <c r="B67" s="212"/>
      <c r="C67" s="212"/>
      <c r="D67" s="212"/>
      <c r="E67" s="212"/>
      <c r="F67" s="212"/>
      <c r="G67" s="213"/>
      <c r="H67" s="151"/>
    </row>
    <row r="68" spans="1:8" ht="18" x14ac:dyDescent="0.25">
      <c r="A68" s="127" t="s">
        <v>84</v>
      </c>
      <c r="B68" s="212"/>
      <c r="C68" s="212"/>
      <c r="D68" s="212"/>
      <c r="E68" s="212"/>
      <c r="F68" s="212"/>
      <c r="G68" s="213"/>
      <c r="H68" s="151"/>
    </row>
    <row r="69" spans="1:8" x14ac:dyDescent="0.25">
      <c r="A69" s="73" t="s">
        <v>85</v>
      </c>
      <c r="B69" s="212"/>
      <c r="C69" s="212"/>
      <c r="D69" s="212"/>
      <c r="E69" s="212"/>
      <c r="F69" s="212"/>
      <c r="G69" s="213"/>
      <c r="H69" s="151"/>
    </row>
    <row r="70" spans="1:8" x14ac:dyDescent="0.25">
      <c r="A70" s="155" t="s">
        <v>86</v>
      </c>
      <c r="B70" s="208"/>
      <c r="C70" s="218"/>
      <c r="D70" s="208"/>
      <c r="E70" s="208"/>
      <c r="F70" s="208"/>
      <c r="G70" s="213"/>
      <c r="H70" s="151">
        <f>IFERROR(SOLL!K52-IF(SBI.A.7!B70 = SOLL!$B$2,1, IF(SBI.A.7!C70=SOLL!$B$2,2,IF(SBI.A.7!D70=SOLL!$B$2,3,IF(SBI.A.7!E70=SOLL!$B$2,4, IF(SBI.A.7!F70=SOLL!$B$2,"-"))))),"-")</f>
        <v>2</v>
      </c>
    </row>
    <row r="71" spans="1:8" x14ac:dyDescent="0.25">
      <c r="A71" s="128" t="s">
        <v>14</v>
      </c>
      <c r="B71" s="223"/>
      <c r="C71" s="223"/>
      <c r="D71" s="223"/>
      <c r="E71" s="223"/>
      <c r="F71" s="223"/>
      <c r="G71" s="213"/>
      <c r="H71" s="151" t="str">
        <f>IFERROR(SOLL!K53-IF(SBI.A.7!B71 = SOLL!$B$2,1, IF(SBI.A.7!C71=SOLL!$B$2,2,IF(SBI.A.7!D71=SOLL!$B$2,3,IF(SBI.A.7!E71=SOLL!$B$2,4, IF(SBI.A.7!F71=SOLL!$B$2,"-"))))),"-")</f>
        <v>-</v>
      </c>
    </row>
    <row r="72" spans="1:8" x14ac:dyDescent="0.25">
      <c r="A72" s="128" t="s">
        <v>15</v>
      </c>
      <c r="B72" s="208"/>
      <c r="C72" s="218"/>
      <c r="D72" s="208"/>
      <c r="E72" s="208"/>
      <c r="F72" s="208"/>
      <c r="G72" s="213"/>
      <c r="H72" s="151">
        <f>IFERROR(SOLL!K54-IF(SBI.A.7!B72 = SOLL!$B$2,1, IF(SBI.A.7!C72=SOLL!$B$2,2,IF(SBI.A.7!D72=SOLL!$B$2,3,IF(SBI.A.7!E72=SOLL!$B$2,4, IF(SBI.A.7!F72=SOLL!$B$2,"-"))))),"-")</f>
        <v>2</v>
      </c>
    </row>
    <row r="73" spans="1:8" x14ac:dyDescent="0.25">
      <c r="A73" s="155" t="s">
        <v>16</v>
      </c>
      <c r="B73" s="208"/>
      <c r="C73" s="218"/>
      <c r="D73" s="208"/>
      <c r="E73" s="208"/>
      <c r="F73" s="208"/>
      <c r="G73" s="213"/>
      <c r="H73" s="151">
        <f>IFERROR(SOLL!K55-IF(SBI.A.7!B73 = SOLL!$B$2,1, IF(SBI.A.7!C73=SOLL!$B$2,2,IF(SBI.A.7!D73=SOLL!$B$2,3,IF(SBI.A.7!E73=SOLL!$B$2,4, IF(SBI.A.7!F73=SOLL!$B$2,"-"))))),"-")</f>
        <v>2</v>
      </c>
    </row>
    <row r="74" spans="1:8" x14ac:dyDescent="0.25">
      <c r="A74" s="155" t="s">
        <v>17</v>
      </c>
      <c r="B74" s="223"/>
      <c r="C74" s="223"/>
      <c r="D74" s="223"/>
      <c r="E74" s="223"/>
      <c r="F74" s="223"/>
      <c r="G74" s="213"/>
      <c r="H74" s="151" t="str">
        <f>IFERROR(SOLL!K56-IF(SBI.A.7!B74 = SOLL!$B$2,1, IF(SBI.A.7!C74=SOLL!$B$2,2,IF(SBI.A.7!D74=SOLL!$B$2,3,IF(SBI.A.7!E74=SOLL!$B$2,4, IF(SBI.A.7!F74=SOLL!$B$2,"-"))))),"-")</f>
        <v>-</v>
      </c>
    </row>
    <row r="75" spans="1:8" x14ac:dyDescent="0.25">
      <c r="A75" s="212"/>
      <c r="B75" s="212"/>
      <c r="C75" s="212"/>
      <c r="D75" s="212"/>
      <c r="E75" s="212"/>
      <c r="F75" s="212"/>
      <c r="G75" s="213"/>
      <c r="H75" s="151"/>
    </row>
    <row r="76" spans="1:8" ht="18" x14ac:dyDescent="0.25">
      <c r="A76" s="127" t="s">
        <v>87</v>
      </c>
      <c r="B76" s="212"/>
      <c r="C76" s="212"/>
      <c r="D76" s="212"/>
      <c r="E76" s="212"/>
      <c r="F76" s="212"/>
      <c r="G76" s="213"/>
      <c r="H76" s="151"/>
    </row>
    <row r="77" spans="1:8" x14ac:dyDescent="0.25">
      <c r="A77" s="73" t="s">
        <v>88</v>
      </c>
      <c r="B77" s="212"/>
      <c r="C77" s="212"/>
      <c r="D77" s="212"/>
      <c r="E77" s="212"/>
      <c r="F77" s="212"/>
      <c r="G77" s="213"/>
      <c r="H77" s="151"/>
    </row>
    <row r="78" spans="1:8" x14ac:dyDescent="0.25">
      <c r="A78" s="155" t="s">
        <v>39</v>
      </c>
      <c r="B78" s="218"/>
      <c r="C78" s="208"/>
      <c r="D78" s="208"/>
      <c r="E78" s="208"/>
      <c r="F78" s="208"/>
      <c r="G78" s="213"/>
      <c r="H78" s="151">
        <f>IFERROR(SOLL!K60-IF(SBI.A.7!B78 = SOLL!$B$2,1, IF(SBI.A.7!C78=SOLL!$B$2,2,IF(SBI.A.7!D78=SOLL!$B$2,3,IF(SBI.A.7!E78=SOLL!$B$2,4, IF(SBI.A.7!F78=SOLL!$B$2,"-"))))),"-")</f>
        <v>1</v>
      </c>
    </row>
    <row r="79" spans="1:8" x14ac:dyDescent="0.25">
      <c r="A79" s="155" t="s">
        <v>40</v>
      </c>
      <c r="B79" s="208"/>
      <c r="C79" s="218"/>
      <c r="D79" s="208"/>
      <c r="E79" s="208"/>
      <c r="F79" s="208"/>
      <c r="G79" s="213"/>
      <c r="H79" s="151">
        <f>IFERROR(SOLL!K61-IF(SBI.A.7!B79 = SOLL!$B$2,1, IF(SBI.A.7!C79=SOLL!$B$2,2,IF(SBI.A.7!D79=SOLL!$B$2,3,IF(SBI.A.7!E79=SOLL!$B$2,4, IF(SBI.A.7!F79=SOLL!$B$2,"-"))))),"-")</f>
        <v>2</v>
      </c>
    </row>
    <row r="80" spans="1:8" x14ac:dyDescent="0.25">
      <c r="A80" s="155" t="s">
        <v>41</v>
      </c>
      <c r="B80" s="223"/>
      <c r="C80" s="223"/>
      <c r="D80" s="223"/>
      <c r="E80" s="223"/>
      <c r="F80" s="223"/>
      <c r="G80" s="213"/>
      <c r="H80" s="151" t="str">
        <f>IFERROR(SOLL!K62-IF(SBI.A.7!B80 = SOLL!$B$2,1, IF(SBI.A.7!C80=SOLL!$B$2,2,IF(SBI.A.7!D80=SOLL!$B$2,3,IF(SBI.A.7!E80=SOLL!$B$2,4, IF(SBI.A.7!F80=SOLL!$B$2,"-"))))),"-")</f>
        <v>-</v>
      </c>
    </row>
    <row r="81" spans="1:8" x14ac:dyDescent="0.25">
      <c r="A81" s="155" t="s">
        <v>42</v>
      </c>
      <c r="B81" s="218"/>
      <c r="C81" s="208"/>
      <c r="D81" s="208"/>
      <c r="E81" s="208"/>
      <c r="F81" s="208"/>
      <c r="G81" s="213"/>
      <c r="H81" s="151">
        <f>IFERROR(SOLL!K63-IF(SBI.A.7!B81 = SOLL!$B$2,1, IF(SBI.A.7!C81=SOLL!$B$2,2,IF(SBI.A.7!D81=SOLL!$B$2,3,IF(SBI.A.7!E81=SOLL!$B$2,4, IF(SBI.A.7!F81=SOLL!$B$2,"-"))))),"-")</f>
        <v>1</v>
      </c>
    </row>
    <row r="82" spans="1:8" x14ac:dyDescent="0.25">
      <c r="A82" s="155" t="s">
        <v>89</v>
      </c>
      <c r="B82" s="223"/>
      <c r="C82" s="223"/>
      <c r="D82" s="223"/>
      <c r="E82" s="223"/>
      <c r="F82" s="223"/>
      <c r="G82" s="213"/>
      <c r="H82" s="151" t="str">
        <f>IFERROR(SOLL!K64-IF(SBI.A.7!B82 = SOLL!$B$2,1, IF(SBI.A.7!C82=SOLL!$B$2,2,IF(SBI.A.7!D82=SOLL!$B$2,3,IF(SBI.A.7!E82=SOLL!$B$2,4, IF(SBI.A.7!F82=SOLL!$B$2,"-"))))),"-")</f>
        <v>-</v>
      </c>
    </row>
    <row r="83" spans="1:8" x14ac:dyDescent="0.25">
      <c r="A83" s="212"/>
      <c r="B83" s="212"/>
      <c r="C83" s="212"/>
      <c r="D83" s="212"/>
      <c r="E83" s="212"/>
      <c r="F83" s="212"/>
      <c r="G83" s="213"/>
      <c r="H83" s="151"/>
    </row>
    <row r="84" spans="1:8" x14ac:dyDescent="0.25">
      <c r="A84" s="212"/>
      <c r="B84" s="212"/>
      <c r="C84" s="212"/>
      <c r="D84" s="212"/>
      <c r="E84" s="212"/>
      <c r="F84" s="212"/>
      <c r="G84" s="213"/>
      <c r="H84" s="151"/>
    </row>
    <row r="85" spans="1:8" ht="18" x14ac:dyDescent="0.25">
      <c r="A85" s="127" t="s">
        <v>90</v>
      </c>
      <c r="B85" s="212"/>
      <c r="C85" s="212"/>
      <c r="D85" s="212"/>
      <c r="E85" s="212"/>
      <c r="F85" s="212"/>
      <c r="G85" s="213"/>
      <c r="H85" s="151"/>
    </row>
    <row r="86" spans="1:8" x14ac:dyDescent="0.25">
      <c r="A86" s="73" t="s">
        <v>91</v>
      </c>
      <c r="B86" s="212"/>
      <c r="C86" s="212"/>
      <c r="D86" s="212"/>
      <c r="E86" s="212"/>
      <c r="F86" s="212"/>
      <c r="G86" s="213"/>
      <c r="H86" s="151"/>
    </row>
    <row r="87" spans="1:8" x14ac:dyDescent="0.25">
      <c r="A87" s="155" t="s">
        <v>36</v>
      </c>
      <c r="B87" s="218"/>
      <c r="C87" s="208"/>
      <c r="D87" s="208"/>
      <c r="E87" s="208"/>
      <c r="F87" s="208"/>
      <c r="G87" s="213"/>
      <c r="H87" s="151">
        <f>IFERROR(SOLL!K69-IF(SBI.A.7!B87 = SOLL!$B$2,1, IF(SBI.A.7!C87=SOLL!$B$2,2,IF(SBI.A.7!D87=SOLL!$B$2,3,IF(SBI.A.7!E87=SOLL!$B$2,4, IF(SBI.A.7!F87=SOLL!$B$2,"-"))))),"-")</f>
        <v>1</v>
      </c>
    </row>
    <row r="88" spans="1:8" x14ac:dyDescent="0.25">
      <c r="A88" s="155" t="s">
        <v>35</v>
      </c>
      <c r="B88" s="208"/>
      <c r="C88" s="218"/>
      <c r="D88" s="208"/>
      <c r="E88" s="208"/>
      <c r="F88" s="208"/>
      <c r="G88" s="213"/>
      <c r="H88" s="151">
        <f>IFERROR(SOLL!K70-IF(SBI.A.7!B88 = SOLL!$B$2,1, IF(SBI.A.7!C88=SOLL!$B$2,2,IF(SBI.A.7!D88=SOLL!$B$2,3,IF(SBI.A.7!E88=SOLL!$B$2,4, IF(SBI.A.7!F88=SOLL!$B$2,"-"))))),"-")</f>
        <v>2</v>
      </c>
    </row>
    <row r="89" spans="1:8" x14ac:dyDescent="0.25">
      <c r="A89" s="155" t="s">
        <v>37</v>
      </c>
      <c r="B89" s="218"/>
      <c r="C89" s="208"/>
      <c r="D89" s="208"/>
      <c r="E89" s="208"/>
      <c r="F89" s="208"/>
      <c r="G89" s="213"/>
      <c r="H89" s="151">
        <f>IFERROR(SOLL!K71-IF(SBI.A.7!B89 = SOLL!$B$2,1, IF(SBI.A.7!C89=SOLL!$B$2,2,IF(SBI.A.7!D89=SOLL!$B$2,3,IF(SBI.A.7!E89=SOLL!$B$2,4, IF(SBI.A.7!F89=SOLL!$B$2,"-"))))),"-")</f>
        <v>1</v>
      </c>
    </row>
    <row r="90" spans="1:8" x14ac:dyDescent="0.25">
      <c r="A90" s="155" t="s">
        <v>24</v>
      </c>
      <c r="B90" s="208"/>
      <c r="C90" s="218"/>
      <c r="D90" s="208"/>
      <c r="E90" s="208"/>
      <c r="F90" s="208"/>
      <c r="G90" s="213"/>
      <c r="H90" s="151">
        <f>IFERROR(SOLL!K72-IF(SBI.A.7!B90 = SOLL!$B$2,1, IF(SBI.A.7!C90=SOLL!$B$2,2,IF(SBI.A.7!D90=SOLL!$B$2,3,IF(SBI.A.7!E90=SOLL!$B$2,4, IF(SBI.A.7!F90=SOLL!$B$2,"-"))))),"-")</f>
        <v>2</v>
      </c>
    </row>
    <row r="91" spans="1:8" x14ac:dyDescent="0.25">
      <c r="A91" s="155" t="s">
        <v>23</v>
      </c>
      <c r="B91" s="223"/>
      <c r="C91" s="223"/>
      <c r="D91" s="223"/>
      <c r="E91" s="223"/>
      <c r="F91" s="223"/>
      <c r="G91" s="213"/>
      <c r="H91" s="151" t="str">
        <f>IFERROR(SOLL!K73-IF(SBI.A.7!B91 = SOLL!$B$2,1, IF(SBI.A.7!C91=SOLL!$B$2,2,IF(SBI.A.7!D91=SOLL!$B$2,3,IF(SBI.A.7!E91=SOLL!$B$2,4, IF(SBI.A.7!F91=SOLL!$B$2,"-"))))),"-")</f>
        <v>-</v>
      </c>
    </row>
    <row r="92" spans="1:8" x14ac:dyDescent="0.25">
      <c r="A92" s="212"/>
      <c r="B92" s="212"/>
      <c r="C92" s="212"/>
      <c r="D92" s="212"/>
      <c r="E92" s="212"/>
      <c r="F92" s="212"/>
      <c r="G92" s="213"/>
      <c r="H92" s="151"/>
    </row>
    <row r="93" spans="1:8" x14ac:dyDescent="0.25">
      <c r="A93" s="73" t="s">
        <v>30</v>
      </c>
      <c r="B93" s="212"/>
      <c r="C93" s="212"/>
      <c r="D93" s="212"/>
      <c r="E93" s="212"/>
      <c r="F93" s="212"/>
      <c r="G93" s="213"/>
      <c r="H93" s="151"/>
    </row>
    <row r="94" spans="1:8" x14ac:dyDescent="0.25">
      <c r="A94" s="155" t="s">
        <v>31</v>
      </c>
      <c r="B94" s="218"/>
      <c r="C94" s="208"/>
      <c r="D94" s="208"/>
      <c r="E94" s="208"/>
      <c r="F94" s="208"/>
      <c r="G94" s="213"/>
      <c r="H94" s="151">
        <f>IFERROR(SOLL!K76-IF(SBI.A.7!B94 = SOLL!$B$2,1, IF(SBI.A.7!C94=SOLL!$B$2,2,IF(SBI.A.7!D94=SOLL!$B$2,3,IF(SBI.A.7!E94=SOLL!$B$2,4, IF(SBI.A.7!F94=SOLL!$B$2,"-"))))),"-")</f>
        <v>1</v>
      </c>
    </row>
    <row r="95" spans="1:8" x14ac:dyDescent="0.25">
      <c r="A95" s="155" t="s">
        <v>32</v>
      </c>
      <c r="B95" s="208"/>
      <c r="C95" s="218"/>
      <c r="D95" s="208"/>
      <c r="E95" s="208"/>
      <c r="F95" s="208"/>
      <c r="G95" s="213"/>
      <c r="H95" s="151">
        <f>IFERROR(SOLL!K77-IF(SBI.A.7!B95 = SOLL!$B$2,1, IF(SBI.A.7!C95=SOLL!$B$2,2,IF(SBI.A.7!D95=SOLL!$B$2,3,IF(SBI.A.7!E95=SOLL!$B$2,4, IF(SBI.A.7!F95=SOLL!$B$2,"-"))))),"-")</f>
        <v>2</v>
      </c>
    </row>
    <row r="96" spans="1:8" x14ac:dyDescent="0.25">
      <c r="A96" s="155" t="s">
        <v>92</v>
      </c>
      <c r="B96" s="218"/>
      <c r="C96" s="208"/>
      <c r="D96" s="208"/>
      <c r="E96" s="208"/>
      <c r="F96" s="208"/>
      <c r="G96" s="213"/>
      <c r="H96" s="151">
        <f>IFERROR(SOLL!K78-IF(SBI.A.7!B96 = SOLL!$B$2,1, IF(SBI.A.7!C96=SOLL!$B$2,2,IF(SBI.A.7!D96=SOLL!$B$2,3,IF(SBI.A.7!E96=SOLL!$B$2,4, IF(SBI.A.7!F96=SOLL!$B$2,"-"))))),"-")</f>
        <v>1</v>
      </c>
    </row>
    <row r="97" spans="1:8" x14ac:dyDescent="0.25">
      <c r="A97" s="155" t="s">
        <v>33</v>
      </c>
      <c r="B97" s="223"/>
      <c r="C97" s="223"/>
      <c r="D97" s="223"/>
      <c r="E97" s="223"/>
      <c r="F97" s="223"/>
      <c r="G97" s="213"/>
      <c r="H97" s="151" t="str">
        <f>IFERROR(SOLL!K79-IF(SBI.A.7!B97 = SOLL!$B$2,1, IF(SBI.A.7!C97=SOLL!$B$2,2,IF(SBI.A.7!D97=SOLL!$B$2,3,IF(SBI.A.7!E97=SOLL!$B$2,4, IF(SBI.A.7!F97=SOLL!$B$2,"-"))))),"-")</f>
        <v>-</v>
      </c>
    </row>
    <row r="98" spans="1:8" x14ac:dyDescent="0.25">
      <c r="A98" s="155" t="s">
        <v>34</v>
      </c>
      <c r="B98" s="223"/>
      <c r="C98" s="223"/>
      <c r="D98" s="223"/>
      <c r="E98" s="223"/>
      <c r="F98" s="223"/>
      <c r="G98" s="213"/>
      <c r="H98" s="151" t="str">
        <f>IFERROR(SOLL!K80-IF(SBI.A.7!B98 = SOLL!$B$2,1, IF(SBI.A.7!C98=SOLL!$B$2,2,IF(SBI.A.7!D98=SOLL!$B$2,3,IF(SBI.A.7!E98=SOLL!$B$2,4, IF(SBI.A.7!F98=SOLL!$B$2,"-"))))),"-")</f>
        <v>-</v>
      </c>
    </row>
    <row r="99" spans="1:8" x14ac:dyDescent="0.25">
      <c r="A99" s="212"/>
      <c r="B99" s="212"/>
      <c r="C99" s="212"/>
      <c r="D99" s="212"/>
      <c r="E99" s="212"/>
      <c r="F99" s="212"/>
      <c r="G99" s="213"/>
      <c r="H99" s="151"/>
    </row>
    <row r="100" spans="1:8" x14ac:dyDescent="0.25">
      <c r="A100" s="73" t="s">
        <v>2</v>
      </c>
      <c r="B100" s="212"/>
      <c r="C100" s="212"/>
      <c r="D100" s="212"/>
      <c r="E100" s="212"/>
      <c r="F100" s="212"/>
      <c r="G100" s="213"/>
      <c r="H100" s="151"/>
    </row>
    <row r="101" spans="1:8" x14ac:dyDescent="0.25">
      <c r="A101" s="155" t="s">
        <v>25</v>
      </c>
      <c r="B101" s="218"/>
      <c r="C101" s="208"/>
      <c r="D101" s="208"/>
      <c r="E101" s="208"/>
      <c r="F101" s="208"/>
      <c r="G101" s="213"/>
      <c r="H101" s="151">
        <f>IFERROR(SOLL!K83-IF(SBI.A.7!B101 = SOLL!$B$2,1, IF(SBI.A.7!C101=SOLL!$B$2,2,IF(SBI.A.7!D101=SOLL!$B$2,3,IF(SBI.A.7!E101=SOLL!$B$2,4, IF(SBI.A.7!F101=SOLL!$B$2,"-"))))),"-")</f>
        <v>1</v>
      </c>
    </row>
    <row r="102" spans="1:8" x14ac:dyDescent="0.25">
      <c r="A102" s="155" t="s">
        <v>26</v>
      </c>
      <c r="B102" s="208"/>
      <c r="C102" s="218"/>
      <c r="D102" s="208"/>
      <c r="E102" s="208"/>
      <c r="F102" s="208"/>
      <c r="G102" s="213"/>
      <c r="H102" s="151">
        <f>IFERROR(SOLL!K84-IF(SBI.A.7!B102 = SOLL!$B$2,1, IF(SBI.A.7!C102=SOLL!$B$2,2,IF(SBI.A.7!D102=SOLL!$B$2,3,IF(SBI.A.7!E102=SOLL!$B$2,4, IF(SBI.A.7!F102=SOLL!$B$2,"-"))))),"-")</f>
        <v>2</v>
      </c>
    </row>
    <row r="103" spans="1:8" x14ac:dyDescent="0.25">
      <c r="A103" s="155" t="s">
        <v>27</v>
      </c>
      <c r="B103" s="208"/>
      <c r="C103" s="218"/>
      <c r="D103" s="208"/>
      <c r="E103" s="208"/>
      <c r="F103" s="208"/>
      <c r="G103" s="213"/>
      <c r="H103" s="151">
        <f>IFERROR(SOLL!K85-IF(SBI.A.7!B103 = SOLL!$B$2,1, IF(SBI.A.7!C103=SOLL!$B$2,2,IF(SBI.A.7!D103=SOLL!$B$2,3,IF(SBI.A.7!E103=SOLL!$B$2,4, IF(SBI.A.7!F103=SOLL!$B$2,"-"))))),"-")</f>
        <v>2</v>
      </c>
    </row>
    <row r="104" spans="1:8" x14ac:dyDescent="0.25">
      <c r="A104" s="155" t="s">
        <v>28</v>
      </c>
      <c r="B104" s="208"/>
      <c r="C104" s="218"/>
      <c r="D104" s="208"/>
      <c r="E104" s="208"/>
      <c r="F104" s="208"/>
      <c r="G104" s="213"/>
      <c r="H104" s="151">
        <f>IFERROR(SOLL!K86-IF(SBI.A.7!B104 = SOLL!$B$2,1, IF(SBI.A.7!C104=SOLL!$B$2,2,IF(SBI.A.7!D104=SOLL!$B$2,3,IF(SBI.A.7!E104=SOLL!$B$2,4, IF(SBI.A.7!F104=SOLL!$B$2,"-"))))),"-")</f>
        <v>2</v>
      </c>
    </row>
    <row r="105" spans="1:8" x14ac:dyDescent="0.25">
      <c r="A105" s="155" t="s">
        <v>29</v>
      </c>
      <c r="B105" s="218"/>
      <c r="C105" s="208"/>
      <c r="D105" s="208"/>
      <c r="E105" s="208"/>
      <c r="F105" s="208"/>
      <c r="G105" s="213"/>
      <c r="H105" s="151">
        <f>IFERROR(SOLL!K87-IF(SBI.A.7!B105 = SOLL!$B$2,1, IF(SBI.A.7!C105=SOLL!$B$2,2,IF(SBI.A.7!D105=SOLL!$B$2,3,IF(SBI.A.7!E105=SOLL!$B$2,4, IF(SBI.A.7!F105=SOLL!$B$2,"-"))))),"-")</f>
        <v>1</v>
      </c>
    </row>
    <row r="106" spans="1:8" x14ac:dyDescent="0.25">
      <c r="A106" s="212"/>
      <c r="B106" s="212"/>
      <c r="C106" s="212"/>
      <c r="D106" s="212"/>
      <c r="E106" s="212"/>
      <c r="F106" s="212"/>
      <c r="G106" s="213"/>
      <c r="H106" s="151"/>
    </row>
    <row r="107" spans="1:8" ht="18" x14ac:dyDescent="0.25">
      <c r="A107" s="127" t="s">
        <v>93</v>
      </c>
      <c r="B107" s="212"/>
      <c r="C107" s="212"/>
      <c r="D107" s="212"/>
      <c r="E107" s="212"/>
      <c r="F107" s="212"/>
      <c r="G107" s="213"/>
      <c r="H107" s="151"/>
    </row>
    <row r="108" spans="1:8" x14ac:dyDescent="0.25">
      <c r="A108" s="73" t="s">
        <v>94</v>
      </c>
      <c r="B108" s="212"/>
      <c r="C108" s="212"/>
      <c r="D108" s="212"/>
      <c r="E108" s="212"/>
      <c r="F108" s="212"/>
      <c r="G108" s="213"/>
      <c r="H108" s="151"/>
    </row>
    <row r="109" spans="1:8" x14ac:dyDescent="0.25">
      <c r="A109" s="155" t="s">
        <v>18</v>
      </c>
      <c r="B109" s="208"/>
      <c r="C109" s="218"/>
      <c r="D109" s="208"/>
      <c r="E109" s="208"/>
      <c r="F109" s="208"/>
      <c r="G109" s="213"/>
      <c r="H109" s="151">
        <f>IFERROR(SOLL!K91-IF(SBI.A.7!B109 = SOLL!$B$2,1, IF(SBI.A.7!C109=SOLL!$B$2,2,IF(SBI.A.7!D109=SOLL!$B$2,3,IF(SBI.A.7!E109=SOLL!$B$2,4, IF(SBI.A.7!F109=SOLL!$B$2,"-"))))),"-")</f>
        <v>2</v>
      </c>
    </row>
    <row r="110" spans="1:8" x14ac:dyDescent="0.25">
      <c r="A110" s="155" t="s">
        <v>19</v>
      </c>
      <c r="B110" s="218"/>
      <c r="C110" s="208"/>
      <c r="D110" s="208"/>
      <c r="E110" s="208"/>
      <c r="F110" s="208"/>
      <c r="G110" s="213"/>
      <c r="H110" s="151">
        <f>IFERROR(SOLL!K92-IF(SBI.A.7!B110 = SOLL!$B$2,1, IF(SBI.A.7!C110=SOLL!$B$2,2,IF(SBI.A.7!D110=SOLL!$B$2,3,IF(SBI.A.7!E110=SOLL!$B$2,4, IF(SBI.A.7!F110=SOLL!$B$2,"-"))))),"-")</f>
        <v>1</v>
      </c>
    </row>
    <row r="111" spans="1:8" x14ac:dyDescent="0.25">
      <c r="A111" s="155" t="s">
        <v>95</v>
      </c>
      <c r="B111" s="208"/>
      <c r="C111" s="218"/>
      <c r="D111" s="208"/>
      <c r="E111" s="208"/>
      <c r="F111" s="208"/>
      <c r="G111" s="213"/>
      <c r="H111" s="151">
        <f>IFERROR(SOLL!K93-IF(SBI.A.7!B111 = SOLL!$B$2,1, IF(SBI.A.7!C111=SOLL!$B$2,2,IF(SBI.A.7!D111=SOLL!$B$2,3,IF(SBI.A.7!E111=SOLL!$B$2,4, IF(SBI.A.7!F111=SOLL!$B$2,"-"))))),"-")</f>
        <v>2</v>
      </c>
    </row>
    <row r="112" spans="1:8" x14ac:dyDescent="0.25">
      <c r="A112" s="155" t="s">
        <v>20</v>
      </c>
      <c r="B112" s="218"/>
      <c r="C112" s="208"/>
      <c r="D112" s="208"/>
      <c r="E112" s="208"/>
      <c r="F112" s="208"/>
      <c r="G112" s="213"/>
      <c r="H112" s="151">
        <f>IFERROR(SOLL!K94-IF(SBI.A.7!B112 = SOLL!$B$2,1, IF(SBI.A.7!C112=SOLL!$B$2,2,IF(SBI.A.7!D112=SOLL!$B$2,3,IF(SBI.A.7!E112=SOLL!$B$2,4, IF(SBI.A.7!F112=SOLL!$B$2,"-"))))),"-")</f>
        <v>1</v>
      </c>
    </row>
    <row r="113" spans="1:8" x14ac:dyDescent="0.25">
      <c r="A113" s="155" t="s">
        <v>21</v>
      </c>
      <c r="B113" s="218"/>
      <c r="C113" s="208"/>
      <c r="D113" s="208"/>
      <c r="E113" s="208"/>
      <c r="F113" s="208"/>
      <c r="G113" s="213"/>
      <c r="H113" s="151">
        <f>IFERROR(SOLL!K95-IF(SBI.A.7!B113 = SOLL!$B$2,1, IF(SBI.A.7!C113=SOLL!$B$2,2,IF(SBI.A.7!D113=SOLL!$B$2,3,IF(SBI.A.7!E113=SOLL!$B$2,4, IF(SBI.A.7!F113=SOLL!$B$2,"-"))))),"-")</f>
        <v>1</v>
      </c>
    </row>
    <row r="114" spans="1:8" x14ac:dyDescent="0.25">
      <c r="A114" s="155" t="s">
        <v>22</v>
      </c>
      <c r="B114" s="223"/>
      <c r="C114" s="223"/>
      <c r="D114" s="223"/>
      <c r="E114" s="223"/>
      <c r="F114" s="223"/>
      <c r="G114" s="213"/>
      <c r="H114" s="151" t="str">
        <f>IFERROR(SOLL!K96-IF(SBI.A.7!B114 = SOLL!$B$2,1, IF(SBI.A.7!C114=SOLL!$B$2,2,IF(SBI.A.7!D114=SOLL!$B$2,3,IF(SBI.A.7!E114=SOLL!$B$2,4, IF(SBI.A.7!F114=SOLL!$B$2,"-"))))),"-")</f>
        <v>-</v>
      </c>
    </row>
    <row r="115" spans="1:8" x14ac:dyDescent="0.25">
      <c r="B115" s="212"/>
      <c r="C115" s="212"/>
      <c r="D115" s="212"/>
      <c r="E115" s="212"/>
      <c r="F115" s="212"/>
    </row>
    <row r="116" spans="1:8" x14ac:dyDescent="0.25">
      <c r="B116" s="212"/>
      <c r="C116" s="212"/>
      <c r="D116" s="212"/>
      <c r="E116" s="212"/>
      <c r="F116" s="212"/>
    </row>
    <row r="117" spans="1:8" x14ac:dyDescent="0.25">
      <c r="B117" s="212"/>
      <c r="C117" s="212"/>
      <c r="D117" s="212"/>
      <c r="E117" s="212"/>
      <c r="F117" s="212"/>
    </row>
    <row r="118" spans="1:8" x14ac:dyDescent="0.25">
      <c r="B118" s="212"/>
      <c r="C118" s="212"/>
      <c r="D118" s="212"/>
      <c r="E118" s="212"/>
      <c r="F118" s="212"/>
    </row>
  </sheetData>
  <mergeCells count="16">
    <mergeCell ref="E51:G51"/>
    <mergeCell ref="E52:G52"/>
    <mergeCell ref="E53:G53"/>
    <mergeCell ref="E54:G54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4"/>
  <sheetViews>
    <sheetView workbookViewId="0">
      <selection activeCell="C3" sqref="C3:J4"/>
    </sheetView>
  </sheetViews>
  <sheetFormatPr baseColWidth="10" defaultRowHeight="15" x14ac:dyDescent="0.25"/>
  <cols>
    <col min="1" max="1" width="11.42578125" style="122"/>
  </cols>
  <sheetData>
    <row r="1" spans="1:17" ht="15" customHeight="1" x14ac:dyDescent="0.4">
      <c r="A1" s="310" t="s">
        <v>147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147"/>
      <c r="N1" s="145"/>
      <c r="O1" s="145"/>
      <c r="P1" s="145"/>
      <c r="Q1" s="145"/>
    </row>
    <row r="2" spans="1:17" ht="15" customHeight="1" x14ac:dyDescent="0.4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147"/>
      <c r="N2" s="145"/>
      <c r="O2" s="145"/>
      <c r="P2" s="145"/>
      <c r="Q2" s="145"/>
    </row>
    <row r="3" spans="1:17" s="254" customFormat="1" ht="30.75" customHeight="1" x14ac:dyDescent="0.4">
      <c r="A3" s="145"/>
      <c r="B3" s="145"/>
      <c r="C3" s="311" t="s">
        <v>206</v>
      </c>
      <c r="D3" s="311"/>
      <c r="E3" s="311"/>
      <c r="F3" s="311"/>
      <c r="G3" s="311"/>
      <c r="H3" s="311"/>
      <c r="I3" s="311"/>
      <c r="J3" s="311"/>
      <c r="K3" s="261"/>
      <c r="L3" s="261"/>
      <c r="M3" s="261"/>
      <c r="N3" s="145"/>
      <c r="O3" s="145"/>
      <c r="P3" s="145"/>
      <c r="Q3" s="145"/>
    </row>
    <row r="4" spans="1:17" s="254" customFormat="1" ht="26.25" x14ac:dyDescent="0.4">
      <c r="A4" s="145"/>
      <c r="B4" s="145"/>
      <c r="C4" s="311"/>
      <c r="D4" s="311"/>
      <c r="E4" s="311"/>
      <c r="F4" s="311"/>
      <c r="G4" s="311"/>
      <c r="H4" s="311"/>
      <c r="I4" s="311"/>
      <c r="J4" s="311"/>
      <c r="K4" s="261"/>
      <c r="L4" s="261"/>
      <c r="M4" s="261"/>
      <c r="N4" s="145"/>
      <c r="O4" s="145"/>
      <c r="P4" s="145"/>
      <c r="Q4" s="145"/>
    </row>
    <row r="5" spans="1:17" ht="15.75" x14ac:dyDescent="0.25">
      <c r="A5" s="145"/>
      <c r="B5" s="145"/>
      <c r="C5" s="306" t="s">
        <v>146</v>
      </c>
      <c r="D5" s="306"/>
      <c r="E5" s="306"/>
      <c r="F5" s="306"/>
      <c r="G5" s="306"/>
      <c r="H5" s="306"/>
      <c r="I5" s="306"/>
      <c r="J5" s="145"/>
      <c r="K5" s="145"/>
      <c r="L5" s="145"/>
      <c r="M5" s="145"/>
      <c r="N5" s="145"/>
      <c r="O5" s="145"/>
      <c r="P5" s="145"/>
      <c r="Q5" s="145"/>
    </row>
    <row r="6" spans="1:17" s="122" customFormat="1" x14ac:dyDescent="0.25">
      <c r="A6" s="145"/>
      <c r="B6" s="145"/>
      <c r="C6" s="312" t="s">
        <v>148</v>
      </c>
      <c r="D6" s="312"/>
      <c r="E6" s="312"/>
      <c r="F6" s="312"/>
      <c r="G6" s="312"/>
      <c r="H6" s="312"/>
      <c r="I6" s="312"/>
      <c r="J6" s="312"/>
      <c r="K6" s="145"/>
      <c r="L6" s="145"/>
      <c r="M6" s="145"/>
      <c r="N6" s="145"/>
      <c r="O6" s="145"/>
      <c r="P6" s="145"/>
      <c r="Q6" s="145"/>
    </row>
    <row r="7" spans="1:17" s="122" customFormat="1" ht="15" customHeight="1" x14ac:dyDescent="0.25">
      <c r="A7" s="145"/>
      <c r="B7" s="145"/>
      <c r="C7" s="313" t="s">
        <v>149</v>
      </c>
      <c r="D7" s="313"/>
      <c r="E7" s="313"/>
      <c r="F7" s="313"/>
      <c r="G7" s="313"/>
      <c r="H7" s="313"/>
      <c r="I7" s="313"/>
      <c r="J7" s="313"/>
      <c r="K7" s="145"/>
      <c r="L7" s="145"/>
      <c r="M7" s="145"/>
      <c r="N7" s="145"/>
      <c r="O7" s="145"/>
      <c r="P7" s="145"/>
      <c r="Q7" s="145"/>
    </row>
    <row r="8" spans="1:17" s="122" customFormat="1" x14ac:dyDescent="0.25">
      <c r="A8" s="145"/>
      <c r="B8" s="145"/>
      <c r="C8" s="313"/>
      <c r="D8" s="313"/>
      <c r="E8" s="313"/>
      <c r="F8" s="313"/>
      <c r="G8" s="313"/>
      <c r="H8" s="313"/>
      <c r="I8" s="313"/>
      <c r="J8" s="313"/>
      <c r="K8" s="145"/>
      <c r="L8" s="145"/>
      <c r="M8" s="145"/>
      <c r="N8" s="145"/>
      <c r="O8" s="145"/>
      <c r="P8" s="145"/>
      <c r="Q8" s="145"/>
    </row>
    <row r="9" spans="1:17" s="213" customFormat="1" x14ac:dyDescent="0.25">
      <c r="A9" s="145"/>
      <c r="B9" s="145"/>
      <c r="C9" s="148"/>
      <c r="D9" s="148"/>
      <c r="E9" s="148"/>
      <c r="F9" s="148"/>
      <c r="G9" s="148"/>
      <c r="H9" s="148"/>
      <c r="I9" s="148"/>
      <c r="J9" s="148"/>
      <c r="K9" s="145"/>
      <c r="L9" s="145"/>
      <c r="M9" s="145"/>
      <c r="N9" s="145"/>
      <c r="O9" s="145"/>
      <c r="P9" s="145"/>
      <c r="Q9" s="145"/>
    </row>
    <row r="10" spans="1:17" s="122" customFormat="1" x14ac:dyDescent="0.25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</row>
    <row r="11" spans="1:17" s="122" customFormat="1" x14ac:dyDescent="0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7" ht="15.75" x14ac:dyDescent="0.25">
      <c r="A12" s="145"/>
      <c r="B12" s="145"/>
      <c r="C12" s="306" t="s">
        <v>145</v>
      </c>
      <c r="D12" s="306"/>
      <c r="E12" s="306"/>
      <c r="F12" s="306"/>
      <c r="G12" s="306"/>
      <c r="H12" s="306"/>
      <c r="I12" s="306"/>
      <c r="J12" s="145"/>
      <c r="K12" s="145"/>
      <c r="L12" s="145"/>
      <c r="M12" s="145"/>
      <c r="N12" s="145"/>
      <c r="O12" s="145"/>
      <c r="P12" s="145"/>
      <c r="Q12" s="145"/>
    </row>
    <row r="13" spans="1:17" x14ac:dyDescent="0.25">
      <c r="A13" s="145"/>
      <c r="B13" s="145"/>
      <c r="C13" s="313" t="s">
        <v>201</v>
      </c>
      <c r="D13" s="313"/>
      <c r="E13" s="313"/>
      <c r="F13" s="313"/>
      <c r="G13" s="313"/>
      <c r="H13" s="313"/>
      <c r="I13" s="313"/>
      <c r="J13" s="313"/>
      <c r="K13" s="145"/>
      <c r="L13" s="145"/>
      <c r="M13" s="145"/>
      <c r="N13" s="145"/>
      <c r="O13" s="145"/>
      <c r="P13" s="145"/>
      <c r="Q13" s="145"/>
    </row>
    <row r="14" spans="1:17" x14ac:dyDescent="0.25">
      <c r="A14" s="145"/>
      <c r="B14" s="145"/>
      <c r="C14" s="313"/>
      <c r="D14" s="313"/>
      <c r="E14" s="313"/>
      <c r="F14" s="313"/>
      <c r="G14" s="313"/>
      <c r="H14" s="313"/>
      <c r="I14" s="313"/>
      <c r="J14" s="313"/>
      <c r="K14" s="145"/>
      <c r="L14" s="145"/>
      <c r="M14" s="145"/>
      <c r="N14" s="145"/>
      <c r="O14" s="145"/>
      <c r="P14" s="145"/>
      <c r="Q14" s="145"/>
    </row>
    <row r="15" spans="1:17" x14ac:dyDescent="0.25">
      <c r="A15" s="145"/>
      <c r="B15" s="145"/>
      <c r="C15" s="313" t="s">
        <v>202</v>
      </c>
      <c r="D15" s="313"/>
      <c r="E15" s="313"/>
      <c r="F15" s="313"/>
      <c r="G15" s="313"/>
      <c r="H15" s="313"/>
      <c r="I15" s="313"/>
      <c r="J15" s="313"/>
      <c r="K15" s="145"/>
      <c r="L15" s="145"/>
      <c r="M15" s="145"/>
      <c r="N15" s="145"/>
      <c r="O15" s="145"/>
      <c r="P15" s="145"/>
      <c r="Q15" s="145"/>
    </row>
    <row r="16" spans="1:17" x14ac:dyDescent="0.25">
      <c r="A16" s="145"/>
      <c r="B16" s="145"/>
      <c r="C16" s="313"/>
      <c r="D16" s="313"/>
      <c r="E16" s="313"/>
      <c r="F16" s="313"/>
      <c r="G16" s="313"/>
      <c r="H16" s="313"/>
      <c r="I16" s="313"/>
      <c r="J16" s="313"/>
      <c r="K16" s="145"/>
      <c r="L16" s="145"/>
      <c r="M16" s="145"/>
      <c r="N16" s="145"/>
      <c r="O16" s="145"/>
      <c r="P16" s="145"/>
      <c r="Q16" s="145"/>
    </row>
    <row r="17" spans="1:17" ht="15" customHeight="1" x14ac:dyDescent="0.25">
      <c r="A17" s="145"/>
      <c r="B17" s="145"/>
      <c r="C17" s="313" t="s">
        <v>203</v>
      </c>
      <c r="D17" s="313"/>
      <c r="E17" s="313"/>
      <c r="F17" s="313"/>
      <c r="G17" s="313"/>
      <c r="H17" s="313"/>
      <c r="I17" s="313"/>
      <c r="J17" s="313"/>
      <c r="K17" s="145"/>
      <c r="L17" s="145"/>
      <c r="M17" s="145"/>
      <c r="N17" s="145"/>
      <c r="O17" s="145"/>
      <c r="P17" s="145"/>
      <c r="Q17" s="145"/>
    </row>
    <row r="18" spans="1:17" x14ac:dyDescent="0.25">
      <c r="A18" s="145"/>
      <c r="B18" s="145"/>
      <c r="C18" s="313"/>
      <c r="D18" s="313"/>
      <c r="E18" s="313"/>
      <c r="F18" s="313"/>
      <c r="G18" s="313"/>
      <c r="H18" s="313"/>
      <c r="I18" s="313"/>
      <c r="J18" s="313"/>
      <c r="K18" s="145"/>
      <c r="L18" s="145"/>
      <c r="M18" s="145"/>
      <c r="N18" s="145"/>
      <c r="O18" s="145"/>
      <c r="P18" s="145"/>
      <c r="Q18" s="145"/>
    </row>
    <row r="19" spans="1:17" ht="15" customHeight="1" x14ac:dyDescent="0.25">
      <c r="A19" s="145"/>
      <c r="B19" s="145"/>
      <c r="C19" s="313" t="s">
        <v>204</v>
      </c>
      <c r="D19" s="313"/>
      <c r="E19" s="313"/>
      <c r="F19" s="313"/>
      <c r="G19" s="313"/>
      <c r="H19" s="313"/>
      <c r="I19" s="313"/>
      <c r="J19" s="313"/>
      <c r="K19" s="145"/>
      <c r="L19" s="145"/>
      <c r="M19" s="145"/>
      <c r="N19" s="145"/>
      <c r="O19" s="145"/>
      <c r="P19" s="145"/>
      <c r="Q19" s="145"/>
    </row>
    <row r="20" spans="1:17" x14ac:dyDescent="0.25">
      <c r="A20" s="145"/>
      <c r="B20" s="145"/>
      <c r="C20" s="313"/>
      <c r="D20" s="313"/>
      <c r="E20" s="313"/>
      <c r="F20" s="313"/>
      <c r="G20" s="313"/>
      <c r="H20" s="313"/>
      <c r="I20" s="313"/>
      <c r="J20" s="313"/>
      <c r="K20" s="145"/>
      <c r="L20" s="145"/>
      <c r="M20" s="145"/>
      <c r="N20" s="145"/>
      <c r="O20" s="145"/>
      <c r="P20" s="145"/>
      <c r="Q20" s="145"/>
    </row>
    <row r="21" spans="1:17" ht="15.75" customHeight="1" x14ac:dyDescent="0.25">
      <c r="A21" s="145"/>
      <c r="B21" s="145"/>
      <c r="C21" s="314" t="s">
        <v>205</v>
      </c>
      <c r="D21" s="314"/>
      <c r="E21" s="314"/>
      <c r="F21" s="314"/>
      <c r="G21" s="314"/>
      <c r="H21" s="314"/>
      <c r="I21" s="314"/>
      <c r="J21" s="314"/>
      <c r="K21" s="145"/>
      <c r="L21" s="145"/>
      <c r="M21" s="145"/>
      <c r="N21" s="145"/>
      <c r="O21" s="145"/>
      <c r="P21" s="145"/>
      <c r="Q21" s="145"/>
    </row>
    <row r="22" spans="1:17" ht="15" customHeight="1" x14ac:dyDescent="0.25">
      <c r="A22" s="145"/>
      <c r="B22" s="145"/>
      <c r="C22" s="263"/>
      <c r="D22" s="263"/>
      <c r="E22" s="263"/>
      <c r="F22" s="263"/>
      <c r="G22" s="263"/>
      <c r="H22" s="263"/>
      <c r="I22" s="263"/>
      <c r="J22" s="263"/>
      <c r="K22" s="145"/>
      <c r="L22" s="145"/>
      <c r="M22" s="145"/>
      <c r="N22" s="145"/>
      <c r="O22" s="145"/>
      <c r="P22" s="145"/>
      <c r="Q22" s="145"/>
    </row>
    <row r="23" spans="1:17" x14ac:dyDescent="0.25">
      <c r="A23" s="145"/>
      <c r="B23" s="145"/>
      <c r="C23" s="312"/>
      <c r="D23" s="312"/>
      <c r="E23" s="312"/>
      <c r="F23" s="312"/>
      <c r="G23" s="312"/>
      <c r="H23" s="312"/>
      <c r="I23" s="312"/>
      <c r="J23" s="312"/>
      <c r="K23" s="145"/>
      <c r="L23" s="145"/>
      <c r="M23" s="145"/>
      <c r="N23" s="145"/>
      <c r="O23" s="145"/>
      <c r="P23" s="145"/>
      <c r="Q23" s="145"/>
    </row>
    <row r="24" spans="1:17" x14ac:dyDescent="0.25">
      <c r="A24" s="145"/>
      <c r="B24" s="145"/>
      <c r="C24" s="313"/>
      <c r="D24" s="313"/>
      <c r="E24" s="313"/>
      <c r="F24" s="313"/>
      <c r="G24" s="313"/>
      <c r="H24" s="313"/>
      <c r="I24" s="313"/>
      <c r="J24" s="313"/>
      <c r="K24" s="145"/>
      <c r="L24" s="145"/>
      <c r="M24" s="145"/>
      <c r="N24" s="145"/>
      <c r="O24" s="145"/>
      <c r="P24" s="145"/>
      <c r="Q24" s="145"/>
    </row>
    <row r="25" spans="1:17" s="122" customFormat="1" x14ac:dyDescent="0.25">
      <c r="A25" s="145"/>
      <c r="B25" s="145"/>
      <c r="C25" s="313"/>
      <c r="D25" s="313"/>
      <c r="E25" s="313"/>
      <c r="F25" s="313"/>
      <c r="G25" s="313"/>
      <c r="H25" s="313"/>
      <c r="I25" s="313"/>
      <c r="J25" s="313"/>
      <c r="K25" s="145"/>
      <c r="L25" s="145"/>
      <c r="M25" s="145"/>
      <c r="N25" s="145"/>
      <c r="O25" s="145"/>
      <c r="P25" s="145"/>
      <c r="Q25" s="145"/>
    </row>
    <row r="26" spans="1:17" x14ac:dyDescent="0.25">
      <c r="A26" s="145"/>
      <c r="B26" s="145"/>
      <c r="C26" s="312"/>
      <c r="D26" s="312"/>
      <c r="E26" s="312"/>
      <c r="F26" s="312"/>
      <c r="G26" s="312"/>
      <c r="H26" s="312"/>
      <c r="I26" s="312"/>
      <c r="J26" s="312"/>
      <c r="K26" s="145"/>
      <c r="L26" s="145"/>
      <c r="M26" s="145"/>
      <c r="N26" s="145"/>
      <c r="O26" s="145"/>
      <c r="P26" s="145"/>
      <c r="Q26" s="145"/>
    </row>
    <row r="27" spans="1:17" x14ac:dyDescent="0.25">
      <c r="A27" s="145"/>
      <c r="B27" s="145"/>
      <c r="C27" s="313"/>
      <c r="D27" s="313"/>
      <c r="E27" s="313"/>
      <c r="F27" s="313"/>
      <c r="G27" s="313"/>
      <c r="H27" s="313"/>
      <c r="I27" s="313"/>
      <c r="J27" s="313"/>
      <c r="K27" s="145"/>
      <c r="L27" s="145"/>
      <c r="M27" s="145"/>
      <c r="N27" s="145"/>
      <c r="O27" s="145"/>
      <c r="P27" s="145"/>
      <c r="Q27" s="145"/>
    </row>
    <row r="28" spans="1:17" s="122" customFormat="1" x14ac:dyDescent="0.25">
      <c r="A28" s="145"/>
      <c r="B28" s="145"/>
      <c r="C28" s="313"/>
      <c r="D28" s="313"/>
      <c r="E28" s="313"/>
      <c r="F28" s="313"/>
      <c r="G28" s="313"/>
      <c r="H28" s="313"/>
      <c r="I28" s="313"/>
      <c r="J28" s="313"/>
      <c r="K28" s="145"/>
      <c r="L28" s="145"/>
      <c r="M28" s="145"/>
      <c r="N28" s="145"/>
      <c r="O28" s="145"/>
      <c r="P28" s="145"/>
      <c r="Q28" s="145"/>
    </row>
    <row r="29" spans="1:17" x14ac:dyDescent="0.25">
      <c r="A29" s="145"/>
      <c r="B29" s="145"/>
      <c r="C29" s="312"/>
      <c r="D29" s="312"/>
      <c r="E29" s="312"/>
      <c r="F29" s="312"/>
      <c r="G29" s="312"/>
      <c r="H29" s="312"/>
      <c r="I29" s="312"/>
      <c r="J29" s="312"/>
      <c r="K29" s="145"/>
      <c r="L29" s="145"/>
      <c r="M29" s="145"/>
      <c r="N29" s="145"/>
      <c r="O29" s="145"/>
      <c r="P29" s="145"/>
      <c r="Q29" s="145"/>
    </row>
    <row r="30" spans="1:17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</row>
    <row r="31" spans="1:17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</row>
    <row r="32" spans="1:17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</row>
    <row r="33" spans="1:20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</row>
    <row r="34" spans="1:20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</row>
    <row r="35" spans="1:20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</row>
    <row r="36" spans="1:20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</row>
    <row r="37" spans="1:20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</row>
    <row r="38" spans="1:20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</row>
    <row r="39" spans="1:20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</row>
    <row r="40" spans="1:20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</sheetData>
  <mergeCells count="16">
    <mergeCell ref="A1:L2"/>
    <mergeCell ref="C3:J4"/>
    <mergeCell ref="C29:J29"/>
    <mergeCell ref="C12:I12"/>
    <mergeCell ref="C5:I5"/>
    <mergeCell ref="C7:J8"/>
    <mergeCell ref="C23:J23"/>
    <mergeCell ref="C26:J26"/>
    <mergeCell ref="C17:J18"/>
    <mergeCell ref="C24:J25"/>
    <mergeCell ref="C27:J28"/>
    <mergeCell ref="C6:J6"/>
    <mergeCell ref="C13:J14"/>
    <mergeCell ref="C15:J16"/>
    <mergeCell ref="C19:J20"/>
    <mergeCell ref="C21:J21"/>
  </mergeCells>
  <pageMargins left="0.7" right="0.7" top="0.78740157499999996" bottom="0.78740157499999996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A12" sqref="A1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193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08"/>
      <c r="C7" s="218"/>
      <c r="D7" s="208"/>
      <c r="E7" s="208"/>
      <c r="F7" s="208"/>
      <c r="G7" s="213"/>
      <c r="H7" s="151">
        <f>IFERROR(SOLL!V6-IF(TE!B7 = SOLL!$B$2,1, IF(TE!C7=SOLL!$B$2,2,IF(TE!D7=SOLL!$B$2,3,IF(TE!E7=SOLL!$B$2,4, IF(TE!F7=SOLL!$B$2,"-"))))),"-")</f>
        <v>2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IFERROR(SOLL!V7-IF(TE!B8 = SOLL!$B$2,1, IF(TE!C8=SOLL!$B$2,2,IF(TE!D8=SOLL!$B$2,3,IF(TE!E8=SOLL!$B$2,4, IF(TE!F8=SOLL!$B$2,"-"))))),"-")</f>
        <v>2</v>
      </c>
    </row>
    <row r="9" spans="1:8" x14ac:dyDescent="0.25">
      <c r="A9" s="155" t="s">
        <v>73</v>
      </c>
      <c r="B9" s="208"/>
      <c r="C9" s="218"/>
      <c r="D9" s="208"/>
      <c r="E9" s="208"/>
      <c r="F9" s="208"/>
      <c r="G9" s="213"/>
      <c r="H9" s="151">
        <f>IFERROR(SOLL!V8-IF(TE!B9 = SOLL!$B$2,1, IF(TE!C9=SOLL!$B$2,2,IF(TE!D9=SOLL!$B$2,3,IF(TE!E9=SOLL!$B$2,4, IF(TE!F9=SOLL!$B$2,"-"))))),"-")</f>
        <v>2</v>
      </c>
    </row>
    <row r="10" spans="1:8" x14ac:dyDescent="0.25">
      <c r="A10" s="155" t="s">
        <v>74</v>
      </c>
      <c r="B10" s="208"/>
      <c r="C10" s="218"/>
      <c r="D10" s="208"/>
      <c r="E10" s="208"/>
      <c r="F10" s="208"/>
      <c r="G10" s="213"/>
      <c r="H10" s="151">
        <f>IFERROR(SOLL!V9-IF(TE!B10 = SOLL!$B$2,1, IF(TE!C10=SOLL!$B$2,2,IF(TE!D10=SOLL!$B$2,3,IF(TE!E10=SOLL!$B$2,4, IF(TE!F10=SOLL!$B$2,"-"))))),"-")</f>
        <v>2</v>
      </c>
    </row>
    <row r="11" spans="1:8" x14ac:dyDescent="0.25">
      <c r="A11" s="155" t="s">
        <v>45</v>
      </c>
      <c r="B11" s="208"/>
      <c r="C11" s="218"/>
      <c r="D11" s="208"/>
      <c r="E11" s="208"/>
      <c r="F11" s="208"/>
      <c r="G11" s="213"/>
      <c r="H11" s="151">
        <f>IFERROR(SOLL!V10-IF(TE!B11 = SOLL!$B$2,1, IF(TE!C11=SOLL!$B$2,2,IF(TE!D11=SOLL!$B$2,3,IF(TE!E11=SOLL!$B$2,4, IF(TE!F11=SOLL!$B$2,"-"))))),"-")</f>
        <v>2</v>
      </c>
    </row>
    <row r="12" spans="1:8" x14ac:dyDescent="0.25">
      <c r="A12" s="155" t="s">
        <v>46</v>
      </c>
      <c r="B12" s="208"/>
      <c r="C12" s="218"/>
      <c r="D12" s="208"/>
      <c r="E12" s="208"/>
      <c r="F12" s="208"/>
      <c r="G12" s="213"/>
      <c r="H12" s="151">
        <f>IFERROR(SOLL!V11-IF(TE!B12 = SOLL!$B$2,1, IF(TE!C12=SOLL!$B$2,2,IF(TE!D12=SOLL!$B$2,3,IF(TE!E12=SOLL!$B$2,4, IF(TE!F12=SOLL!$B$2,"-"))))),"-")</f>
        <v>2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IFERROR(SOLL!V15-IF(TE!B16 = SOLL!$B$2,1, IF(TE!C16=SOLL!$B$2,2,IF(TE!D16=SOLL!$B$2,3,IF(TE!E16=SOLL!$B$2,4, IF(TE!F16=SOLL!$B$2,"-"))))),"-")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13"/>
      <c r="H17" s="151">
        <f>IFERROR(SOLL!V16-IF(TE!B17 = SOLL!$B$2,1, IF(TE!C17=SOLL!$B$2,2,IF(TE!D17=SOLL!$B$2,3,IF(TE!E17=SOLL!$B$2,4, IF(TE!F17=SOLL!$B$2,"-"))))),"-")</f>
        <v>2</v>
      </c>
    </row>
    <row r="18" spans="1:8" x14ac:dyDescent="0.25">
      <c r="A18" s="126" t="s">
        <v>50</v>
      </c>
      <c r="B18" s="208"/>
      <c r="C18" s="218"/>
      <c r="D18" s="208"/>
      <c r="E18" s="208"/>
      <c r="F18" s="208"/>
      <c r="G18" s="213"/>
      <c r="H18" s="151">
        <f>IFERROR(SOLL!V17-IF(TE!B18 = SOLL!$B$2,1, IF(TE!C18=SOLL!$B$2,2,IF(TE!D18=SOLL!$B$2,3,IF(TE!E18=SOLL!$B$2,4, IF(TE!F18=SOLL!$B$2,"-"))))),"-")</f>
        <v>2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IFERROR(SOLL!V18-IF(TE!B19 = SOLL!$B$2,1, IF(TE!C19=SOLL!$B$2,2,IF(TE!D19=SOLL!$B$2,3,IF(TE!E19=SOLL!$B$2,4, IF(TE!F19=SOLL!$B$2,"-"))))),"-")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13"/>
      <c r="H20" s="151">
        <f>IFERROR(SOLL!V19-IF(TE!B20 = SOLL!$B$2,1, IF(TE!C20=SOLL!$B$2,2,IF(TE!D20=SOLL!$B$2,3,IF(TE!E20=SOLL!$B$2,4, IF(TE!F20=SOLL!$B$2,"-"))))),"-")</f>
        <v>2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IFERROR(SOLL!V22-IF(TE!B23 = SOLL!$B$2,1, IF(TE!C23=SOLL!$B$2,2,IF(TE!D23=SOLL!$B$2,3,IF(TE!E23=SOLL!$B$2,4, IF(TE!F23=SOLL!$B$2,"-"))))),"-")</f>
        <v>2</v>
      </c>
    </row>
    <row r="24" spans="1:8" x14ac:dyDescent="0.25">
      <c r="A24" s="155" t="s">
        <v>55</v>
      </c>
      <c r="B24" s="208"/>
      <c r="C24" s="218"/>
      <c r="D24" s="208"/>
      <c r="E24" s="208"/>
      <c r="F24" s="208"/>
      <c r="G24" s="213"/>
      <c r="H24" s="151">
        <f>IFERROR(SOLL!V23-IF(TE!B24 = SOLL!$B$2,1, IF(TE!C24=SOLL!$B$2,2,IF(TE!D24=SOLL!$B$2,3,IF(TE!E24=SOLL!$B$2,4, IF(TE!F24=SOLL!$B$2,"-"))))),"-")</f>
        <v>2</v>
      </c>
    </row>
    <row r="25" spans="1:8" x14ac:dyDescent="0.25">
      <c r="A25" s="155" t="s">
        <v>56</v>
      </c>
      <c r="B25" s="208"/>
      <c r="C25" s="218"/>
      <c r="D25" s="208"/>
      <c r="E25" s="208"/>
      <c r="F25" s="208"/>
      <c r="G25" s="213"/>
      <c r="H25" s="151">
        <f>IFERROR(SOLL!V24-IF(TE!B25 = SOLL!$B$2,1, IF(TE!C25=SOLL!$B$2,2,IF(TE!D25=SOLL!$B$2,3,IF(TE!E25=SOLL!$B$2,4, IF(TE!F25=SOLL!$B$2,"-"))))),"-")</f>
        <v>2</v>
      </c>
    </row>
    <row r="26" spans="1:8" x14ac:dyDescent="0.25">
      <c r="A26" s="155" t="s">
        <v>76</v>
      </c>
      <c r="B26" s="208"/>
      <c r="C26" s="218"/>
      <c r="D26" s="208"/>
      <c r="E26" s="208"/>
      <c r="F26" s="208"/>
      <c r="G26" s="213"/>
      <c r="H26" s="151">
        <f>IFERROR(SOLL!V25-IF(TE!B26 = SOLL!$B$2,1, IF(TE!C26=SOLL!$B$2,2,IF(TE!D26=SOLL!$B$2,3,IF(TE!E26=SOLL!$B$2,4, IF(TE!F26=SOLL!$B$2,"-"))))),"-")</f>
        <v>2</v>
      </c>
    </row>
    <row r="27" spans="1:8" x14ac:dyDescent="0.25">
      <c r="A27" s="155" t="s">
        <v>57</v>
      </c>
      <c r="B27" s="207"/>
      <c r="C27" s="219"/>
      <c r="D27" s="208"/>
      <c r="E27" s="208"/>
      <c r="F27" s="208"/>
      <c r="G27" s="213"/>
      <c r="H27" s="151">
        <f>IFERROR(SOLL!V26-IF(TE!B27 = SOLL!$B$2,1, IF(TE!C27=SOLL!$B$2,2,IF(TE!D27=SOLL!$B$2,3,IF(TE!E27=SOLL!$B$2,4, IF(TE!F27=SOLL!$B$2,"-"))))),"-")</f>
        <v>2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18"/>
      <c r="D31" s="208"/>
      <c r="E31" s="208"/>
      <c r="F31" s="208"/>
      <c r="G31" s="213"/>
      <c r="H31" s="151">
        <f>IFERROR(SOLL!V30-IF(TE!B31 = SOLL!$B$2,1, IF(TE!C31=SOLL!$B$2,2,IF(TE!D31=SOLL!$B$2,3,IF(TE!E31=SOLL!$B$2,4, IF(TE!F31=SOLL!$B$2,"-"))))),"-")</f>
        <v>2</v>
      </c>
    </row>
    <row r="32" spans="1:8" x14ac:dyDescent="0.25">
      <c r="A32" s="155" t="s">
        <v>60</v>
      </c>
      <c r="B32" s="208"/>
      <c r="C32" s="218"/>
      <c r="D32" s="208"/>
      <c r="E32" s="208"/>
      <c r="F32" s="208"/>
      <c r="G32" s="213"/>
      <c r="H32" s="151">
        <f>IFERROR(SOLL!V31-IF(TE!B32 = SOLL!$B$2,1, IF(TE!C32=SOLL!$B$2,2,IF(TE!D32=SOLL!$B$2,3,IF(TE!E32=SOLL!$B$2,4, IF(TE!F32=SOLL!$B$2,"-"))))),"-")</f>
        <v>2</v>
      </c>
    </row>
    <row r="33" spans="1:8" x14ac:dyDescent="0.25">
      <c r="A33" s="155" t="s">
        <v>61</v>
      </c>
      <c r="B33" s="208"/>
      <c r="C33" s="218"/>
      <c r="D33" s="208"/>
      <c r="E33" s="208"/>
      <c r="F33" s="208"/>
      <c r="G33" s="213"/>
      <c r="H33" s="151">
        <f>IFERROR(SOLL!V32-IF(TE!B33 = SOLL!$B$2,1, IF(TE!C33=SOLL!$B$2,2,IF(TE!D33=SOLL!$B$2,3,IF(TE!E33=SOLL!$B$2,4, IF(TE!F33=SOLL!$B$2,"-"))))),"-")</f>
        <v>2</v>
      </c>
    </row>
    <row r="34" spans="1:8" x14ac:dyDescent="0.25">
      <c r="A34" s="155" t="s">
        <v>62</v>
      </c>
      <c r="B34" s="208"/>
      <c r="C34" s="218"/>
      <c r="D34" s="208"/>
      <c r="E34" s="208"/>
      <c r="F34" s="208"/>
      <c r="G34" s="213"/>
      <c r="H34" s="151">
        <f>IFERROR(SOLL!V33-IF(TE!B34 = SOLL!$B$2,1, IF(TE!C34=SOLL!$B$2,2,IF(TE!D34=SOLL!$B$2,3,IF(TE!E34=SOLL!$B$2,4, IF(TE!F34=SOLL!$B$2,"-"))))),"-")</f>
        <v>2</v>
      </c>
    </row>
    <row r="35" spans="1:8" x14ac:dyDescent="0.25">
      <c r="A35" s="155" t="s">
        <v>63</v>
      </c>
      <c r="B35" s="208"/>
      <c r="C35" s="218"/>
      <c r="D35" s="208"/>
      <c r="E35" s="208"/>
      <c r="F35" s="208"/>
      <c r="G35" s="213"/>
      <c r="H35" s="151">
        <f>IFERROR(SOLL!V34-IF(TE!B35 = SOLL!$B$2,1, IF(TE!C35=SOLL!$B$2,2,IF(TE!D35=SOLL!$B$2,3,IF(TE!E35=SOLL!$B$2,4, IF(TE!F35=SOLL!$B$2,"-"))))),"-")</f>
        <v>2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324" customFormat="1" ht="18" hidden="1" outlineLevel="1" x14ac:dyDescent="0.25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324" customFormat="1" hidden="1" outlineLevel="1" x14ac:dyDescent="0.25">
      <c r="A40" s="332" t="s">
        <v>658</v>
      </c>
      <c r="B40" s="333"/>
      <c r="C40" s="328"/>
      <c r="D40" s="334"/>
      <c r="E40" s="326" t="s">
        <v>664</v>
      </c>
      <c r="F40" s="326"/>
      <c r="G40" s="326"/>
      <c r="H40" s="256"/>
    </row>
    <row r="41" spans="1:8" s="324" customFormat="1" hidden="1" outlineLevel="1" x14ac:dyDescent="0.25">
      <c r="A41" s="332" t="s">
        <v>659</v>
      </c>
      <c r="B41" s="333"/>
      <c r="C41" s="328"/>
      <c r="D41" s="334"/>
      <c r="E41" s="326" t="s">
        <v>661</v>
      </c>
      <c r="F41" s="326"/>
      <c r="G41" s="326"/>
      <c r="H41" s="256"/>
    </row>
    <row r="42" spans="1:8" s="324" customFormat="1" hidden="1" outlineLevel="1" x14ac:dyDescent="0.25">
      <c r="A42" s="332" t="s">
        <v>660</v>
      </c>
      <c r="B42" s="333"/>
      <c r="C42" s="328"/>
      <c r="D42" s="334"/>
      <c r="E42" s="326" t="s">
        <v>662</v>
      </c>
      <c r="F42" s="326"/>
      <c r="G42" s="326"/>
      <c r="H42" s="256"/>
    </row>
    <row r="43" spans="1:8" s="324" customFormat="1" hidden="1" outlineLevel="1" x14ac:dyDescent="0.25">
      <c r="A43" s="332" t="s">
        <v>665</v>
      </c>
      <c r="B43" s="333"/>
      <c r="C43" s="328"/>
      <c r="D43" s="334"/>
      <c r="E43" s="326" t="s">
        <v>663</v>
      </c>
      <c r="F43" s="326"/>
      <c r="G43" s="326"/>
      <c r="H43" s="256"/>
    </row>
    <row r="44" spans="1:8" s="324" customFormat="1" hidden="1" outlineLevel="1" x14ac:dyDescent="0.25">
      <c r="A44" s="332" t="s">
        <v>667</v>
      </c>
      <c r="B44" s="333"/>
      <c r="C44" s="328"/>
      <c r="D44" s="334"/>
      <c r="E44" s="326" t="s">
        <v>666</v>
      </c>
      <c r="F44" s="326"/>
      <c r="G44" s="326"/>
      <c r="H44" s="256"/>
    </row>
    <row r="45" spans="1:8" s="324" customFormat="1" hidden="1" outlineLevel="1" x14ac:dyDescent="0.25">
      <c r="A45" s="332" t="s">
        <v>668</v>
      </c>
      <c r="B45" s="333"/>
      <c r="C45" s="328"/>
      <c r="D45" s="334"/>
      <c r="E45" s="326" t="s">
        <v>669</v>
      </c>
      <c r="F45" s="326"/>
      <c r="G45" s="326"/>
      <c r="H45" s="256"/>
    </row>
    <row r="46" spans="1:8" s="324" customFormat="1" hidden="1" outlineLevel="1" x14ac:dyDescent="0.25">
      <c r="A46" s="332" t="s">
        <v>670</v>
      </c>
      <c r="B46" s="333"/>
      <c r="C46" s="328"/>
      <c r="D46" s="334"/>
      <c r="E46" s="326" t="s">
        <v>671</v>
      </c>
      <c r="F46" s="326"/>
      <c r="G46" s="326"/>
      <c r="H46" s="256"/>
    </row>
    <row r="47" spans="1:8" s="324" customFormat="1" hidden="1" outlineLevel="1" x14ac:dyDescent="0.25">
      <c r="A47" s="332" t="s">
        <v>675</v>
      </c>
      <c r="B47" s="333"/>
      <c r="C47" s="328"/>
      <c r="D47" s="334"/>
      <c r="E47" s="326" t="s">
        <v>672</v>
      </c>
      <c r="F47" s="326"/>
      <c r="G47" s="326"/>
      <c r="H47" s="256"/>
    </row>
    <row r="48" spans="1:8" s="324" customFormat="1" hidden="1" outlineLevel="1" x14ac:dyDescent="0.25">
      <c r="A48" s="332" t="s">
        <v>673</v>
      </c>
      <c r="B48" s="333"/>
      <c r="C48" s="328"/>
      <c r="D48" s="334"/>
      <c r="E48" s="326" t="s">
        <v>674</v>
      </c>
      <c r="F48" s="326"/>
      <c r="G48" s="326"/>
      <c r="H48" s="256"/>
    </row>
    <row r="49" spans="1:8" s="324" customFormat="1" hidden="1" outlineLevel="1" x14ac:dyDescent="0.25">
      <c r="A49" s="332" t="s">
        <v>676</v>
      </c>
      <c r="B49" s="333"/>
      <c r="C49" s="328"/>
      <c r="D49" s="334"/>
      <c r="E49" s="326" t="s">
        <v>677</v>
      </c>
      <c r="F49" s="326"/>
      <c r="G49" s="326"/>
      <c r="H49" s="256"/>
    </row>
    <row r="50" spans="1:8" s="324" customFormat="1" hidden="1" outlineLevel="1" x14ac:dyDescent="0.25">
      <c r="A50" s="332" t="s">
        <v>681</v>
      </c>
      <c r="B50" s="333"/>
      <c r="C50" s="328"/>
      <c r="D50" s="334"/>
      <c r="E50" s="326" t="s">
        <v>678</v>
      </c>
      <c r="F50" s="326"/>
      <c r="G50" s="326"/>
      <c r="H50" s="256"/>
    </row>
    <row r="51" spans="1:8" s="324" customFormat="1" hidden="1" outlineLevel="1" x14ac:dyDescent="0.25">
      <c r="A51" s="332" t="s">
        <v>680</v>
      </c>
      <c r="B51" s="333"/>
      <c r="C51" s="328"/>
      <c r="D51" s="334"/>
      <c r="E51" s="326" t="s">
        <v>679</v>
      </c>
      <c r="F51" s="326"/>
      <c r="G51" s="326"/>
      <c r="H51" s="256"/>
    </row>
    <row r="52" spans="1:8" s="324" customFormat="1" hidden="1" outlineLevel="1" x14ac:dyDescent="0.25">
      <c r="A52" s="332" t="s">
        <v>685</v>
      </c>
      <c r="B52" s="333"/>
      <c r="C52" s="328"/>
      <c r="D52" s="334"/>
      <c r="E52" s="326" t="s">
        <v>682</v>
      </c>
      <c r="F52" s="326"/>
      <c r="G52" s="326"/>
      <c r="H52" s="256"/>
    </row>
    <row r="53" spans="1:8" s="324" customFormat="1" hidden="1" outlineLevel="1" x14ac:dyDescent="0.25">
      <c r="A53" s="332" t="s">
        <v>684</v>
      </c>
      <c r="B53" s="333"/>
      <c r="C53" s="328"/>
      <c r="D53" s="334"/>
      <c r="E53" s="326" t="s">
        <v>683</v>
      </c>
      <c r="F53" s="326"/>
      <c r="G53" s="326"/>
      <c r="H53" s="256"/>
    </row>
    <row r="54" spans="1:8" s="324" customFormat="1" hidden="1" outlineLevel="1" x14ac:dyDescent="0.25">
      <c r="A54" s="332" t="s">
        <v>686</v>
      </c>
      <c r="B54" s="333"/>
      <c r="C54" s="328"/>
      <c r="D54" s="334"/>
      <c r="E54" s="326" t="s">
        <v>687</v>
      </c>
      <c r="F54" s="326"/>
      <c r="G54" s="326"/>
      <c r="H54" s="256"/>
    </row>
    <row r="55" spans="1:8" s="324" customFormat="1" hidden="1" outlineLevel="1" x14ac:dyDescent="0.25">
      <c r="A55" s="332" t="s">
        <v>688</v>
      </c>
      <c r="B55" s="333"/>
      <c r="C55" s="328"/>
      <c r="D55" s="334"/>
      <c r="E55" s="326" t="s">
        <v>687</v>
      </c>
      <c r="F55" s="326"/>
      <c r="G55" s="326"/>
      <c r="H55" s="256"/>
    </row>
    <row r="56" spans="1:8" s="324" customFormat="1" hidden="1" outlineLevel="1" x14ac:dyDescent="0.25">
      <c r="A56" s="332" t="s">
        <v>689</v>
      </c>
      <c r="B56" s="333"/>
      <c r="C56" s="328"/>
      <c r="D56" s="334"/>
      <c r="E56" s="326" t="s">
        <v>690</v>
      </c>
      <c r="F56" s="326"/>
      <c r="G56" s="326"/>
      <c r="H56" s="256"/>
    </row>
    <row r="57" spans="1:8" s="324" customFormat="1" hidden="1" outlineLevel="1" x14ac:dyDescent="0.25">
      <c r="A57" s="332" t="s">
        <v>691</v>
      </c>
      <c r="B57" s="333"/>
      <c r="C57" s="328"/>
      <c r="D57" s="334"/>
      <c r="E57" s="326" t="s">
        <v>687</v>
      </c>
      <c r="F57" s="326"/>
      <c r="G57" s="326"/>
      <c r="H57" s="256"/>
    </row>
    <row r="58" spans="1:8" s="324" customFormat="1" hidden="1" outlineLevel="1" x14ac:dyDescent="0.25">
      <c r="A58" s="332" t="s">
        <v>692</v>
      </c>
      <c r="B58" s="333"/>
      <c r="C58" s="328"/>
      <c r="D58" s="334"/>
      <c r="E58" s="326" t="s">
        <v>683</v>
      </c>
      <c r="F58" s="326"/>
      <c r="G58" s="326"/>
      <c r="H58" s="256"/>
    </row>
    <row r="59" spans="1:8" s="324" customFormat="1" hidden="1" outlineLevel="1" x14ac:dyDescent="0.25">
      <c r="A59" s="332" t="s">
        <v>694</v>
      </c>
      <c r="B59" s="333"/>
      <c r="C59" s="328"/>
      <c r="D59" s="334"/>
      <c r="E59" s="326" t="s">
        <v>693</v>
      </c>
      <c r="F59" s="326"/>
      <c r="G59" s="326"/>
      <c r="H59" s="256"/>
    </row>
    <row r="60" spans="1:8" s="324" customFormat="1" ht="28.5" hidden="1" outlineLevel="1" x14ac:dyDescent="0.25">
      <c r="A60" s="332" t="s">
        <v>696</v>
      </c>
      <c r="B60" s="333"/>
      <c r="C60" s="328"/>
      <c r="D60" s="334"/>
      <c r="E60" s="326" t="s">
        <v>695</v>
      </c>
      <c r="F60" s="326"/>
      <c r="G60" s="326"/>
      <c r="H60" s="256"/>
    </row>
    <row r="61" spans="1:8" s="324" customFormat="1" ht="28.5" hidden="1" outlineLevel="1" x14ac:dyDescent="0.25">
      <c r="A61" s="332" t="s">
        <v>696</v>
      </c>
      <c r="B61" s="333"/>
      <c r="C61" s="328"/>
      <c r="D61" s="334"/>
      <c r="E61" s="326" t="s">
        <v>697</v>
      </c>
      <c r="F61" s="326"/>
      <c r="G61" s="326"/>
      <c r="H61" s="256"/>
    </row>
    <row r="62" spans="1:8" s="324" customFormat="1" ht="18" collapsed="1" x14ac:dyDescent="0.25">
      <c r="A62" s="264"/>
      <c r="B62" s="245"/>
      <c r="C62" s="245"/>
      <c r="D62" s="245"/>
      <c r="E62" s="245"/>
      <c r="F62" s="245"/>
      <c r="H62" s="256"/>
    </row>
    <row r="63" spans="1:8" x14ac:dyDescent="0.25">
      <c r="A63" s="73" t="s">
        <v>78</v>
      </c>
      <c r="B63" s="212"/>
      <c r="C63" s="212"/>
      <c r="D63" s="212"/>
      <c r="E63" s="212"/>
      <c r="F63" s="212"/>
      <c r="G63" s="213"/>
      <c r="H63" s="151"/>
    </row>
    <row r="64" spans="1:8" x14ac:dyDescent="0.25">
      <c r="A64" s="126" t="s">
        <v>9</v>
      </c>
      <c r="B64" s="208"/>
      <c r="C64" s="218"/>
      <c r="D64" s="208"/>
      <c r="E64" s="208"/>
      <c r="F64" s="208"/>
      <c r="G64" s="214"/>
      <c r="H64" s="151">
        <f>IFERROR(SOLL!V39-IF(TE!B64 = SOLL!$B$2,1, IF(TE!C64=SOLL!$B$2,2,IF(TE!D64=SOLL!$B$2,3,IF(TE!E64=SOLL!$B$2,4, IF(TE!F64=SOLL!$B$2,"-"))))),"-")</f>
        <v>3</v>
      </c>
    </row>
    <row r="65" spans="1:8" x14ac:dyDescent="0.25">
      <c r="A65" s="126" t="s">
        <v>10</v>
      </c>
      <c r="B65" s="208"/>
      <c r="C65" s="218"/>
      <c r="D65" s="208"/>
      <c r="E65" s="208"/>
      <c r="F65" s="208"/>
      <c r="G65" s="213"/>
      <c r="H65" s="151">
        <f>IFERROR(SOLL!V40-IF(TE!B65 = SOLL!$B$2,1, IF(TE!C65=SOLL!$B$2,2,IF(TE!D65=SOLL!$B$2,3,IF(TE!E65=SOLL!$B$2,4, IF(TE!F65=SOLL!$B$2,"-"))))),"-")</f>
        <v>2</v>
      </c>
    </row>
    <row r="66" spans="1:8" x14ac:dyDescent="0.25">
      <c r="A66" s="126" t="s">
        <v>11</v>
      </c>
      <c r="B66" s="208"/>
      <c r="C66" s="218"/>
      <c r="D66" s="208"/>
      <c r="E66" s="208"/>
      <c r="F66" s="208"/>
      <c r="G66" s="213"/>
      <c r="H66" s="151">
        <f>IFERROR(SOLL!V41-IF(TE!B66 = SOLL!$B$2,1, IF(TE!C66=SOLL!$B$2,2,IF(TE!D66=SOLL!$B$2,3,IF(TE!E66=SOLL!$B$2,4, IF(TE!F66=SOLL!$B$2,"-"))))),"-")</f>
        <v>2</v>
      </c>
    </row>
    <row r="67" spans="1:8" x14ac:dyDescent="0.25">
      <c r="A67" s="126" t="s">
        <v>79</v>
      </c>
      <c r="B67" s="208"/>
      <c r="C67" s="218"/>
      <c r="D67" s="208"/>
      <c r="E67" s="208"/>
      <c r="F67" s="208"/>
      <c r="G67" s="213"/>
      <c r="H67" s="151">
        <f>IFERROR(SOLL!V42-IF(TE!B67 = SOLL!$B$2,1, IF(TE!C67=SOLL!$B$2,2,IF(TE!D67=SOLL!$B$2,3,IF(TE!E67=SOLL!$B$2,4, IF(TE!F67=SOLL!$B$2,"-"))))),"-")</f>
        <v>2</v>
      </c>
    </row>
    <row r="68" spans="1:8" x14ac:dyDescent="0.25">
      <c r="A68" s="212"/>
      <c r="B68" s="212"/>
      <c r="C68" s="212"/>
      <c r="D68" s="212"/>
      <c r="E68" s="212"/>
      <c r="F68" s="212"/>
      <c r="G68" s="213"/>
      <c r="H68" s="151"/>
    </row>
    <row r="69" spans="1:8" x14ac:dyDescent="0.25">
      <c r="A69" s="73" t="s">
        <v>80</v>
      </c>
      <c r="B69" s="212"/>
      <c r="C69" s="212"/>
      <c r="D69" s="212"/>
      <c r="E69" s="212"/>
      <c r="F69" s="212"/>
      <c r="G69" s="213"/>
      <c r="H69" s="151"/>
    </row>
    <row r="70" spans="1:8" x14ac:dyDescent="0.25">
      <c r="A70" s="126" t="s">
        <v>81</v>
      </c>
      <c r="B70" s="208"/>
      <c r="C70" s="218"/>
      <c r="D70" s="208"/>
      <c r="E70" s="208"/>
      <c r="F70" s="208"/>
      <c r="G70" s="213"/>
      <c r="H70" s="151">
        <f>IFERROR(SOLL!V45-IF(TE!B70 = SOLL!$B$2,1, IF(TE!C70=SOLL!$B$2,2,IF(TE!D70=SOLL!$B$2,3,IF(TE!E70=SOLL!$B$2,4, IF(TE!F70=SOLL!$B$2,"-"))))),"-")</f>
        <v>2</v>
      </c>
    </row>
    <row r="71" spans="1:8" x14ac:dyDescent="0.25">
      <c r="A71" s="126" t="s">
        <v>82</v>
      </c>
      <c r="B71" s="208"/>
      <c r="C71" s="218"/>
      <c r="D71" s="208"/>
      <c r="E71" s="208"/>
      <c r="F71" s="208"/>
      <c r="G71" s="213"/>
      <c r="H71" s="151">
        <f>IFERROR(SOLL!V46-IF(TE!B71 = SOLL!$B$2,1, IF(TE!C71=SOLL!$B$2,2,IF(TE!D71=SOLL!$B$2,3,IF(TE!E71=SOLL!$B$2,4, IF(TE!F71=SOLL!$B$2,"-"))))),"-")</f>
        <v>2</v>
      </c>
    </row>
    <row r="72" spans="1:8" x14ac:dyDescent="0.25">
      <c r="A72" s="126" t="s">
        <v>83</v>
      </c>
      <c r="B72" s="208"/>
      <c r="C72" s="218"/>
      <c r="D72" s="208"/>
      <c r="E72" s="208"/>
      <c r="F72" s="208"/>
      <c r="G72" s="213"/>
      <c r="H72" s="151">
        <f>IFERROR(SOLL!V47-IF(TE!B72 = SOLL!$B$2,1, IF(TE!C72=SOLL!$B$2,2,IF(TE!D72=SOLL!$B$2,3,IF(TE!E72=SOLL!$B$2,4, IF(TE!F72=SOLL!$B$2,"-"))))),"-")</f>
        <v>2</v>
      </c>
    </row>
    <row r="73" spans="1:8" x14ac:dyDescent="0.25">
      <c r="A73" s="126" t="s">
        <v>13</v>
      </c>
      <c r="B73" s="208"/>
      <c r="C73" s="218"/>
      <c r="D73" s="208"/>
      <c r="E73" s="208"/>
      <c r="F73" s="208"/>
      <c r="G73" s="213"/>
      <c r="H73" s="151">
        <f>IFERROR(SOLL!V48-IF(TE!B73 = SOLL!$B$2,1, IF(TE!C73=SOLL!$B$2,2,IF(TE!D73=SOLL!$B$2,3,IF(TE!E73=SOLL!$B$2,4, IF(TE!F73=SOLL!$B$2,"-"))))),"-")</f>
        <v>2</v>
      </c>
    </row>
    <row r="74" spans="1:8" x14ac:dyDescent="0.25">
      <c r="A74" s="212"/>
      <c r="B74" s="212"/>
      <c r="C74" s="212"/>
      <c r="D74" s="212"/>
      <c r="E74" s="212"/>
      <c r="F74" s="212"/>
      <c r="G74" s="213"/>
      <c r="H74" s="151"/>
    </row>
    <row r="75" spans="1:8" ht="18" x14ac:dyDescent="0.25">
      <c r="A75" s="127" t="s">
        <v>84</v>
      </c>
      <c r="B75" s="212"/>
      <c r="C75" s="212"/>
      <c r="D75" s="212"/>
      <c r="E75" s="212"/>
      <c r="F75" s="212"/>
      <c r="G75" s="213"/>
      <c r="H75" s="151"/>
    </row>
    <row r="76" spans="1:8" x14ac:dyDescent="0.25">
      <c r="A76" s="73" t="s">
        <v>85</v>
      </c>
      <c r="B76" s="212"/>
      <c r="C76" s="212"/>
      <c r="D76" s="212"/>
      <c r="E76" s="212"/>
      <c r="F76" s="212"/>
      <c r="G76" s="213"/>
      <c r="H76" s="151"/>
    </row>
    <row r="77" spans="1:8" x14ac:dyDescent="0.25">
      <c r="A77" s="155" t="s">
        <v>86</v>
      </c>
      <c r="B77" s="208"/>
      <c r="C77" s="218"/>
      <c r="D77" s="208"/>
      <c r="E77" s="208"/>
      <c r="F77" s="208"/>
      <c r="G77" s="213"/>
      <c r="H77" s="151">
        <f>IFERROR(SOLL!V52-IF(TE!B77 = SOLL!$B$2,1, IF(TE!C77=SOLL!$B$2,2,IF(TE!D77=SOLL!$B$2,3,IF(TE!E77=SOLL!$B$2,4, IF(TE!F77=SOLL!$B$2,"-"))))),"-")</f>
        <v>2</v>
      </c>
    </row>
    <row r="78" spans="1:8" x14ac:dyDescent="0.25">
      <c r="A78" s="128" t="s">
        <v>14</v>
      </c>
      <c r="B78" s="208"/>
      <c r="C78" s="218"/>
      <c r="D78" s="208"/>
      <c r="E78" s="208"/>
      <c r="F78" s="208"/>
      <c r="G78" s="213"/>
      <c r="H78" s="151">
        <f>IFERROR(SOLL!V53-IF(TE!B78 = SOLL!$B$2,1, IF(TE!C78=SOLL!$B$2,2,IF(TE!D78=SOLL!$B$2,3,IF(TE!E78=SOLL!$B$2,4, IF(TE!F78=SOLL!$B$2,"-"))))),"-")</f>
        <v>2</v>
      </c>
    </row>
    <row r="79" spans="1:8" x14ac:dyDescent="0.25">
      <c r="A79" s="128" t="s">
        <v>15</v>
      </c>
      <c r="B79" s="208"/>
      <c r="C79" s="218"/>
      <c r="D79" s="208"/>
      <c r="E79" s="208"/>
      <c r="F79" s="208"/>
      <c r="G79" s="213"/>
      <c r="H79" s="151">
        <f>IFERROR(SOLL!V54-IF(TE!B79 = SOLL!$B$2,1, IF(TE!C79=SOLL!$B$2,2,IF(TE!D79=SOLL!$B$2,3,IF(TE!E79=SOLL!$B$2,4, IF(TE!F79=SOLL!$B$2,"-"))))),"-")</f>
        <v>2</v>
      </c>
    </row>
    <row r="80" spans="1:8" x14ac:dyDescent="0.25">
      <c r="A80" s="155" t="s">
        <v>16</v>
      </c>
      <c r="B80" s="208"/>
      <c r="C80" s="218"/>
      <c r="D80" s="208"/>
      <c r="E80" s="208"/>
      <c r="F80" s="208"/>
      <c r="G80" s="213"/>
      <c r="H80" s="151">
        <f>IFERROR(SOLL!V55-IF(TE!B80 = SOLL!$B$2,1, IF(TE!C80=SOLL!$B$2,2,IF(TE!D80=SOLL!$B$2,3,IF(TE!E80=SOLL!$B$2,4, IF(TE!F80=SOLL!$B$2,"-"))))),"-")</f>
        <v>2</v>
      </c>
    </row>
    <row r="81" spans="1:8" x14ac:dyDescent="0.25">
      <c r="A81" s="155" t="s">
        <v>17</v>
      </c>
      <c r="B81" s="208"/>
      <c r="C81" s="218"/>
      <c r="D81" s="208"/>
      <c r="E81" s="208"/>
      <c r="F81" s="208"/>
      <c r="G81" s="213"/>
      <c r="H81" s="151">
        <f>IFERROR(SOLL!V56-IF(TE!B81 = SOLL!$B$2,1, IF(TE!C81=SOLL!$B$2,2,IF(TE!D81=SOLL!$B$2,3,IF(TE!E81=SOLL!$B$2,4, IF(TE!F81=SOLL!$B$2,"-"))))),"-")</f>
        <v>2</v>
      </c>
    </row>
    <row r="82" spans="1:8" x14ac:dyDescent="0.25">
      <c r="A82" s="212"/>
      <c r="B82" s="212"/>
      <c r="C82" s="212"/>
      <c r="D82" s="212"/>
      <c r="E82" s="212"/>
      <c r="F82" s="212"/>
      <c r="G82" s="213"/>
      <c r="H82" s="151"/>
    </row>
    <row r="83" spans="1:8" ht="18" x14ac:dyDescent="0.25">
      <c r="A83" s="127" t="s">
        <v>87</v>
      </c>
      <c r="B83" s="212"/>
      <c r="C83" s="212"/>
      <c r="D83" s="212"/>
      <c r="E83" s="212"/>
      <c r="F83" s="212"/>
      <c r="G83" s="213"/>
      <c r="H83" s="151"/>
    </row>
    <row r="84" spans="1:8" x14ac:dyDescent="0.25">
      <c r="A84" s="73" t="s">
        <v>88</v>
      </c>
      <c r="B84" s="212"/>
      <c r="C84" s="212"/>
      <c r="D84" s="212"/>
      <c r="E84" s="212"/>
      <c r="F84" s="212"/>
      <c r="G84" s="213"/>
      <c r="H84" s="151"/>
    </row>
    <row r="85" spans="1:8" x14ac:dyDescent="0.25">
      <c r="A85" s="155" t="s">
        <v>39</v>
      </c>
      <c r="B85" s="208"/>
      <c r="C85" s="218"/>
      <c r="D85" s="208"/>
      <c r="E85" s="208"/>
      <c r="F85" s="208"/>
      <c r="G85" s="213"/>
      <c r="H85" s="151">
        <f>IFERROR(SOLL!V60-IF(TE!B85 = SOLL!$B$2,1, IF(TE!C85=SOLL!$B$2,2,IF(TE!D85=SOLL!$B$2,3,IF(TE!E85=SOLL!$B$2,4, IF(TE!F85=SOLL!$B$2,"-"))))),"-")</f>
        <v>2</v>
      </c>
    </row>
    <row r="86" spans="1:8" x14ac:dyDescent="0.25">
      <c r="A86" s="155" t="s">
        <v>40</v>
      </c>
      <c r="B86" s="208"/>
      <c r="C86" s="218"/>
      <c r="D86" s="208"/>
      <c r="E86" s="208"/>
      <c r="F86" s="208"/>
      <c r="G86" s="213"/>
      <c r="H86" s="151">
        <f>IFERROR(SOLL!V61-IF(TE!B86 = SOLL!$B$2,1, IF(TE!C86=SOLL!$B$2,2,IF(TE!D86=SOLL!$B$2,3,IF(TE!E86=SOLL!$B$2,4, IF(TE!F86=SOLL!$B$2,"-"))))),"-")</f>
        <v>2</v>
      </c>
    </row>
    <row r="87" spans="1:8" x14ac:dyDescent="0.25">
      <c r="A87" s="155" t="s">
        <v>41</v>
      </c>
      <c r="B87" s="208"/>
      <c r="C87" s="218"/>
      <c r="D87" s="208"/>
      <c r="E87" s="208"/>
      <c r="F87" s="208"/>
      <c r="G87" s="213"/>
      <c r="H87" s="151">
        <f>IFERROR(SOLL!V62-IF(TE!B87 = SOLL!$B$2,1, IF(TE!C87=SOLL!$B$2,2,IF(TE!D87=SOLL!$B$2,3,IF(TE!E87=SOLL!$B$2,4, IF(TE!F87=SOLL!$B$2,"-"))))),"-")</f>
        <v>2</v>
      </c>
    </row>
    <row r="88" spans="1:8" x14ac:dyDescent="0.25">
      <c r="A88" s="155" t="s">
        <v>42</v>
      </c>
      <c r="B88" s="208"/>
      <c r="C88" s="218"/>
      <c r="D88" s="208"/>
      <c r="E88" s="208"/>
      <c r="F88" s="208"/>
      <c r="G88" s="213"/>
      <c r="H88" s="151">
        <f>IFERROR(SOLL!V63-IF(TE!B88 = SOLL!$B$2,1, IF(TE!C88=SOLL!$B$2,2,IF(TE!D88=SOLL!$B$2,3,IF(TE!E88=SOLL!$B$2,4, IF(TE!F88=SOLL!$B$2,"-"))))),"-")</f>
        <v>2</v>
      </c>
    </row>
    <row r="89" spans="1:8" x14ac:dyDescent="0.25">
      <c r="A89" s="155" t="s">
        <v>89</v>
      </c>
      <c r="B89" s="208"/>
      <c r="C89" s="218"/>
      <c r="D89" s="208"/>
      <c r="E89" s="208"/>
      <c r="F89" s="208"/>
      <c r="G89" s="213"/>
      <c r="H89" s="151">
        <f>IFERROR(SOLL!V64-IF(TE!B89 = SOLL!$B$2,1, IF(TE!C89=SOLL!$B$2,2,IF(TE!D89=SOLL!$B$2,3,IF(TE!E89=SOLL!$B$2,4, IF(TE!F89=SOLL!$B$2,"-"))))),"-")</f>
        <v>2</v>
      </c>
    </row>
    <row r="90" spans="1:8" x14ac:dyDescent="0.25">
      <c r="A90" s="212"/>
      <c r="B90" s="212"/>
      <c r="C90" s="212"/>
      <c r="D90" s="212"/>
      <c r="E90" s="212"/>
      <c r="F90" s="212"/>
      <c r="G90" s="213"/>
      <c r="H90" s="151"/>
    </row>
    <row r="91" spans="1:8" x14ac:dyDescent="0.25">
      <c r="A91" s="212"/>
      <c r="B91" s="212"/>
      <c r="C91" s="212"/>
      <c r="D91" s="212"/>
      <c r="E91" s="212"/>
      <c r="F91" s="212"/>
      <c r="G91" s="213"/>
      <c r="H91" s="151"/>
    </row>
    <row r="92" spans="1:8" ht="18" x14ac:dyDescent="0.25">
      <c r="A92" s="127" t="s">
        <v>90</v>
      </c>
      <c r="B92" s="212"/>
      <c r="C92" s="212"/>
      <c r="D92" s="212"/>
      <c r="E92" s="212"/>
      <c r="F92" s="212"/>
      <c r="G92" s="213"/>
      <c r="H92" s="151"/>
    </row>
    <row r="93" spans="1:8" x14ac:dyDescent="0.25">
      <c r="A93" s="73" t="s">
        <v>91</v>
      </c>
      <c r="B93" s="212"/>
      <c r="C93" s="212"/>
      <c r="D93" s="212"/>
      <c r="E93" s="212"/>
      <c r="F93" s="212"/>
      <c r="G93" s="213"/>
      <c r="H93" s="151"/>
    </row>
    <row r="94" spans="1:8" x14ac:dyDescent="0.25">
      <c r="A94" s="155" t="s">
        <v>36</v>
      </c>
      <c r="B94" s="208"/>
      <c r="C94" s="218"/>
      <c r="D94" s="208"/>
      <c r="E94" s="208"/>
      <c r="F94" s="208"/>
      <c r="G94" s="213"/>
      <c r="H94" s="151">
        <f>IFERROR(SOLL!V69-IF(TE!B94 = SOLL!$B$2,1, IF(TE!C94=SOLL!$B$2,2,IF(TE!D94=SOLL!$B$2,3,IF(TE!E94=SOLL!$B$2,4, IF(TE!F94=SOLL!$B$2,"-"))))),"-")</f>
        <v>2</v>
      </c>
    </row>
    <row r="95" spans="1:8" x14ac:dyDescent="0.25">
      <c r="A95" s="155" t="s">
        <v>35</v>
      </c>
      <c r="B95" s="208"/>
      <c r="C95" s="218"/>
      <c r="D95" s="208"/>
      <c r="E95" s="208"/>
      <c r="F95" s="208"/>
      <c r="G95" s="213"/>
      <c r="H95" s="151">
        <f>IFERROR(SOLL!V70-IF(TE!B95 = SOLL!$B$2,1, IF(TE!C95=SOLL!$B$2,2,IF(TE!D95=SOLL!$B$2,3,IF(TE!E95=SOLL!$B$2,4, IF(TE!F95=SOLL!$B$2,"-"))))),"-")</f>
        <v>2</v>
      </c>
    </row>
    <row r="96" spans="1:8" x14ac:dyDescent="0.25">
      <c r="A96" s="155" t="s">
        <v>37</v>
      </c>
      <c r="B96" s="208"/>
      <c r="C96" s="218"/>
      <c r="D96" s="208"/>
      <c r="E96" s="208"/>
      <c r="F96" s="208"/>
      <c r="G96" s="213"/>
      <c r="H96" s="151">
        <f>IFERROR(SOLL!V71-IF(TE!B96 = SOLL!$B$2,1, IF(TE!C96=SOLL!$B$2,2,IF(TE!D96=SOLL!$B$2,3,IF(TE!E96=SOLL!$B$2,4, IF(TE!F96=SOLL!$B$2,"-"))))),"-")</f>
        <v>2</v>
      </c>
    </row>
    <row r="97" spans="1:8" x14ac:dyDescent="0.25">
      <c r="A97" s="155" t="s">
        <v>24</v>
      </c>
      <c r="B97" s="208"/>
      <c r="C97" s="218"/>
      <c r="D97" s="208"/>
      <c r="E97" s="208"/>
      <c r="F97" s="208"/>
      <c r="G97" s="213"/>
      <c r="H97" s="151">
        <f>IFERROR(SOLL!V72-IF(TE!B97 = SOLL!$B$2,1, IF(TE!C97=SOLL!$B$2,2,IF(TE!D97=SOLL!$B$2,3,IF(TE!E97=SOLL!$B$2,4, IF(TE!F97=SOLL!$B$2,"-"))))),"-")</f>
        <v>2</v>
      </c>
    </row>
    <row r="98" spans="1:8" x14ac:dyDescent="0.25">
      <c r="A98" s="155" t="s">
        <v>23</v>
      </c>
      <c r="B98" s="208"/>
      <c r="C98" s="218"/>
      <c r="D98" s="208"/>
      <c r="E98" s="208"/>
      <c r="F98" s="208"/>
      <c r="G98" s="213"/>
      <c r="H98" s="151">
        <f>IFERROR(SOLL!V73-IF(TE!B98 = SOLL!$B$2,1, IF(TE!C98=SOLL!$B$2,2,IF(TE!D98=SOLL!$B$2,3,IF(TE!E98=SOLL!$B$2,4, IF(TE!F98=SOLL!$B$2,"-"))))),"-")</f>
        <v>2</v>
      </c>
    </row>
    <row r="99" spans="1:8" x14ac:dyDescent="0.25">
      <c r="A99" s="212"/>
      <c r="B99" s="212"/>
      <c r="C99" s="212"/>
      <c r="D99" s="212"/>
      <c r="E99" s="212"/>
      <c r="F99" s="212"/>
      <c r="G99" s="213"/>
      <c r="H99" s="151"/>
    </row>
    <row r="100" spans="1:8" x14ac:dyDescent="0.25">
      <c r="A100" s="73" t="s">
        <v>30</v>
      </c>
      <c r="B100" s="212"/>
      <c r="C100" s="212"/>
      <c r="D100" s="212"/>
      <c r="E100" s="212"/>
      <c r="F100" s="212"/>
      <c r="G100" s="213"/>
      <c r="H100" s="151"/>
    </row>
    <row r="101" spans="1:8" x14ac:dyDescent="0.25">
      <c r="A101" s="155" t="s">
        <v>31</v>
      </c>
      <c r="B101" s="208"/>
      <c r="C101" s="218"/>
      <c r="D101" s="208"/>
      <c r="E101" s="208"/>
      <c r="F101" s="208"/>
      <c r="G101" s="213"/>
      <c r="H101" s="151">
        <f>IFERROR(SOLL!V76-IF(TE!B101 = SOLL!$B$2,1, IF(TE!C101=SOLL!$B$2,2,IF(TE!D101=SOLL!$B$2,3,IF(TE!E101=SOLL!$B$2,4, IF(TE!F101=SOLL!$B$2,"-"))))),"-")</f>
        <v>2</v>
      </c>
    </row>
    <row r="102" spans="1:8" x14ac:dyDescent="0.25">
      <c r="A102" s="155" t="s">
        <v>32</v>
      </c>
      <c r="B102" s="208"/>
      <c r="C102" s="218"/>
      <c r="D102" s="208"/>
      <c r="E102" s="208"/>
      <c r="F102" s="208"/>
      <c r="G102" s="213"/>
      <c r="H102" s="151">
        <f>IFERROR(SOLL!V77-IF(TE!B102 = SOLL!$B$2,1, IF(TE!C102=SOLL!$B$2,2,IF(TE!D102=SOLL!$B$2,3,IF(TE!E102=SOLL!$B$2,4, IF(TE!F102=SOLL!$B$2,"-"))))),"-")</f>
        <v>2</v>
      </c>
    </row>
    <row r="103" spans="1:8" x14ac:dyDescent="0.25">
      <c r="A103" s="155" t="s">
        <v>92</v>
      </c>
      <c r="B103" s="208"/>
      <c r="C103" s="218"/>
      <c r="D103" s="208"/>
      <c r="E103" s="208"/>
      <c r="F103" s="208"/>
      <c r="G103" s="213"/>
      <c r="H103" s="151">
        <f>IFERROR(SOLL!V78-IF(TE!B103 = SOLL!$B$2,1, IF(TE!C103=SOLL!$B$2,2,IF(TE!D103=SOLL!$B$2,3,IF(TE!E103=SOLL!$B$2,4, IF(TE!F103=SOLL!$B$2,"-"))))),"-")</f>
        <v>2</v>
      </c>
    </row>
    <row r="104" spans="1:8" x14ac:dyDescent="0.25">
      <c r="A104" s="155" t="s">
        <v>33</v>
      </c>
      <c r="B104" s="208"/>
      <c r="C104" s="218"/>
      <c r="D104" s="208"/>
      <c r="E104" s="208"/>
      <c r="F104" s="208"/>
      <c r="G104" s="213"/>
      <c r="H104" s="151">
        <f>IFERROR(SOLL!V79-IF(TE!B104 = SOLL!$B$2,1, IF(TE!C104=SOLL!$B$2,2,IF(TE!D104=SOLL!$B$2,3,IF(TE!E104=SOLL!$B$2,4, IF(TE!F104=SOLL!$B$2,"-"))))),"-")</f>
        <v>2</v>
      </c>
    </row>
    <row r="105" spans="1:8" x14ac:dyDescent="0.25">
      <c r="A105" s="155" t="s">
        <v>34</v>
      </c>
      <c r="B105" s="208"/>
      <c r="C105" s="218"/>
      <c r="D105" s="208"/>
      <c r="E105" s="208"/>
      <c r="F105" s="208"/>
      <c r="G105" s="213"/>
      <c r="H105" s="151">
        <f>IFERROR(SOLL!V80-IF(TE!B105 = SOLL!$B$2,1, IF(TE!C105=SOLL!$B$2,2,IF(TE!D105=SOLL!$B$2,3,IF(TE!E105=SOLL!$B$2,4, IF(TE!F105=SOLL!$B$2,"-"))))),"-")</f>
        <v>2</v>
      </c>
    </row>
    <row r="106" spans="1:8" x14ac:dyDescent="0.25">
      <c r="A106" s="212"/>
      <c r="B106" s="212"/>
      <c r="C106" s="212"/>
      <c r="D106" s="212"/>
      <c r="E106" s="212"/>
      <c r="F106" s="212"/>
      <c r="G106" s="213"/>
      <c r="H106" s="151"/>
    </row>
    <row r="107" spans="1:8" x14ac:dyDescent="0.25">
      <c r="A107" s="73" t="s">
        <v>2</v>
      </c>
      <c r="B107" s="212"/>
      <c r="C107" s="212"/>
      <c r="D107" s="212"/>
      <c r="E107" s="212"/>
      <c r="F107" s="212"/>
      <c r="G107" s="213"/>
      <c r="H107" s="151"/>
    </row>
    <row r="108" spans="1:8" x14ac:dyDescent="0.25">
      <c r="A108" s="155" t="s">
        <v>25</v>
      </c>
      <c r="B108" s="208"/>
      <c r="C108" s="218"/>
      <c r="D108" s="208"/>
      <c r="E108" s="208"/>
      <c r="F108" s="208"/>
      <c r="G108" s="213"/>
      <c r="H108" s="151">
        <f>IFERROR(SOLL!V83-IF(TE!B108 = SOLL!$B$2,1, IF(TE!C108=SOLL!$B$2,2,IF(TE!D108=SOLL!$B$2,3,IF(TE!E108=SOLL!$B$2,4, IF(TE!F108=SOLL!$B$2,"-"))))),"-")</f>
        <v>2</v>
      </c>
    </row>
    <row r="109" spans="1:8" x14ac:dyDescent="0.25">
      <c r="A109" s="155" t="s">
        <v>26</v>
      </c>
      <c r="B109" s="208"/>
      <c r="C109" s="218"/>
      <c r="D109" s="208"/>
      <c r="E109" s="208"/>
      <c r="F109" s="208"/>
      <c r="G109" s="213"/>
      <c r="H109" s="151">
        <f>IFERROR(SOLL!V84-IF(TE!B109 = SOLL!$B$2,1, IF(TE!C109=SOLL!$B$2,2,IF(TE!D109=SOLL!$B$2,3,IF(TE!E109=SOLL!$B$2,4, IF(TE!F109=SOLL!$B$2,"-"))))),"-")</f>
        <v>2</v>
      </c>
    </row>
    <row r="110" spans="1:8" x14ac:dyDescent="0.25">
      <c r="A110" s="155" t="s">
        <v>27</v>
      </c>
      <c r="B110" s="208"/>
      <c r="C110" s="218"/>
      <c r="D110" s="208"/>
      <c r="E110" s="208"/>
      <c r="F110" s="208"/>
      <c r="G110" s="213"/>
      <c r="H110" s="151">
        <f>IFERROR(SOLL!V85-IF(TE!B110 = SOLL!$B$2,1, IF(TE!C110=SOLL!$B$2,2,IF(TE!D110=SOLL!$B$2,3,IF(TE!E110=SOLL!$B$2,4, IF(TE!F110=SOLL!$B$2,"-"))))),"-")</f>
        <v>2</v>
      </c>
    </row>
    <row r="111" spans="1:8" x14ac:dyDescent="0.25">
      <c r="A111" s="155" t="s">
        <v>28</v>
      </c>
      <c r="B111" s="208"/>
      <c r="C111" s="218"/>
      <c r="D111" s="208"/>
      <c r="E111" s="208"/>
      <c r="F111" s="208"/>
      <c r="G111" s="213"/>
      <c r="H111" s="151">
        <f>IFERROR(SOLL!V86-IF(TE!B111 = SOLL!$B$2,1, IF(TE!C111=SOLL!$B$2,2,IF(TE!D111=SOLL!$B$2,3,IF(TE!E111=SOLL!$B$2,4, IF(TE!F111=SOLL!$B$2,"-"))))),"-")</f>
        <v>2</v>
      </c>
    </row>
    <row r="112" spans="1:8" x14ac:dyDescent="0.25">
      <c r="A112" s="155" t="s">
        <v>29</v>
      </c>
      <c r="B112" s="208"/>
      <c r="C112" s="218"/>
      <c r="D112" s="208"/>
      <c r="E112" s="208"/>
      <c r="F112" s="208"/>
      <c r="G112" s="213"/>
      <c r="H112" s="151">
        <f>IFERROR(SOLL!V87-IF(TE!B112 = SOLL!$B$2,1, IF(TE!C112=SOLL!$B$2,2,IF(TE!D112=SOLL!$B$2,3,IF(TE!E112=SOLL!$B$2,4, IF(TE!F112=SOLL!$B$2,"-"))))),"-")</f>
        <v>2</v>
      </c>
    </row>
    <row r="113" spans="1:8" x14ac:dyDescent="0.25">
      <c r="A113" s="212"/>
      <c r="B113" s="212"/>
      <c r="C113" s="212"/>
      <c r="D113" s="212"/>
      <c r="E113" s="212"/>
      <c r="F113" s="212"/>
      <c r="G113" s="213"/>
      <c r="H113" s="151"/>
    </row>
    <row r="114" spans="1:8" ht="18" x14ac:dyDescent="0.25">
      <c r="A114" s="127" t="s">
        <v>93</v>
      </c>
      <c r="B114" s="212"/>
      <c r="C114" s="212"/>
      <c r="D114" s="212"/>
      <c r="E114" s="212"/>
      <c r="F114" s="212"/>
      <c r="G114" s="213"/>
      <c r="H114" s="151"/>
    </row>
    <row r="115" spans="1:8" x14ac:dyDescent="0.25">
      <c r="A115" s="73" t="s">
        <v>94</v>
      </c>
      <c r="B115" s="212"/>
      <c r="C115" s="212"/>
      <c r="D115" s="212"/>
      <c r="E115" s="212"/>
      <c r="F115" s="212"/>
      <c r="G115" s="213"/>
      <c r="H115" s="151"/>
    </row>
    <row r="116" spans="1:8" x14ac:dyDescent="0.25">
      <c r="A116" s="155" t="s">
        <v>18</v>
      </c>
      <c r="B116" s="208"/>
      <c r="C116" s="218"/>
      <c r="D116" s="208"/>
      <c r="E116" s="208"/>
      <c r="F116" s="208"/>
      <c r="G116" s="213"/>
      <c r="H116" s="151">
        <f>IFERROR(SOLL!V91-IF(TE!B116 = SOLL!$B$2,1, IF(TE!C116=SOLL!$B$2,2,IF(TE!D116=SOLL!$B$2,3,IF(TE!E116=SOLL!$B$2,4, IF(TE!F116=SOLL!$B$2,"-"))))),"-")</f>
        <v>2</v>
      </c>
    </row>
    <row r="117" spans="1:8" x14ac:dyDescent="0.25">
      <c r="A117" s="155" t="s">
        <v>19</v>
      </c>
      <c r="B117" s="208"/>
      <c r="C117" s="218"/>
      <c r="D117" s="208"/>
      <c r="E117" s="208"/>
      <c r="F117" s="208"/>
      <c r="G117" s="213"/>
      <c r="H117" s="151">
        <f>IFERROR(SOLL!V92-IF(TE!B117 = SOLL!$B$2,1, IF(TE!C117=SOLL!$B$2,2,IF(TE!D117=SOLL!$B$2,3,IF(TE!E117=SOLL!$B$2,4, IF(TE!F117=SOLL!$B$2,"-"))))),"-")</f>
        <v>2</v>
      </c>
    </row>
    <row r="118" spans="1:8" x14ac:dyDescent="0.25">
      <c r="A118" s="155" t="s">
        <v>95</v>
      </c>
      <c r="B118" s="208"/>
      <c r="C118" s="218"/>
      <c r="D118" s="208"/>
      <c r="E118" s="208"/>
      <c r="F118" s="208"/>
      <c r="G118" s="213"/>
      <c r="H118" s="151">
        <f>IFERROR(SOLL!V93-IF(TE!B118 = SOLL!$B$2,1, IF(TE!C118=SOLL!$B$2,2,IF(TE!D118=SOLL!$B$2,3,IF(TE!E118=SOLL!$B$2,4, IF(TE!F118=SOLL!$B$2,"-"))))),"-")</f>
        <v>2</v>
      </c>
    </row>
    <row r="119" spans="1:8" x14ac:dyDescent="0.25">
      <c r="A119" s="155" t="s">
        <v>20</v>
      </c>
      <c r="B119" s="208"/>
      <c r="C119" s="218"/>
      <c r="D119" s="208"/>
      <c r="E119" s="208"/>
      <c r="F119" s="208"/>
      <c r="G119" s="213"/>
      <c r="H119" s="151">
        <f>IFERROR(SOLL!V94-IF(TE!B119 = SOLL!$B$2,1, IF(TE!C119=SOLL!$B$2,2,IF(TE!D119=SOLL!$B$2,3,IF(TE!E119=SOLL!$B$2,4, IF(TE!F119=SOLL!$B$2,"-"))))),"-")</f>
        <v>2</v>
      </c>
    </row>
    <row r="120" spans="1:8" x14ac:dyDescent="0.25">
      <c r="A120" s="155" t="s">
        <v>21</v>
      </c>
      <c r="B120" s="208"/>
      <c r="C120" s="218"/>
      <c r="D120" s="208"/>
      <c r="E120" s="208"/>
      <c r="F120" s="208"/>
      <c r="G120" s="213"/>
      <c r="H120" s="151">
        <f>IFERROR(SOLL!V95-IF(TE!B120 = SOLL!$B$2,1, IF(TE!C120=SOLL!$B$2,2,IF(TE!D120=SOLL!$B$2,3,IF(TE!E120=SOLL!$B$2,4, IF(TE!F120=SOLL!$B$2,"-"))))),"-")</f>
        <v>2</v>
      </c>
    </row>
    <row r="121" spans="1:8" x14ac:dyDescent="0.25">
      <c r="A121" s="155" t="s">
        <v>22</v>
      </c>
      <c r="B121" s="208"/>
      <c r="C121" s="218"/>
      <c r="D121" s="208"/>
      <c r="E121" s="208"/>
      <c r="F121" s="208"/>
      <c r="G121" s="213"/>
      <c r="H121" s="151">
        <f>IFERROR(SOLL!V96-IF(TE!B121 = SOLL!$B$2,1, IF(TE!C121=SOLL!$B$2,2,IF(TE!D121=SOLL!$B$2,3,IF(TE!E121=SOLL!$B$2,4, IF(TE!F121=SOLL!$B$2,"-"))))),"-")</f>
        <v>2</v>
      </c>
    </row>
    <row r="122" spans="1:8" x14ac:dyDescent="0.25">
      <c r="B122" s="212"/>
      <c r="C122" s="212"/>
      <c r="D122" s="212"/>
      <c r="E122" s="212"/>
      <c r="F122" s="212"/>
    </row>
  </sheetData>
  <mergeCells count="23">
    <mergeCell ref="E57:G57"/>
    <mergeCell ref="E58:G58"/>
    <mergeCell ref="E59:G59"/>
    <mergeCell ref="E60:G60"/>
    <mergeCell ref="E61:G61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31" workbookViewId="0">
      <selection activeCell="A40" sqref="A4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174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08"/>
      <c r="C7" s="218"/>
      <c r="D7" s="208"/>
      <c r="E7" s="208"/>
      <c r="F7" s="208"/>
      <c r="G7" s="213"/>
      <c r="H7" s="151">
        <f>IFERROR(SOLL!J6-IF(TNBi!B7 = SOLL!$B$2,1, IF(TNBi!C7=SOLL!$B$2,2,IF(TNBi!D7=SOLL!$B$2,3,IF(TNBi!E7=SOLL!$B$2,4, IF(TNBi!F7=SOLL!$B$2,"-"))))),"-")</f>
        <v>2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IFERROR(SOLL!J7-IF(TNBi!B8 = SOLL!$B$2,1, IF(TNBi!C8=SOLL!$B$2,2,IF(TNBi!D8=SOLL!$B$2,3,IF(TNBi!E8=SOLL!$B$2,4, IF(TNBi!F8=SOLL!$B$2,"-"))))),"-")</f>
        <v>2</v>
      </c>
    </row>
    <row r="9" spans="1:8" x14ac:dyDescent="0.25">
      <c r="A9" s="155" t="s">
        <v>73</v>
      </c>
      <c r="B9" s="223"/>
      <c r="C9" s="223"/>
      <c r="D9" s="223"/>
      <c r="E9" s="223"/>
      <c r="F9" s="223"/>
      <c r="G9" s="213"/>
      <c r="H9" s="151" t="str">
        <f>IFERROR(SOLL!J8-IF(TNBi!B9 = SOLL!$B$2,1, IF(TNBi!C9=SOLL!$B$2,2,IF(TNBi!D9=SOLL!$B$2,3,IF(TNBi!E9=SOLL!$B$2,4, IF(TNBi!F9=SOLL!$B$2,"-"))))),"-")</f>
        <v>-</v>
      </c>
    </row>
    <row r="10" spans="1:8" x14ac:dyDescent="0.25">
      <c r="A10" s="155" t="s">
        <v>74</v>
      </c>
      <c r="B10" s="208"/>
      <c r="C10" s="218"/>
      <c r="D10" s="208"/>
      <c r="E10" s="208"/>
      <c r="F10" s="208"/>
      <c r="G10" s="213"/>
      <c r="H10" s="151">
        <f>IFERROR(SOLL!J9-IF(TNBi!B10 = SOLL!$B$2,1, IF(TNBi!C10=SOLL!$B$2,2,IF(TNBi!D10=SOLL!$B$2,3,IF(TNBi!E10=SOLL!$B$2,4, IF(TNBi!F10=SOLL!$B$2,"-"))))),"-")</f>
        <v>2</v>
      </c>
    </row>
    <row r="11" spans="1:8" x14ac:dyDescent="0.25">
      <c r="A11" s="155" t="s">
        <v>45</v>
      </c>
      <c r="B11" s="208"/>
      <c r="C11" s="218"/>
      <c r="D11" s="208"/>
      <c r="E11" s="208"/>
      <c r="F11" s="208"/>
      <c r="G11" s="213"/>
      <c r="H11" s="151">
        <f>IFERROR(SOLL!J10-IF(TNBi!B11 = SOLL!$B$2,1, IF(TNBi!C11=SOLL!$B$2,2,IF(TNBi!D11=SOLL!$B$2,3,IF(TNBi!E11=SOLL!$B$2,4, IF(TNBi!F11=SOLL!$B$2,"-"))))),"-")</f>
        <v>2</v>
      </c>
    </row>
    <row r="12" spans="1:8" x14ac:dyDescent="0.25">
      <c r="A12" s="155" t="s">
        <v>46</v>
      </c>
      <c r="B12" s="208"/>
      <c r="C12" s="218"/>
      <c r="D12" s="208"/>
      <c r="E12" s="208"/>
      <c r="F12" s="208"/>
      <c r="G12" s="213"/>
      <c r="H12" s="151">
        <f>IFERROR(SOLL!J11-IF(TNBi!B12 = SOLL!$B$2,1, IF(TNBi!C12=SOLL!$B$2,2,IF(TNBi!D12=SOLL!$B$2,3,IF(TNBi!E12=SOLL!$B$2,4, IF(TNBi!F12=SOLL!$B$2,"-"))))),"-")</f>
        <v>2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IFERROR(SOLL!J15-IF(TNBi!B16 = SOLL!$B$2,1, IF(TNBi!C16=SOLL!$B$2,2,IF(TNBi!D16=SOLL!$B$2,3,IF(TNBi!E16=SOLL!$B$2,4, IF(TNBi!F16=SOLL!$B$2,"-"))))),"-")</f>
        <v>2</v>
      </c>
    </row>
    <row r="17" spans="1:8" x14ac:dyDescent="0.25">
      <c r="A17" s="126" t="s">
        <v>49</v>
      </c>
      <c r="B17" s="207"/>
      <c r="C17" s="207"/>
      <c r="D17" s="219"/>
      <c r="E17" s="207"/>
      <c r="F17" s="207"/>
      <c r="G17" s="213"/>
      <c r="H17" s="151">
        <f>IFERROR(SOLL!J16-IF(TNBi!B17 = SOLL!$B$2,1, IF(TNBi!C17=SOLL!$B$2,2,IF(TNBi!D17=SOLL!$B$2,3,IF(TNBi!E17=SOLL!$B$2,4, IF(TNBi!F17=SOLL!$B$2,"-"))))),"-")</f>
        <v>3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13"/>
      <c r="H18" s="151">
        <f>IFERROR(SOLL!J17-IF(TNBi!B18 = SOLL!$B$2,1, IF(TNBi!C18=SOLL!$B$2,2,IF(TNBi!D18=SOLL!$B$2,3,IF(TNBi!E18=SOLL!$B$2,4, IF(TNBi!F18=SOLL!$B$2,"-"))))),"-")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IFERROR(SOLL!J18-IF(TNBi!B19 = SOLL!$B$2,1, IF(TNBi!C19=SOLL!$B$2,2,IF(TNBi!D19=SOLL!$B$2,3,IF(TNBi!E19=SOLL!$B$2,4, IF(TNBi!F19=SOLL!$B$2,"-"))))),"-")</f>
        <v>2</v>
      </c>
    </row>
    <row r="20" spans="1:8" x14ac:dyDescent="0.25">
      <c r="A20" s="126" t="s">
        <v>52</v>
      </c>
      <c r="B20" s="208"/>
      <c r="C20" s="208"/>
      <c r="D20" s="218"/>
      <c r="E20" s="208"/>
      <c r="F20" s="208"/>
      <c r="G20" s="213"/>
      <c r="H20" s="151">
        <f>IFERROR(SOLL!J19-IF(TNBi!B20 = SOLL!$B$2,1, IF(TNBi!C20=SOLL!$B$2,2,IF(TNBi!D20=SOLL!$B$2,3,IF(TNBi!E20=SOLL!$B$2,4, IF(TNBi!F20=SOLL!$B$2,"-"))))),"-")</f>
        <v>3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IFERROR(SOLL!J22-IF(TNBi!B23 = SOLL!$B$2,1, IF(TNBi!C23=SOLL!$B$2,2,IF(TNBi!D23=SOLL!$B$2,3,IF(TNBi!E23=SOLL!$B$2,4, IF(TNBi!F23=SOLL!$B$2,"-"))))),"-")</f>
        <v>2</v>
      </c>
    </row>
    <row r="24" spans="1:8" x14ac:dyDescent="0.25">
      <c r="A24" s="155" t="s">
        <v>55</v>
      </c>
      <c r="B24" s="208"/>
      <c r="C24" s="208"/>
      <c r="D24" s="218"/>
      <c r="E24" s="208"/>
      <c r="F24" s="208"/>
      <c r="G24" s="213"/>
      <c r="H24" s="151">
        <f>IFERROR(SOLL!J23-IF(TNBi!B24 = SOLL!$B$2,1, IF(TNBi!C24=SOLL!$B$2,2,IF(TNBi!D24=SOLL!$B$2,3,IF(TNBi!E24=SOLL!$B$2,4, IF(TNBi!F24=SOLL!$B$2,"-"))))),"-")</f>
        <v>3</v>
      </c>
    </row>
    <row r="25" spans="1:8" x14ac:dyDescent="0.25">
      <c r="A25" s="155" t="s">
        <v>56</v>
      </c>
      <c r="B25" s="218"/>
      <c r="C25" s="208"/>
      <c r="D25" s="208"/>
      <c r="E25" s="208"/>
      <c r="F25" s="208"/>
      <c r="G25" s="213"/>
      <c r="H25" s="151">
        <f>IFERROR(SOLL!J24-IF(TNBi!B25 = SOLL!$B$2,1, IF(TNBi!C25=SOLL!$B$2,2,IF(TNBi!D25=SOLL!$B$2,3,IF(TNBi!E25=SOLL!$B$2,4, IF(TNBi!F25=SOLL!$B$2,"-"))))),"-")</f>
        <v>1</v>
      </c>
    </row>
    <row r="26" spans="1:8" x14ac:dyDescent="0.25">
      <c r="A26" s="155" t="s">
        <v>76</v>
      </c>
      <c r="B26" s="218"/>
      <c r="C26" s="208"/>
      <c r="D26" s="208"/>
      <c r="E26" s="208"/>
      <c r="F26" s="208"/>
      <c r="G26" s="213"/>
      <c r="H26" s="151">
        <f>IFERROR(SOLL!J25-IF(TNBi!B26 = SOLL!$B$2,1, IF(TNBi!C26=SOLL!$B$2,2,IF(TNBi!D26=SOLL!$B$2,3,IF(TNBi!E26=SOLL!$B$2,4, IF(TNBi!F26=SOLL!$B$2,"-"))))),"-")</f>
        <v>1</v>
      </c>
    </row>
    <row r="27" spans="1:8" x14ac:dyDescent="0.25">
      <c r="A27" s="155" t="s">
        <v>57</v>
      </c>
      <c r="B27" s="207"/>
      <c r="C27" s="219"/>
      <c r="D27" s="208"/>
      <c r="E27" s="208"/>
      <c r="F27" s="208"/>
      <c r="G27" s="213"/>
      <c r="H27" s="151">
        <f>IFERROR(SOLL!J26-IF(TNBi!B27 = SOLL!$B$2,1, IF(TNBi!C27=SOLL!$B$2,2,IF(TNBi!D27=SOLL!$B$2,3,IF(TNBi!E27=SOLL!$B$2,4, IF(TNBi!F27=SOLL!$B$2,"-"))))),"-")</f>
        <v>2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18"/>
      <c r="D31" s="208"/>
      <c r="E31" s="208"/>
      <c r="F31" s="208"/>
      <c r="G31" s="213"/>
      <c r="H31" s="151">
        <f>IFERROR(SOLL!J30-IF(TNBi!B31 = SOLL!$B$2,1, IF(TNBi!C31=SOLL!$B$2,2,IF(TNBi!D31=SOLL!$B$2,3,IF(TNBi!E31=SOLL!$B$2,4, IF(TNBi!F31=SOLL!$B$2,"-"))))),"-")</f>
        <v>2</v>
      </c>
    </row>
    <row r="32" spans="1:8" x14ac:dyDescent="0.25">
      <c r="A32" s="155" t="s">
        <v>60</v>
      </c>
      <c r="B32" s="218"/>
      <c r="C32" s="208"/>
      <c r="D32" s="208"/>
      <c r="E32" s="208"/>
      <c r="F32" s="208"/>
      <c r="G32" s="213"/>
      <c r="H32" s="151">
        <f>IFERROR(SOLL!J31-IF(TNBi!B32 = SOLL!$B$2,1, IF(TNBi!C32=SOLL!$B$2,2,IF(TNBi!D32=SOLL!$B$2,3,IF(TNBi!E32=SOLL!$B$2,4, IF(TNBi!F32=SOLL!$B$2,"-"))))),"-")</f>
        <v>1</v>
      </c>
    </row>
    <row r="33" spans="1:8" x14ac:dyDescent="0.25">
      <c r="A33" s="155" t="s">
        <v>61</v>
      </c>
      <c r="B33" s="208"/>
      <c r="C33" s="218"/>
      <c r="D33" s="208"/>
      <c r="E33" s="208"/>
      <c r="F33" s="208"/>
      <c r="G33" s="213"/>
      <c r="H33" s="151">
        <f>IFERROR(SOLL!J32-IF(TNBi!B33 = SOLL!$B$2,1, IF(TNBi!C33=SOLL!$B$2,2,IF(TNBi!D33=SOLL!$B$2,3,IF(TNBi!E33=SOLL!$B$2,4, IF(TNBi!F33=SOLL!$B$2,"-"))))),"-")</f>
        <v>2</v>
      </c>
    </row>
    <row r="34" spans="1:8" x14ac:dyDescent="0.25">
      <c r="A34" s="155" t="s">
        <v>62</v>
      </c>
      <c r="B34" s="218"/>
      <c r="C34" s="208"/>
      <c r="D34" s="208"/>
      <c r="E34" s="208"/>
      <c r="F34" s="208"/>
      <c r="G34" s="213"/>
      <c r="H34" s="151">
        <f>IFERROR(SOLL!J33-IF(TNBi!B34 = SOLL!$B$2,1, IF(TNBi!C34=SOLL!$B$2,2,IF(TNBi!D34=SOLL!$B$2,3,IF(TNBi!E34=SOLL!$B$2,4, IF(TNBi!F34=SOLL!$B$2,"-"))))),"-")</f>
        <v>1</v>
      </c>
    </row>
    <row r="35" spans="1:8" x14ac:dyDescent="0.25">
      <c r="A35" s="155" t="s">
        <v>63</v>
      </c>
      <c r="B35" s="218"/>
      <c r="C35" s="208"/>
      <c r="D35" s="208"/>
      <c r="E35" s="208"/>
      <c r="F35" s="208"/>
      <c r="G35" s="213"/>
      <c r="H35" s="151">
        <f>IFERROR(SOLL!J34-IF(TNBi!B35 = SOLL!$B$2,1, IF(TNBi!C35=SOLL!$B$2,2,IF(TNBi!D35=SOLL!$B$2,3,IF(TNBi!E35=SOLL!$B$2,4, IF(TNBi!F35=SOLL!$B$2,"-"))))),"-")</f>
        <v>1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324" customFormat="1" ht="18.75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324" customFormat="1" ht="28.5" outlineLevel="1" x14ac:dyDescent="0.25">
      <c r="A40" s="272" t="s">
        <v>649</v>
      </c>
      <c r="B40" s="328"/>
      <c r="C40" s="328"/>
      <c r="D40" s="328"/>
      <c r="E40" s="326"/>
      <c r="F40" s="326"/>
      <c r="G40" s="326"/>
      <c r="H40" s="256"/>
    </row>
    <row r="41" spans="1:8" s="324" customFormat="1" ht="28.5" outlineLevel="1" x14ac:dyDescent="0.25">
      <c r="A41" s="273" t="s">
        <v>650</v>
      </c>
      <c r="B41" s="328"/>
      <c r="C41" s="328"/>
      <c r="D41" s="328"/>
      <c r="E41" s="326"/>
      <c r="F41" s="326"/>
      <c r="G41" s="326"/>
      <c r="H41" s="256"/>
    </row>
    <row r="42" spans="1:8" s="324" customFormat="1" ht="28.5" outlineLevel="1" x14ac:dyDescent="0.25">
      <c r="A42" s="273" t="s">
        <v>651</v>
      </c>
      <c r="B42" s="328"/>
      <c r="C42" s="328"/>
      <c r="D42" s="328"/>
      <c r="E42" s="326"/>
      <c r="F42" s="326"/>
      <c r="G42" s="326"/>
      <c r="H42" s="256"/>
    </row>
    <row r="43" spans="1:8" s="324" customFormat="1" ht="28.5" outlineLevel="1" x14ac:dyDescent="0.25">
      <c r="A43" s="273" t="s">
        <v>652</v>
      </c>
      <c r="B43" s="328"/>
      <c r="C43" s="328"/>
      <c r="D43" s="328"/>
      <c r="E43" s="326"/>
      <c r="F43" s="326"/>
      <c r="G43" s="326"/>
      <c r="H43" s="256"/>
    </row>
    <row r="44" spans="1:8" s="324" customFormat="1" outlineLevel="1" x14ac:dyDescent="0.25">
      <c r="A44" s="273" t="s">
        <v>653</v>
      </c>
      <c r="B44" s="328"/>
      <c r="C44" s="328"/>
      <c r="D44" s="328"/>
      <c r="E44" s="326"/>
      <c r="F44" s="326"/>
      <c r="G44" s="326"/>
      <c r="H44" s="256"/>
    </row>
    <row r="45" spans="1:8" s="324" customFormat="1" ht="29.25" outlineLevel="1" thickBot="1" x14ac:dyDescent="0.3">
      <c r="A45" s="274" t="s">
        <v>654</v>
      </c>
      <c r="B45" s="328"/>
      <c r="C45" s="328"/>
      <c r="D45" s="328"/>
      <c r="E45" s="326"/>
      <c r="F45" s="326"/>
      <c r="G45" s="326"/>
      <c r="H45" s="256"/>
    </row>
    <row r="46" spans="1:8" s="324" customFormat="1" ht="18" x14ac:dyDescent="0.25">
      <c r="A46" s="264"/>
      <c r="B46" s="245"/>
      <c r="C46" s="245"/>
      <c r="D46" s="245"/>
      <c r="E46" s="245"/>
      <c r="F46" s="245"/>
      <c r="H46" s="256"/>
    </row>
    <row r="47" spans="1:8" x14ac:dyDescent="0.25">
      <c r="A47" s="73" t="s">
        <v>78</v>
      </c>
      <c r="B47" s="212"/>
      <c r="C47" s="212"/>
      <c r="D47" s="212"/>
      <c r="E47" s="212"/>
      <c r="F47" s="212"/>
      <c r="G47" s="213"/>
      <c r="H47" s="151"/>
    </row>
    <row r="48" spans="1:8" x14ac:dyDescent="0.25">
      <c r="A48" s="126" t="s">
        <v>9</v>
      </c>
      <c r="B48" s="223"/>
      <c r="C48" s="223"/>
      <c r="D48" s="223"/>
      <c r="E48" s="223"/>
      <c r="F48" s="223"/>
      <c r="G48" s="214"/>
      <c r="H48" s="151" t="str">
        <f>IFERROR(SOLL!J39-IF(TNBi!B48 = SOLL!$B$2,1, IF(TNBi!C48=SOLL!$B$2,2,IF(TNBi!D48=SOLL!$B$2,3,IF(TNBi!E48=SOLL!$B$2,4, IF(TNBi!F48=SOLL!$B$2,"-"))))),"-")</f>
        <v>-</v>
      </c>
    </row>
    <row r="49" spans="1:8" x14ac:dyDescent="0.25">
      <c r="A49" s="126" t="s">
        <v>10</v>
      </c>
      <c r="B49" s="208"/>
      <c r="C49" s="218"/>
      <c r="D49" s="208"/>
      <c r="E49" s="208"/>
      <c r="F49" s="208"/>
      <c r="G49" s="213"/>
      <c r="H49" s="151">
        <f>IFERROR(SOLL!J40-IF(TNBi!B49 = SOLL!$B$2,1, IF(TNBi!C49=SOLL!$B$2,2,IF(TNBi!D49=SOLL!$B$2,3,IF(TNBi!E49=SOLL!$B$2,4, IF(TNBi!F49=SOLL!$B$2,"-"))))),"-")</f>
        <v>2</v>
      </c>
    </row>
    <row r="50" spans="1:8" x14ac:dyDescent="0.25">
      <c r="A50" s="126" t="s">
        <v>11</v>
      </c>
      <c r="B50" s="223"/>
      <c r="C50" s="223"/>
      <c r="D50" s="223"/>
      <c r="E50" s="223"/>
      <c r="F50" s="223"/>
      <c r="G50" s="213"/>
      <c r="H50" s="151" t="str">
        <f>IFERROR(SOLL!J41-IF(TNBi!B50 = SOLL!$B$2,1, IF(TNBi!C50=SOLL!$B$2,2,IF(TNBi!D50=SOLL!$B$2,3,IF(TNBi!E50=SOLL!$B$2,4, IF(TNBi!F50=SOLL!$B$2,"-"))))),"-")</f>
        <v>-</v>
      </c>
    </row>
    <row r="51" spans="1:8" x14ac:dyDescent="0.25">
      <c r="A51" s="126" t="s">
        <v>79</v>
      </c>
      <c r="B51" s="208"/>
      <c r="C51" s="218"/>
      <c r="D51" s="208"/>
      <c r="E51" s="208"/>
      <c r="F51" s="208"/>
      <c r="G51" s="213"/>
      <c r="H51" s="151">
        <f>IFERROR(SOLL!J42-IF(TNBi!B51 = SOLL!$B$2,1, IF(TNBi!C51=SOLL!$B$2,2,IF(TNBi!D51=SOLL!$B$2,3,IF(TNBi!E51=SOLL!$B$2,4, IF(TNBi!F51=SOLL!$B$2,"-"))))),"-")</f>
        <v>2</v>
      </c>
    </row>
    <row r="52" spans="1:8" x14ac:dyDescent="0.25">
      <c r="A52" s="212"/>
      <c r="B52" s="212"/>
      <c r="C52" s="212"/>
      <c r="D52" s="212"/>
      <c r="E52" s="212"/>
      <c r="F52" s="212"/>
      <c r="G52" s="213"/>
      <c r="H52" s="151"/>
    </row>
    <row r="53" spans="1:8" x14ac:dyDescent="0.25">
      <c r="A53" s="73" t="s">
        <v>80</v>
      </c>
      <c r="B53" s="212"/>
      <c r="C53" s="212"/>
      <c r="D53" s="212"/>
      <c r="E53" s="212"/>
      <c r="F53" s="212"/>
      <c r="G53" s="213"/>
      <c r="H53" s="151"/>
    </row>
    <row r="54" spans="1:8" x14ac:dyDescent="0.25">
      <c r="A54" s="126" t="s">
        <v>81</v>
      </c>
      <c r="B54" s="208"/>
      <c r="C54" s="218"/>
      <c r="D54" s="208"/>
      <c r="E54" s="208"/>
      <c r="F54" s="208"/>
      <c r="G54" s="213"/>
      <c r="H54" s="151">
        <f>IFERROR(SOLL!J45-IF(TNBi!B54 = SOLL!$B$2,1, IF(TNBi!C54=SOLL!$B$2,2,IF(TNBi!D54=SOLL!$B$2,3,IF(TNBi!E54=SOLL!$B$2,4, IF(TNBi!F54=SOLL!$B$2,"-"))))),"-")</f>
        <v>2</v>
      </c>
    </row>
    <row r="55" spans="1:8" x14ac:dyDescent="0.25">
      <c r="A55" s="126" t="s">
        <v>82</v>
      </c>
      <c r="B55" s="208"/>
      <c r="C55" s="218"/>
      <c r="D55" s="208"/>
      <c r="E55" s="208"/>
      <c r="F55" s="208"/>
      <c r="G55" s="213"/>
      <c r="H55" s="151">
        <f>IFERROR(SOLL!J46-IF(TNBi!B55 = SOLL!$B$2,1, IF(TNBi!C55=SOLL!$B$2,2,IF(TNBi!D55=SOLL!$B$2,3,IF(TNBi!E55=SOLL!$B$2,4, IF(TNBi!F55=SOLL!$B$2,"-"))))),"-")</f>
        <v>2</v>
      </c>
    </row>
    <row r="56" spans="1:8" x14ac:dyDescent="0.25">
      <c r="A56" s="126" t="s">
        <v>83</v>
      </c>
      <c r="B56" s="208"/>
      <c r="C56" s="218"/>
      <c r="D56" s="208"/>
      <c r="E56" s="208"/>
      <c r="F56" s="208"/>
      <c r="G56" s="213"/>
      <c r="H56" s="151">
        <f>IFERROR(SOLL!J47-IF(TNBi!B56 = SOLL!$B$2,1, IF(TNBi!C56=SOLL!$B$2,2,IF(TNBi!D56=SOLL!$B$2,3,IF(TNBi!E56=SOLL!$B$2,4, IF(TNBi!F56=SOLL!$B$2,"-"))))),"-")</f>
        <v>2</v>
      </c>
    </row>
    <row r="57" spans="1:8" x14ac:dyDescent="0.25">
      <c r="A57" s="126" t="s">
        <v>13</v>
      </c>
      <c r="B57" s="208"/>
      <c r="C57" s="218"/>
      <c r="D57" s="208"/>
      <c r="E57" s="208"/>
      <c r="F57" s="208"/>
      <c r="G57" s="213"/>
      <c r="H57" s="151">
        <f>IFERROR(SOLL!J48-IF(TNBi!B57 = SOLL!$B$2,1, IF(TNBi!C57=SOLL!$B$2,2,IF(TNBi!D57=SOLL!$B$2,3,IF(TNBi!E57=SOLL!$B$2,4, IF(TNBi!F57=SOLL!$B$2,"-"))))),"-")</f>
        <v>2</v>
      </c>
    </row>
    <row r="58" spans="1:8" x14ac:dyDescent="0.25">
      <c r="A58" s="212"/>
      <c r="B58" s="212"/>
      <c r="C58" s="212"/>
      <c r="D58" s="212"/>
      <c r="E58" s="212"/>
      <c r="F58" s="212"/>
      <c r="G58" s="213"/>
      <c r="H58" s="151"/>
    </row>
    <row r="59" spans="1:8" ht="18" x14ac:dyDescent="0.25">
      <c r="A59" s="127" t="s">
        <v>84</v>
      </c>
      <c r="B59" s="212"/>
      <c r="C59" s="212"/>
      <c r="D59" s="212"/>
      <c r="E59" s="212"/>
      <c r="F59" s="212"/>
      <c r="G59" s="213"/>
      <c r="H59" s="151"/>
    </row>
    <row r="60" spans="1:8" x14ac:dyDescent="0.25">
      <c r="A60" s="73" t="s">
        <v>85</v>
      </c>
      <c r="B60" s="212"/>
      <c r="C60" s="212"/>
      <c r="D60" s="212"/>
      <c r="E60" s="212"/>
      <c r="F60" s="212"/>
      <c r="G60" s="213"/>
      <c r="H60" s="151"/>
    </row>
    <row r="61" spans="1:8" x14ac:dyDescent="0.25">
      <c r="A61" s="155" t="s">
        <v>86</v>
      </c>
      <c r="B61" s="223"/>
      <c r="C61" s="223"/>
      <c r="D61" s="223"/>
      <c r="E61" s="223"/>
      <c r="F61" s="223"/>
      <c r="G61" s="213"/>
      <c r="H61" s="151" t="str">
        <f>IFERROR(SOLL!J52-IF(TNBi!B61 = SOLL!$B$2,1, IF(TNBi!C61=SOLL!$B$2,2,IF(TNBi!D61=SOLL!$B$2,3,IF(TNBi!E61=SOLL!$B$2,4, IF(TNBi!F61=SOLL!$B$2,"-"))))),"-")</f>
        <v>-</v>
      </c>
    </row>
    <row r="62" spans="1:8" x14ac:dyDescent="0.25">
      <c r="A62" s="128" t="s">
        <v>14</v>
      </c>
      <c r="B62" s="223"/>
      <c r="C62" s="223"/>
      <c r="D62" s="223"/>
      <c r="E62" s="223"/>
      <c r="F62" s="223"/>
      <c r="G62" s="213"/>
      <c r="H62" s="151" t="str">
        <f>IFERROR(SOLL!J53-IF(TNBi!B62 = SOLL!$B$2,1, IF(TNBi!C62=SOLL!$B$2,2,IF(TNBi!D62=SOLL!$B$2,3,IF(TNBi!E62=SOLL!$B$2,4, IF(TNBi!F62=SOLL!$B$2,"-"))))),"-")</f>
        <v>-</v>
      </c>
    </row>
    <row r="63" spans="1:8" x14ac:dyDescent="0.25">
      <c r="A63" s="128" t="s">
        <v>15</v>
      </c>
      <c r="B63" s="208"/>
      <c r="C63" s="218"/>
      <c r="D63" s="208"/>
      <c r="E63" s="208"/>
      <c r="F63" s="208"/>
      <c r="G63" s="213"/>
      <c r="H63" s="151">
        <f>IFERROR(SOLL!J54-IF(TNBi!B63 = SOLL!$B$2,1, IF(TNBi!C63=SOLL!$B$2,2,IF(TNBi!D63=SOLL!$B$2,3,IF(TNBi!E63=SOLL!$B$2,4, IF(TNBi!F63=SOLL!$B$2,"-"))))),"-")</f>
        <v>2</v>
      </c>
    </row>
    <row r="64" spans="1:8" x14ac:dyDescent="0.25">
      <c r="A64" s="155" t="s">
        <v>16</v>
      </c>
      <c r="B64" s="208"/>
      <c r="C64" s="218"/>
      <c r="D64" s="208"/>
      <c r="E64" s="208"/>
      <c r="F64" s="208"/>
      <c r="G64" s="213"/>
      <c r="H64" s="151">
        <f>IFERROR(SOLL!J55-IF(TNBi!B64 = SOLL!$B$2,1, IF(TNBi!C64=SOLL!$B$2,2,IF(TNBi!D64=SOLL!$B$2,3,IF(TNBi!E64=SOLL!$B$2,4, IF(TNBi!F64=SOLL!$B$2,"-"))))),"-")</f>
        <v>2</v>
      </c>
    </row>
    <row r="65" spans="1:8" x14ac:dyDescent="0.25">
      <c r="A65" s="155" t="s">
        <v>17</v>
      </c>
      <c r="B65" s="208"/>
      <c r="C65" s="218"/>
      <c r="D65" s="208"/>
      <c r="E65" s="208"/>
      <c r="F65" s="208"/>
      <c r="G65" s="213"/>
      <c r="H65" s="151">
        <f>IFERROR(SOLL!J56-IF(TNBi!B65 = SOLL!$B$2,1, IF(TNBi!C65=SOLL!$B$2,2,IF(TNBi!D65=SOLL!$B$2,3,IF(TNBi!E65=SOLL!$B$2,4, IF(TNBi!F65=SOLL!$B$2,"-"))))),"-")</f>
        <v>2</v>
      </c>
    </row>
    <row r="66" spans="1:8" x14ac:dyDescent="0.25">
      <c r="A66" s="212"/>
      <c r="B66" s="212"/>
      <c r="C66" s="212"/>
      <c r="D66" s="212"/>
      <c r="E66" s="212"/>
      <c r="F66" s="212"/>
      <c r="G66" s="213"/>
      <c r="H66" s="151"/>
    </row>
    <row r="67" spans="1:8" ht="18" x14ac:dyDescent="0.25">
      <c r="A67" s="127" t="s">
        <v>87</v>
      </c>
      <c r="B67" s="212"/>
      <c r="C67" s="212"/>
      <c r="D67" s="212"/>
      <c r="E67" s="212"/>
      <c r="F67" s="212"/>
      <c r="G67" s="213"/>
      <c r="H67" s="151"/>
    </row>
    <row r="68" spans="1:8" x14ac:dyDescent="0.25">
      <c r="A68" s="73" t="s">
        <v>88</v>
      </c>
      <c r="B68" s="212"/>
      <c r="C68" s="212"/>
      <c r="D68" s="212"/>
      <c r="E68" s="212"/>
      <c r="F68" s="212"/>
      <c r="G68" s="213"/>
      <c r="H68" s="151"/>
    </row>
    <row r="69" spans="1:8" x14ac:dyDescent="0.25">
      <c r="A69" s="155" t="s">
        <v>39</v>
      </c>
      <c r="B69" s="223"/>
      <c r="C69" s="223"/>
      <c r="D69" s="223"/>
      <c r="E69" s="223"/>
      <c r="F69" s="223"/>
      <c r="G69" s="213"/>
      <c r="H69" s="151" t="str">
        <f>IFERROR(SOLL!J60-IF(TNBi!B69 = SOLL!$B$2,1, IF(TNBi!C69=SOLL!$B$2,2,IF(TNBi!D69=SOLL!$B$2,3,IF(TNBi!E69=SOLL!$B$2,4, IF(TNBi!F69=SOLL!$B$2,"-"))))),"-")</f>
        <v>-</v>
      </c>
    </row>
    <row r="70" spans="1:8" x14ac:dyDescent="0.25">
      <c r="A70" s="155" t="s">
        <v>40</v>
      </c>
      <c r="B70" s="208"/>
      <c r="C70" s="218"/>
      <c r="D70" s="208"/>
      <c r="E70" s="208"/>
      <c r="F70" s="208"/>
      <c r="G70" s="213"/>
      <c r="H70" s="151">
        <f>IFERROR(SOLL!J61-IF(TNBi!B70 = SOLL!$B$2,1, IF(TNBi!C70=SOLL!$B$2,2,IF(TNBi!D70=SOLL!$B$2,3,IF(TNBi!E70=SOLL!$B$2,4, IF(TNBi!F70=SOLL!$B$2,"-"))))),"-")</f>
        <v>2</v>
      </c>
    </row>
    <row r="71" spans="1:8" x14ac:dyDescent="0.25">
      <c r="A71" s="155" t="s">
        <v>41</v>
      </c>
      <c r="B71" s="208"/>
      <c r="C71" s="208"/>
      <c r="D71" s="218"/>
      <c r="E71" s="208"/>
      <c r="F71" s="208"/>
      <c r="G71" s="213"/>
      <c r="H71" s="151">
        <f>IFERROR(SOLL!J62-IF(TNBi!B71 = SOLL!$B$2,1, IF(TNBi!C71=SOLL!$B$2,2,IF(TNBi!D71=SOLL!$B$2,3,IF(TNBi!E71=SOLL!$B$2,4, IF(TNBi!F71=SOLL!$B$2,"-"))))),"-")</f>
        <v>3</v>
      </c>
    </row>
    <row r="72" spans="1:8" x14ac:dyDescent="0.25">
      <c r="A72" s="155" t="s">
        <v>42</v>
      </c>
      <c r="B72" s="208"/>
      <c r="C72" s="218"/>
      <c r="D72" s="208"/>
      <c r="E72" s="208"/>
      <c r="F72" s="208"/>
      <c r="G72" s="213"/>
      <c r="H72" s="151">
        <f>IFERROR(SOLL!J63-IF(TNBi!B72 = SOLL!$B$2,1, IF(TNBi!C72=SOLL!$B$2,2,IF(TNBi!D72=SOLL!$B$2,3,IF(TNBi!E72=SOLL!$B$2,4, IF(TNBi!F72=SOLL!$B$2,"-"))))),"-")</f>
        <v>2</v>
      </c>
    </row>
    <row r="73" spans="1:8" x14ac:dyDescent="0.25">
      <c r="A73" s="155" t="s">
        <v>89</v>
      </c>
      <c r="B73" s="208"/>
      <c r="C73" s="218"/>
      <c r="D73" s="208"/>
      <c r="E73" s="208"/>
      <c r="F73" s="208"/>
      <c r="G73" s="213"/>
      <c r="H73" s="151">
        <f>IFERROR(SOLL!J64-IF(TNBi!B73 = SOLL!$B$2,1, IF(TNBi!C73=SOLL!$B$2,2,IF(TNBi!D73=SOLL!$B$2,3,IF(TNBi!E73=SOLL!$B$2,4, IF(TNBi!F73=SOLL!$B$2,"-"))))),"-")</f>
        <v>2</v>
      </c>
    </row>
    <row r="74" spans="1:8" x14ac:dyDescent="0.25">
      <c r="A74" s="212"/>
      <c r="B74" s="212"/>
      <c r="C74" s="212"/>
      <c r="D74" s="212"/>
      <c r="E74" s="212"/>
      <c r="F74" s="212"/>
      <c r="G74" s="213"/>
      <c r="H74" s="151"/>
    </row>
    <row r="75" spans="1:8" x14ac:dyDescent="0.25">
      <c r="A75" s="212"/>
      <c r="B75" s="212"/>
      <c r="C75" s="212"/>
      <c r="D75" s="212"/>
      <c r="E75" s="212"/>
      <c r="F75" s="212"/>
      <c r="G75" s="213"/>
      <c r="H75" s="151"/>
    </row>
    <row r="76" spans="1:8" ht="18" x14ac:dyDescent="0.25">
      <c r="A76" s="127" t="s">
        <v>90</v>
      </c>
      <c r="B76" s="212"/>
      <c r="C76" s="212"/>
      <c r="D76" s="212"/>
      <c r="E76" s="212"/>
      <c r="F76" s="212"/>
      <c r="G76" s="213"/>
      <c r="H76" s="151"/>
    </row>
    <row r="77" spans="1:8" x14ac:dyDescent="0.25">
      <c r="A77" s="73" t="s">
        <v>91</v>
      </c>
      <c r="B77" s="212"/>
      <c r="C77" s="212"/>
      <c r="D77" s="212"/>
      <c r="E77" s="212"/>
      <c r="F77" s="212"/>
      <c r="G77" s="213"/>
      <c r="H77" s="151"/>
    </row>
    <row r="78" spans="1:8" x14ac:dyDescent="0.25">
      <c r="A78" s="155" t="s">
        <v>36</v>
      </c>
      <c r="B78" s="208"/>
      <c r="C78" s="218"/>
      <c r="D78" s="208"/>
      <c r="E78" s="208"/>
      <c r="F78" s="208"/>
      <c r="G78" s="213"/>
      <c r="H78" s="151">
        <f>IFERROR(SOLL!J69-IF(TNBi!B78 = SOLL!$B$2,1, IF(TNBi!C78=SOLL!$B$2,2,IF(TNBi!D78=SOLL!$B$2,3,IF(TNBi!E78=SOLL!$B$2,4, IF(TNBi!F78=SOLL!$B$2,"-"))))),"-")</f>
        <v>2</v>
      </c>
    </row>
    <row r="79" spans="1:8" x14ac:dyDescent="0.25">
      <c r="A79" s="155" t="s">
        <v>35</v>
      </c>
      <c r="B79" s="208"/>
      <c r="C79" s="218"/>
      <c r="D79" s="208"/>
      <c r="E79" s="208"/>
      <c r="F79" s="208"/>
      <c r="G79" s="213"/>
      <c r="H79" s="151">
        <f>IFERROR(SOLL!J70-IF(TNBi!B79 = SOLL!$B$2,1, IF(TNBi!C79=SOLL!$B$2,2,IF(TNBi!D79=SOLL!$B$2,3,IF(TNBi!E79=SOLL!$B$2,4, IF(TNBi!F79=SOLL!$B$2,"-"))))),"-")</f>
        <v>2</v>
      </c>
    </row>
    <row r="80" spans="1:8" x14ac:dyDescent="0.25">
      <c r="A80" s="155" t="s">
        <v>37</v>
      </c>
      <c r="B80" s="208"/>
      <c r="C80" s="218"/>
      <c r="D80" s="208"/>
      <c r="E80" s="208"/>
      <c r="F80" s="208"/>
      <c r="G80" s="213"/>
      <c r="H80" s="151">
        <f>IFERROR(SOLL!J71-IF(TNBi!B80 = SOLL!$B$2,1, IF(TNBi!C80=SOLL!$B$2,2,IF(TNBi!D80=SOLL!$B$2,3,IF(TNBi!E80=SOLL!$B$2,4, IF(TNBi!F80=SOLL!$B$2,"-"))))),"-")</f>
        <v>2</v>
      </c>
    </row>
    <row r="81" spans="1:8" x14ac:dyDescent="0.25">
      <c r="A81" s="155" t="s">
        <v>24</v>
      </c>
      <c r="B81" s="208"/>
      <c r="C81" s="218"/>
      <c r="D81" s="208"/>
      <c r="E81" s="208"/>
      <c r="F81" s="208"/>
      <c r="G81" s="213"/>
      <c r="H81" s="151">
        <f>IFERROR(SOLL!J72-IF(TNBi!B81 = SOLL!$B$2,1, IF(TNBi!C81=SOLL!$B$2,2,IF(TNBi!D81=SOLL!$B$2,3,IF(TNBi!E81=SOLL!$B$2,4, IF(TNBi!F81=SOLL!$B$2,"-"))))),"-")</f>
        <v>2</v>
      </c>
    </row>
    <row r="82" spans="1:8" x14ac:dyDescent="0.25">
      <c r="A82" s="155" t="s">
        <v>23</v>
      </c>
      <c r="B82" s="208"/>
      <c r="C82" s="218"/>
      <c r="D82" s="208"/>
      <c r="E82" s="208"/>
      <c r="F82" s="208"/>
      <c r="G82" s="213"/>
      <c r="H82" s="151">
        <f>IFERROR(SOLL!J73-IF(TNBi!B82 = SOLL!$B$2,1, IF(TNBi!C82=SOLL!$B$2,2,IF(TNBi!D82=SOLL!$B$2,3,IF(TNBi!E82=SOLL!$B$2,4, IF(TNBi!F82=SOLL!$B$2,"-"))))),"-")</f>
        <v>2</v>
      </c>
    </row>
    <row r="83" spans="1:8" x14ac:dyDescent="0.25">
      <c r="A83" s="212"/>
      <c r="B83" s="212"/>
      <c r="C83" s="212"/>
      <c r="D83" s="212"/>
      <c r="E83" s="212"/>
      <c r="F83" s="212"/>
      <c r="G83" s="213"/>
      <c r="H83" s="151"/>
    </row>
    <row r="84" spans="1:8" x14ac:dyDescent="0.25">
      <c r="A84" s="73" t="s">
        <v>30</v>
      </c>
      <c r="B84" s="212"/>
      <c r="C84" s="212"/>
      <c r="D84" s="212"/>
      <c r="E84" s="212"/>
      <c r="F84" s="212"/>
      <c r="G84" s="213"/>
      <c r="H84" s="151"/>
    </row>
    <row r="85" spans="1:8" x14ac:dyDescent="0.25">
      <c r="A85" s="155" t="s">
        <v>31</v>
      </c>
      <c r="B85" s="208"/>
      <c r="C85" s="218"/>
      <c r="D85" s="208"/>
      <c r="E85" s="208"/>
      <c r="F85" s="208"/>
      <c r="G85" s="213"/>
      <c r="H85" s="151">
        <f>IFERROR(SOLL!J76-IF(TNBi!B85 = SOLL!$B$2,1, IF(TNBi!C85=SOLL!$B$2,2,IF(TNBi!D85=SOLL!$B$2,3,IF(TNBi!E85=SOLL!$B$2,4, IF(TNBi!F85=SOLL!$B$2,"-"))))),"-")</f>
        <v>2</v>
      </c>
    </row>
    <row r="86" spans="1:8" x14ac:dyDescent="0.25">
      <c r="A86" s="155" t="s">
        <v>32</v>
      </c>
      <c r="B86" s="208"/>
      <c r="C86" s="208"/>
      <c r="D86" s="218"/>
      <c r="E86" s="208"/>
      <c r="F86" s="208"/>
      <c r="G86" s="213"/>
      <c r="H86" s="151">
        <f>IFERROR(SOLL!J77-IF(TNBi!B86 = SOLL!$B$2,1, IF(TNBi!C86=SOLL!$B$2,2,IF(TNBi!D86=SOLL!$B$2,3,IF(TNBi!E86=SOLL!$B$2,4, IF(TNBi!F86=SOLL!$B$2,"-"))))),"-")</f>
        <v>3</v>
      </c>
    </row>
    <row r="87" spans="1:8" x14ac:dyDescent="0.25">
      <c r="A87" s="155" t="s">
        <v>92</v>
      </c>
      <c r="B87" s="208"/>
      <c r="C87" s="208"/>
      <c r="D87" s="218"/>
      <c r="E87" s="208"/>
      <c r="F87" s="208"/>
      <c r="G87" s="213"/>
      <c r="H87" s="151">
        <f>IFERROR(SOLL!J78-IF(TNBi!B87 = SOLL!$B$2,1, IF(TNBi!C87=SOLL!$B$2,2,IF(TNBi!D87=SOLL!$B$2,3,IF(TNBi!E87=SOLL!$B$2,4, IF(TNBi!F87=SOLL!$B$2,"-"))))),"-")</f>
        <v>3</v>
      </c>
    </row>
    <row r="88" spans="1:8" x14ac:dyDescent="0.25">
      <c r="A88" s="155" t="s">
        <v>33</v>
      </c>
      <c r="B88" s="208"/>
      <c r="C88" s="208"/>
      <c r="D88" s="218"/>
      <c r="E88" s="208"/>
      <c r="F88" s="208"/>
      <c r="G88" s="213"/>
      <c r="H88" s="151">
        <f>IFERROR(SOLL!J79-IF(TNBi!B88 = SOLL!$B$2,1, IF(TNBi!C88=SOLL!$B$2,2,IF(TNBi!D88=SOLL!$B$2,3,IF(TNBi!E88=SOLL!$B$2,4, IF(TNBi!F88=SOLL!$B$2,"-"))))),"-")</f>
        <v>3</v>
      </c>
    </row>
    <row r="89" spans="1:8" x14ac:dyDescent="0.25">
      <c r="A89" s="155" t="s">
        <v>34</v>
      </c>
      <c r="B89" s="208"/>
      <c r="C89" s="218"/>
      <c r="D89" s="208"/>
      <c r="E89" s="208"/>
      <c r="F89" s="208"/>
      <c r="G89" s="213"/>
      <c r="H89" s="151">
        <f>IFERROR(SOLL!J80-IF(TNBi!B89 = SOLL!$B$2,1, IF(TNBi!C89=SOLL!$B$2,2,IF(TNBi!D89=SOLL!$B$2,3,IF(TNBi!E89=SOLL!$B$2,4, IF(TNBi!F89=SOLL!$B$2,"-"))))),"-")</f>
        <v>2</v>
      </c>
    </row>
    <row r="90" spans="1:8" x14ac:dyDescent="0.25">
      <c r="A90" s="212"/>
      <c r="B90" s="212"/>
      <c r="C90" s="212"/>
      <c r="D90" s="212"/>
      <c r="E90" s="212"/>
      <c r="F90" s="212"/>
      <c r="G90" s="213"/>
      <c r="H90" s="151"/>
    </row>
    <row r="91" spans="1:8" x14ac:dyDescent="0.25">
      <c r="A91" s="73" t="s">
        <v>2</v>
      </c>
      <c r="B91" s="212"/>
      <c r="C91" s="212"/>
      <c r="D91" s="212"/>
      <c r="E91" s="212"/>
      <c r="F91" s="212"/>
      <c r="G91" s="213"/>
      <c r="H91" s="151"/>
    </row>
    <row r="92" spans="1:8" x14ac:dyDescent="0.25">
      <c r="A92" s="155" t="s">
        <v>25</v>
      </c>
      <c r="B92" s="208"/>
      <c r="C92" s="218"/>
      <c r="D92" s="208"/>
      <c r="E92" s="208"/>
      <c r="F92" s="208"/>
      <c r="G92" s="213"/>
      <c r="H92" s="151">
        <f>IFERROR(SOLL!J83-IF(TNBi!B92 = SOLL!$B$2,1, IF(TNBi!C92=SOLL!$B$2,2,IF(TNBi!D92=SOLL!$B$2,3,IF(TNBi!E92=SOLL!$B$2,4, IF(TNBi!F92=SOLL!$B$2,"-"))))),"-")</f>
        <v>2</v>
      </c>
    </row>
    <row r="93" spans="1:8" x14ac:dyDescent="0.25">
      <c r="A93" s="155" t="s">
        <v>26</v>
      </c>
      <c r="B93" s="208"/>
      <c r="C93" s="218"/>
      <c r="D93" s="208"/>
      <c r="E93" s="208"/>
      <c r="F93" s="208"/>
      <c r="G93" s="213"/>
      <c r="H93" s="151">
        <f>IFERROR(SOLL!J84-IF(TNBi!B93 = SOLL!$B$2,1, IF(TNBi!C93=SOLL!$B$2,2,IF(TNBi!D93=SOLL!$B$2,3,IF(TNBi!E93=SOLL!$B$2,4, IF(TNBi!F93=SOLL!$B$2,"-"))))),"-")</f>
        <v>2</v>
      </c>
    </row>
    <row r="94" spans="1:8" x14ac:dyDescent="0.25">
      <c r="A94" s="155" t="s">
        <v>27</v>
      </c>
      <c r="B94" s="208"/>
      <c r="C94" s="218"/>
      <c r="D94" s="208"/>
      <c r="E94" s="208"/>
      <c r="F94" s="208"/>
      <c r="G94" s="213"/>
      <c r="H94" s="151">
        <f>IFERROR(SOLL!J85-IF(TNBi!B94 = SOLL!$B$2,1, IF(TNBi!C94=SOLL!$B$2,2,IF(TNBi!D94=SOLL!$B$2,3,IF(TNBi!E94=SOLL!$B$2,4, IF(TNBi!F94=SOLL!$B$2,"-"))))),"-")</f>
        <v>2</v>
      </c>
    </row>
    <row r="95" spans="1:8" x14ac:dyDescent="0.25">
      <c r="A95" s="155" t="s">
        <v>28</v>
      </c>
      <c r="B95" s="208"/>
      <c r="C95" s="218"/>
      <c r="D95" s="208"/>
      <c r="E95" s="208"/>
      <c r="F95" s="208"/>
      <c r="G95" s="213"/>
      <c r="H95" s="151">
        <f>IFERROR(SOLL!J86-IF(TNBi!B95 = SOLL!$B$2,1, IF(TNBi!C95=SOLL!$B$2,2,IF(TNBi!D95=SOLL!$B$2,3,IF(TNBi!E95=SOLL!$B$2,4, IF(TNBi!F95=SOLL!$B$2,"-"))))),"-")</f>
        <v>2</v>
      </c>
    </row>
    <row r="96" spans="1:8" x14ac:dyDescent="0.25">
      <c r="A96" s="155" t="s">
        <v>29</v>
      </c>
      <c r="B96" s="208"/>
      <c r="C96" s="218"/>
      <c r="D96" s="208"/>
      <c r="E96" s="208"/>
      <c r="F96" s="208"/>
      <c r="G96" s="213"/>
      <c r="H96" s="151">
        <f>IFERROR(SOLL!J87-IF(TNBi!B96 = SOLL!$B$2,1, IF(TNBi!C96=SOLL!$B$2,2,IF(TNBi!D96=SOLL!$B$2,3,IF(TNBi!E96=SOLL!$B$2,4, IF(TNBi!F96=SOLL!$B$2,"-"))))),"-")</f>
        <v>2</v>
      </c>
    </row>
    <row r="97" spans="1:8" x14ac:dyDescent="0.25">
      <c r="A97" s="212"/>
      <c r="B97" s="212"/>
      <c r="C97" s="212"/>
      <c r="D97" s="212"/>
      <c r="E97" s="212"/>
      <c r="F97" s="212"/>
      <c r="G97" s="213"/>
      <c r="H97" s="151"/>
    </row>
    <row r="98" spans="1:8" ht="18" x14ac:dyDescent="0.25">
      <c r="A98" s="127" t="s">
        <v>93</v>
      </c>
      <c r="B98" s="212"/>
      <c r="C98" s="212"/>
      <c r="D98" s="212"/>
      <c r="E98" s="212"/>
      <c r="F98" s="212"/>
      <c r="G98" s="213"/>
      <c r="H98" s="151"/>
    </row>
    <row r="99" spans="1:8" x14ac:dyDescent="0.25">
      <c r="A99" s="73" t="s">
        <v>94</v>
      </c>
      <c r="B99" s="212"/>
      <c r="C99" s="212"/>
      <c r="D99" s="212"/>
      <c r="E99" s="212"/>
      <c r="F99" s="212"/>
      <c r="G99" s="213"/>
      <c r="H99" s="151"/>
    </row>
    <row r="100" spans="1:8" x14ac:dyDescent="0.25">
      <c r="A100" s="155" t="s">
        <v>18</v>
      </c>
      <c r="B100" s="208"/>
      <c r="C100" s="218"/>
      <c r="D100" s="208"/>
      <c r="E100" s="208"/>
      <c r="F100" s="208"/>
      <c r="G100" s="213"/>
      <c r="H100" s="151">
        <f>IFERROR(SOLL!J91-IF(TNBi!B100 = SOLL!$B$2,1, IF(TNBi!C100=SOLL!$B$2,2,IF(TNBi!D100=SOLL!$B$2,3,IF(TNBi!E100=SOLL!$B$2,4, IF(TNBi!F100=SOLL!$B$2,"-"))))),"-")</f>
        <v>2</v>
      </c>
    </row>
    <row r="101" spans="1:8" x14ac:dyDescent="0.25">
      <c r="A101" s="155" t="s">
        <v>19</v>
      </c>
      <c r="B101" s="208"/>
      <c r="C101" s="208"/>
      <c r="D101" s="218"/>
      <c r="E101" s="208"/>
      <c r="F101" s="208"/>
      <c r="G101" s="213"/>
      <c r="H101" s="151">
        <f>IFERROR(SOLL!J92-IF(TNBi!B101 = SOLL!$B$2,1, IF(TNBi!C101=SOLL!$B$2,2,IF(TNBi!D101=SOLL!$B$2,3,IF(TNBi!E101=SOLL!$B$2,4, IF(TNBi!F101=SOLL!$B$2,"-"))))),"-")</f>
        <v>3</v>
      </c>
    </row>
    <row r="102" spans="1:8" x14ac:dyDescent="0.25">
      <c r="A102" s="155" t="s">
        <v>95</v>
      </c>
      <c r="B102" s="208"/>
      <c r="C102" s="218"/>
      <c r="D102" s="208"/>
      <c r="E102" s="208"/>
      <c r="F102" s="208"/>
      <c r="G102" s="213"/>
      <c r="H102" s="151">
        <f>IFERROR(SOLL!J93-IF(TNBi!B102 = SOLL!$B$2,1, IF(TNBi!C102=SOLL!$B$2,2,IF(TNBi!D102=SOLL!$B$2,3,IF(TNBi!E102=SOLL!$B$2,4, IF(TNBi!F102=SOLL!$B$2,"-"))))),"-")</f>
        <v>2</v>
      </c>
    </row>
    <row r="103" spans="1:8" x14ac:dyDescent="0.25">
      <c r="A103" s="155" t="s">
        <v>20</v>
      </c>
      <c r="B103" s="208"/>
      <c r="C103" s="208"/>
      <c r="D103" s="218"/>
      <c r="E103" s="208"/>
      <c r="F103" s="208"/>
      <c r="G103" s="213"/>
      <c r="H103" s="151">
        <f>IFERROR(SOLL!J94-IF(TNBi!B103 = SOLL!$B$2,1, IF(TNBi!C103=SOLL!$B$2,2,IF(TNBi!D103=SOLL!$B$2,3,IF(TNBi!E103=SOLL!$B$2,4, IF(TNBi!F103=SOLL!$B$2,"-"))))),"-")</f>
        <v>3</v>
      </c>
    </row>
    <row r="104" spans="1:8" x14ac:dyDescent="0.25">
      <c r="A104" s="155" t="s">
        <v>21</v>
      </c>
      <c r="B104" s="208"/>
      <c r="C104" s="218"/>
      <c r="D104" s="208"/>
      <c r="E104" s="208"/>
      <c r="F104" s="208"/>
      <c r="G104" s="213"/>
      <c r="H104" s="151">
        <f>IFERROR(SOLL!J95-IF(TNBi!B104 = SOLL!$B$2,1, IF(TNBi!C104=SOLL!$B$2,2,IF(TNBi!D104=SOLL!$B$2,3,IF(TNBi!E104=SOLL!$B$2,4, IF(TNBi!F104=SOLL!$B$2,"-"))))),"-")</f>
        <v>2</v>
      </c>
    </row>
    <row r="105" spans="1:8" x14ac:dyDescent="0.25">
      <c r="A105" s="155" t="s">
        <v>22</v>
      </c>
      <c r="B105" s="208"/>
      <c r="C105" s="208"/>
      <c r="D105" s="218"/>
      <c r="E105" s="208"/>
      <c r="F105" s="208"/>
      <c r="G105" s="213"/>
      <c r="H105" s="151">
        <f>IFERROR(SOLL!J96-IF(TNBi!B105 = SOLL!$B$2,1, IF(TNBi!C105=SOLL!$B$2,2,IF(TNBi!D105=SOLL!$B$2,3,IF(TNBi!E105=SOLL!$B$2,4, IF(TNBi!F105=SOLL!$B$2,"-"))))),"-")</f>
        <v>3</v>
      </c>
    </row>
    <row r="106" spans="1:8" x14ac:dyDescent="0.25">
      <c r="B106" s="212"/>
      <c r="C106" s="212"/>
      <c r="D106" s="212"/>
      <c r="E106" s="212"/>
      <c r="F106" s="212"/>
    </row>
  </sheetData>
  <mergeCells count="7">
    <mergeCell ref="E45:G45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21" workbookViewId="0">
      <selection activeCell="B39" sqref="B39:G4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6" max="6" width="12" bestFit="1" customWidth="1"/>
    <col min="8" max="8" width="15.5703125" bestFit="1" customWidth="1"/>
  </cols>
  <sheetData>
    <row r="1" spans="1:8" x14ac:dyDescent="0.25">
      <c r="A1" s="232" t="s">
        <v>190</v>
      </c>
      <c r="B1" s="232"/>
      <c r="C1" s="232"/>
      <c r="D1" s="232"/>
      <c r="E1" s="232"/>
      <c r="F1" s="232"/>
      <c r="G1" s="232"/>
      <c r="H1" s="232"/>
    </row>
    <row r="2" spans="1:8" x14ac:dyDescent="0.25">
      <c r="A2" s="246" t="s">
        <v>67</v>
      </c>
      <c r="B2" s="244"/>
      <c r="C2" s="232"/>
      <c r="D2" s="232"/>
      <c r="E2" s="232"/>
      <c r="F2" s="232"/>
      <c r="G2" s="232"/>
      <c r="H2" s="232"/>
    </row>
    <row r="3" spans="1:8" x14ac:dyDescent="0.25">
      <c r="A3" s="246" t="s">
        <v>104</v>
      </c>
      <c r="B3" s="244"/>
      <c r="C3" s="232"/>
      <c r="D3" s="232"/>
      <c r="E3" s="232"/>
      <c r="F3" s="232"/>
      <c r="G3" s="232"/>
      <c r="H3" s="232"/>
    </row>
    <row r="4" spans="1:8" x14ac:dyDescent="0.25">
      <c r="A4" s="232"/>
      <c r="B4" s="247"/>
      <c r="C4" s="247"/>
      <c r="D4" s="247"/>
      <c r="E4" s="247"/>
      <c r="F4" s="232"/>
      <c r="G4" s="232"/>
      <c r="H4" s="232"/>
    </row>
    <row r="5" spans="1:8" ht="18" x14ac:dyDescent="0.25">
      <c r="A5" s="236" t="s">
        <v>72</v>
      </c>
      <c r="B5" s="236"/>
      <c r="C5" s="236"/>
      <c r="D5" s="236"/>
      <c r="E5" s="236"/>
      <c r="F5" s="236"/>
      <c r="G5" s="232"/>
      <c r="H5" s="232"/>
    </row>
    <row r="6" spans="1:8" x14ac:dyDescent="0.25">
      <c r="A6" s="237" t="s">
        <v>38</v>
      </c>
      <c r="B6" s="238" t="s">
        <v>5</v>
      </c>
      <c r="C6" s="238" t="s">
        <v>12</v>
      </c>
      <c r="D6" s="238" t="s">
        <v>6</v>
      </c>
      <c r="E6" s="239" t="s">
        <v>7</v>
      </c>
      <c r="F6" s="238" t="s">
        <v>8</v>
      </c>
      <c r="G6" s="232"/>
      <c r="H6" s="234" t="s">
        <v>66</v>
      </c>
    </row>
    <row r="7" spans="1:8" x14ac:dyDescent="0.25">
      <c r="A7" s="248" t="s">
        <v>43</v>
      </c>
      <c r="B7" s="241"/>
      <c r="C7" s="241"/>
      <c r="D7" s="242"/>
      <c r="E7" s="241"/>
      <c r="F7" s="241"/>
      <c r="G7" s="232"/>
      <c r="H7" s="235">
        <f>IFERROR(SOLL!Y6-IF(TNPa!B7 = SOLL!$B$2,1, IF(TNPa!C7=SOLL!$B$2,2,IF(TNPa!D7=SOLL!$B$2,3,IF(TNPa!E7=SOLL!$B$2,4, IF(TNPa!F7=SOLL!$B$2,"-"))))),"-")</f>
        <v>3</v>
      </c>
    </row>
    <row r="8" spans="1:8" x14ac:dyDescent="0.25">
      <c r="A8" s="248" t="s">
        <v>44</v>
      </c>
      <c r="B8" s="241"/>
      <c r="C8" s="242"/>
      <c r="D8" s="241"/>
      <c r="E8" s="241"/>
      <c r="F8" s="241"/>
      <c r="G8" s="232"/>
      <c r="H8" s="256">
        <f>IFERROR(SOLL!Y7-IF(TNPa!B8 = SOLL!$B$2,1, IF(TNPa!C8=SOLL!$B$2,2,IF(TNPa!D8=SOLL!$B$2,3,IF(TNPa!E8=SOLL!$B$2,4, IF(TNPa!F8=SOLL!$B$2,"-"))))),"-")</f>
        <v>2</v>
      </c>
    </row>
    <row r="9" spans="1:8" x14ac:dyDescent="0.25">
      <c r="A9" s="248" t="s">
        <v>73</v>
      </c>
      <c r="B9" s="253"/>
      <c r="C9" s="253"/>
      <c r="D9" s="253"/>
      <c r="E9" s="253"/>
      <c r="F9" s="253"/>
      <c r="G9" s="232"/>
      <c r="H9" s="256" t="str">
        <f>IFERROR(SOLL!Y8-IF(TNPa!B9 = SOLL!$B$2,1, IF(TNPa!C9=SOLL!$B$2,2,IF(TNPa!D9=SOLL!$B$2,3,IF(TNPa!E9=SOLL!$B$2,4, IF(TNPa!F9=SOLL!$B$2,"-"))))),"-")</f>
        <v>-</v>
      </c>
    </row>
    <row r="10" spans="1:8" x14ac:dyDescent="0.25">
      <c r="A10" s="248" t="s">
        <v>74</v>
      </c>
      <c r="B10" s="241"/>
      <c r="C10" s="242"/>
      <c r="D10" s="241"/>
      <c r="E10" s="241"/>
      <c r="F10" s="241"/>
      <c r="G10" s="232"/>
      <c r="H10" s="256">
        <f>IFERROR(SOLL!Y9-IF(TNPa!B10 = SOLL!$B$2,1, IF(TNPa!C10=SOLL!$B$2,2,IF(TNPa!D10=SOLL!$B$2,3,IF(TNPa!E10=SOLL!$B$2,4, IF(TNPa!F10=SOLL!$B$2,"-"))))),"-")</f>
        <v>2</v>
      </c>
    </row>
    <row r="11" spans="1:8" x14ac:dyDescent="0.25">
      <c r="A11" s="248" t="s">
        <v>45</v>
      </c>
      <c r="B11" s="241"/>
      <c r="C11" s="242"/>
      <c r="D11" s="241"/>
      <c r="E11" s="241"/>
      <c r="F11" s="241"/>
      <c r="G11" s="232"/>
      <c r="H11" s="256">
        <f>IFERROR(SOLL!Y10-IF(TNPa!B11 = SOLL!$B$2,1, IF(TNPa!C11=SOLL!$B$2,2,IF(TNPa!D11=SOLL!$B$2,3,IF(TNPa!E11=SOLL!$B$2,4, IF(TNPa!F11=SOLL!$B$2,"-"))))),"-")</f>
        <v>2</v>
      </c>
    </row>
    <row r="12" spans="1:8" x14ac:dyDescent="0.25">
      <c r="A12" s="248" t="s">
        <v>46</v>
      </c>
      <c r="B12" s="241"/>
      <c r="C12" s="242"/>
      <c r="D12" s="241"/>
      <c r="E12" s="241"/>
      <c r="F12" s="241"/>
      <c r="G12" s="232"/>
      <c r="H12" s="256">
        <f>IFERROR(SOLL!Y11-IF(TNPa!B12 = SOLL!$B$2,1, IF(TNPa!C12=SOLL!$B$2,2,IF(TNPa!D12=SOLL!$B$2,3,IF(TNPa!E12=SOLL!$B$2,4, IF(TNPa!F12=SOLL!$B$2,"-"))))),"-")</f>
        <v>2</v>
      </c>
    </row>
    <row r="13" spans="1:8" x14ac:dyDescent="0.25">
      <c r="A13" s="245"/>
      <c r="B13" s="245"/>
      <c r="C13" s="245"/>
      <c r="D13" s="245"/>
      <c r="E13" s="245"/>
      <c r="F13" s="245"/>
      <c r="G13" s="232"/>
      <c r="H13" s="256"/>
    </row>
    <row r="14" spans="1:8" ht="18" x14ac:dyDescent="0.25">
      <c r="A14" s="250" t="s">
        <v>75</v>
      </c>
      <c r="B14" s="245"/>
      <c r="C14" s="245"/>
      <c r="D14" s="245"/>
      <c r="E14" s="245"/>
      <c r="F14" s="245"/>
      <c r="G14" s="232"/>
      <c r="H14" s="256"/>
    </row>
    <row r="15" spans="1:8" x14ac:dyDescent="0.25">
      <c r="A15" s="251" t="s">
        <v>47</v>
      </c>
      <c r="B15" s="245"/>
      <c r="C15" s="245"/>
      <c r="D15" s="245"/>
      <c r="E15" s="245"/>
      <c r="F15" s="245"/>
      <c r="G15" s="232"/>
      <c r="H15" s="256"/>
    </row>
    <row r="16" spans="1:8" x14ac:dyDescent="0.25">
      <c r="A16" s="252" t="s">
        <v>48</v>
      </c>
      <c r="B16" s="241"/>
      <c r="C16" s="242"/>
      <c r="D16" s="241"/>
      <c r="E16" s="241"/>
      <c r="F16" s="241"/>
      <c r="G16" s="232"/>
      <c r="H16" s="256">
        <f>IFERROR(SOLL!Y15-IF(TNPa!B16 = SOLL!$B$2,1, IF(TNPa!C16=SOLL!$B$2,2,IF(TNPa!D16=SOLL!$B$2,3,IF(TNPa!E16=SOLL!$B$2,4, IF(TNPa!F16=SOLL!$B$2,"-"))))),"-")</f>
        <v>2</v>
      </c>
    </row>
    <row r="17" spans="1:8" x14ac:dyDescent="0.25">
      <c r="A17" s="252" t="s">
        <v>49</v>
      </c>
      <c r="B17" s="240"/>
      <c r="C17" s="240"/>
      <c r="D17" s="243"/>
      <c r="E17" s="240"/>
      <c r="F17" s="240"/>
      <c r="G17" s="232"/>
      <c r="H17" s="256">
        <f>IFERROR(SOLL!Y16-IF(TNPa!B17 = SOLL!$B$2,1, IF(TNPa!C17=SOLL!$B$2,2,IF(TNPa!D17=SOLL!$B$2,3,IF(TNPa!E17=SOLL!$B$2,4, IF(TNPa!F17=SOLL!$B$2,"-"))))),"-")</f>
        <v>3</v>
      </c>
    </row>
    <row r="18" spans="1:8" x14ac:dyDescent="0.25">
      <c r="A18" s="252" t="s">
        <v>50</v>
      </c>
      <c r="B18" s="241"/>
      <c r="C18" s="242"/>
      <c r="D18" s="241"/>
      <c r="E18" s="241"/>
      <c r="F18" s="241"/>
      <c r="G18" s="232"/>
      <c r="H18" s="256">
        <f>IFERROR(SOLL!Y17-IF(TNPa!B18 = SOLL!$B$2,1, IF(TNPa!C18=SOLL!$B$2,2,IF(TNPa!D18=SOLL!$B$2,3,IF(TNPa!E18=SOLL!$B$2,4, IF(TNPa!F18=SOLL!$B$2,"-"))))),"-")</f>
        <v>2</v>
      </c>
    </row>
    <row r="19" spans="1:8" x14ac:dyDescent="0.25">
      <c r="A19" s="252" t="s">
        <v>51</v>
      </c>
      <c r="B19" s="241"/>
      <c r="C19" s="243"/>
      <c r="D19" s="241"/>
      <c r="E19" s="241"/>
      <c r="F19" s="241"/>
      <c r="G19" s="232"/>
      <c r="H19" s="256">
        <f>IFERROR(SOLL!Y18-IF(TNPa!B19 = SOLL!$B$2,1, IF(TNPa!C19=SOLL!$B$2,2,IF(TNPa!D19=SOLL!$B$2,3,IF(TNPa!E19=SOLL!$B$2,4, IF(TNPa!F19=SOLL!$B$2,"-"))))),"-")</f>
        <v>2</v>
      </c>
    </row>
    <row r="20" spans="1:8" x14ac:dyDescent="0.25">
      <c r="A20" s="252" t="s">
        <v>52</v>
      </c>
      <c r="B20" s="253"/>
      <c r="C20" s="253"/>
      <c r="D20" s="253"/>
      <c r="E20" s="253"/>
      <c r="F20" s="253"/>
      <c r="G20" s="232"/>
      <c r="H20" s="256" t="str">
        <f>IFERROR(SOLL!Y19-IF(TNPa!B20 = SOLL!$B$2,1, IF(TNPa!C20=SOLL!$B$2,2,IF(TNPa!D20=SOLL!$B$2,3,IF(TNPa!E20=SOLL!$B$2,4, IF(TNPa!F20=SOLL!$B$2,"-"))))),"-")</f>
        <v>-</v>
      </c>
    </row>
    <row r="21" spans="1:8" x14ac:dyDescent="0.25">
      <c r="A21" s="245"/>
      <c r="B21" s="245"/>
      <c r="C21" s="245"/>
      <c r="D21" s="245"/>
      <c r="E21" s="245"/>
      <c r="F21" s="245"/>
      <c r="G21" s="232"/>
      <c r="H21" s="256"/>
    </row>
    <row r="22" spans="1:8" x14ac:dyDescent="0.25">
      <c r="A22" s="251" t="s">
        <v>53</v>
      </c>
      <c r="B22" s="245"/>
      <c r="C22" s="245"/>
      <c r="D22" s="245"/>
      <c r="E22" s="245"/>
      <c r="F22" s="245"/>
      <c r="G22" s="232"/>
      <c r="H22" s="256"/>
    </row>
    <row r="23" spans="1:8" x14ac:dyDescent="0.25">
      <c r="A23" s="248" t="s">
        <v>54</v>
      </c>
      <c r="B23" s="241"/>
      <c r="C23" s="241"/>
      <c r="D23" s="242"/>
      <c r="E23" s="241"/>
      <c r="F23" s="241"/>
      <c r="G23" s="232"/>
      <c r="H23" s="256">
        <f>IFERROR(SOLL!Y22-IF(TNPa!B23 = SOLL!$B$2,1, IF(TNPa!C23=SOLL!$B$2,2,IF(TNPa!D23=SOLL!$B$2,3,IF(TNPa!E23=SOLL!$B$2,4, IF(TNPa!F23=SOLL!$B$2,"-"))))),"-")</f>
        <v>3</v>
      </c>
    </row>
    <row r="24" spans="1:8" x14ac:dyDescent="0.25">
      <c r="A24" s="248" t="s">
        <v>55</v>
      </c>
      <c r="B24" s="241"/>
      <c r="C24" s="241"/>
      <c r="D24" s="242"/>
      <c r="E24" s="241"/>
      <c r="F24" s="241"/>
      <c r="G24" s="232"/>
      <c r="H24" s="256">
        <f>IFERROR(SOLL!Y23-IF(TNPa!B24 = SOLL!$B$2,1, IF(TNPa!C24=SOLL!$B$2,2,IF(TNPa!D24=SOLL!$B$2,3,IF(TNPa!E24=SOLL!$B$2,4, IF(TNPa!F24=SOLL!$B$2,"-"))))),"-")</f>
        <v>3</v>
      </c>
    </row>
    <row r="25" spans="1:8" x14ac:dyDescent="0.25">
      <c r="A25" s="248" t="s">
        <v>56</v>
      </c>
      <c r="B25" s="241"/>
      <c r="C25" s="242"/>
      <c r="D25" s="241"/>
      <c r="E25" s="241"/>
      <c r="F25" s="241"/>
      <c r="G25" s="232"/>
      <c r="H25" s="256">
        <f>IFERROR(SOLL!Y24-IF(TNPa!B25 = SOLL!$B$2,1, IF(TNPa!C25=SOLL!$B$2,2,IF(TNPa!D25=SOLL!$B$2,3,IF(TNPa!E25=SOLL!$B$2,4, IF(TNPa!F25=SOLL!$B$2,"-"))))),"-")</f>
        <v>2</v>
      </c>
    </row>
    <row r="26" spans="1:8" x14ac:dyDescent="0.25">
      <c r="A26" s="248" t="s">
        <v>76</v>
      </c>
      <c r="B26" s="241"/>
      <c r="C26" s="242"/>
      <c r="D26" s="241"/>
      <c r="E26" s="241"/>
      <c r="F26" s="241"/>
      <c r="G26" s="232"/>
      <c r="H26" s="256">
        <f>IFERROR(SOLL!Y25-IF(TNPa!B26 = SOLL!$B$2,1, IF(TNPa!C26=SOLL!$B$2,2,IF(TNPa!D26=SOLL!$B$2,3,IF(TNPa!E26=SOLL!$B$2,4, IF(TNPa!F26=SOLL!$B$2,"-"))))),"-")</f>
        <v>2</v>
      </c>
    </row>
    <row r="27" spans="1:8" x14ac:dyDescent="0.25">
      <c r="A27" s="248" t="s">
        <v>57</v>
      </c>
      <c r="B27" s="240"/>
      <c r="C27" s="243"/>
      <c r="D27" s="241"/>
      <c r="E27" s="241"/>
      <c r="F27" s="241"/>
      <c r="G27" s="232"/>
      <c r="H27" s="256">
        <f>IFERROR(SOLL!Y26-IF(TNPa!B27 = SOLL!$B$2,1, IF(TNPa!C27=SOLL!$B$2,2,IF(TNPa!D27=SOLL!$B$2,3,IF(TNPa!E27=SOLL!$B$2,4, IF(TNPa!F27=SOLL!$B$2,"-"))))),"-")</f>
        <v>2</v>
      </c>
    </row>
    <row r="28" spans="1:8" x14ac:dyDescent="0.25">
      <c r="A28" s="245"/>
      <c r="B28" s="245"/>
      <c r="C28" s="245"/>
      <c r="D28" s="245"/>
      <c r="E28" s="245"/>
      <c r="F28" s="245"/>
      <c r="G28" s="232"/>
      <c r="H28" s="256"/>
    </row>
    <row r="29" spans="1:8" ht="18" x14ac:dyDescent="0.25">
      <c r="A29" s="250" t="s">
        <v>77</v>
      </c>
      <c r="B29" s="245"/>
      <c r="C29" s="245"/>
      <c r="D29" s="245"/>
      <c r="E29" s="245"/>
      <c r="F29" s="245"/>
      <c r="G29" s="232"/>
      <c r="H29" s="256"/>
    </row>
    <row r="30" spans="1:8" x14ac:dyDescent="0.25">
      <c r="A30" s="251" t="s">
        <v>58</v>
      </c>
      <c r="B30" s="245"/>
      <c r="C30" s="245"/>
      <c r="D30" s="245"/>
      <c r="E30" s="245"/>
      <c r="F30" s="245"/>
      <c r="G30" s="232"/>
      <c r="H30" s="256"/>
    </row>
    <row r="31" spans="1:8" x14ac:dyDescent="0.25">
      <c r="A31" s="248" t="s">
        <v>59</v>
      </c>
      <c r="B31" s="241"/>
      <c r="C31" s="241"/>
      <c r="D31" s="242"/>
      <c r="E31" s="241"/>
      <c r="F31" s="241"/>
      <c r="G31" s="232"/>
      <c r="H31" s="256">
        <f>IFERROR(SOLL!Y30-IF(TNPa!B31 = SOLL!$B$2,1, IF(TNPa!C31=SOLL!$B$2,2,IF(TNPa!D31=SOLL!$B$2,3,IF(TNPa!E31=SOLL!$B$2,4, IF(TNPa!F31=SOLL!$B$2,"-"))))),"-")</f>
        <v>3</v>
      </c>
    </row>
    <row r="32" spans="1:8" x14ac:dyDescent="0.25">
      <c r="A32" s="248" t="s">
        <v>60</v>
      </c>
      <c r="B32" s="253"/>
      <c r="C32" s="253"/>
      <c r="D32" s="253"/>
      <c r="E32" s="253"/>
      <c r="F32" s="253"/>
      <c r="G32" s="232"/>
      <c r="H32" s="256" t="str">
        <f>IFERROR(SOLL!Y31-IF(TNPa!B32 = SOLL!$B$2,1, IF(TNPa!C32=SOLL!$B$2,2,IF(TNPa!D32=SOLL!$B$2,3,IF(TNPa!E32=SOLL!$B$2,4, IF(TNPa!F32=SOLL!$B$2,"-"))))),"-")</f>
        <v>-</v>
      </c>
    </row>
    <row r="33" spans="1:8" x14ac:dyDescent="0.25">
      <c r="A33" s="248" t="s">
        <v>61</v>
      </c>
      <c r="B33" s="241"/>
      <c r="C33" s="241"/>
      <c r="D33" s="242"/>
      <c r="E33" s="241"/>
      <c r="F33" s="241"/>
      <c r="G33" s="232"/>
      <c r="H33" s="256">
        <f>IFERROR(SOLL!Y32-IF(TNPa!B33 = SOLL!$B$2,1, IF(TNPa!C33=SOLL!$B$2,2,IF(TNPa!D33=SOLL!$B$2,3,IF(TNPa!E33=SOLL!$B$2,4, IF(TNPa!F33=SOLL!$B$2,"-"))))),"-")</f>
        <v>3</v>
      </c>
    </row>
    <row r="34" spans="1:8" x14ac:dyDescent="0.25">
      <c r="A34" s="248" t="s">
        <v>62</v>
      </c>
      <c r="B34" s="241"/>
      <c r="C34" s="242"/>
      <c r="D34" s="241"/>
      <c r="E34" s="241"/>
      <c r="F34" s="241"/>
      <c r="G34" s="232"/>
      <c r="H34" s="256">
        <f>IFERROR(SOLL!Y33-IF(TNPa!B34 = SOLL!$B$2,1, IF(TNPa!C34=SOLL!$B$2,2,IF(TNPa!D34=SOLL!$B$2,3,IF(TNPa!E34=SOLL!$B$2,4, IF(TNPa!F34=SOLL!$B$2,"-"))))),"-")</f>
        <v>2</v>
      </c>
    </row>
    <row r="35" spans="1:8" x14ac:dyDescent="0.25">
      <c r="A35" s="248" t="s">
        <v>63</v>
      </c>
      <c r="B35" s="241"/>
      <c r="C35" s="241"/>
      <c r="D35" s="242"/>
      <c r="E35" s="241"/>
      <c r="F35" s="241"/>
      <c r="G35" s="232"/>
      <c r="H35" s="256">
        <f>IFERROR(SOLL!Y34-IF(TNPa!B35 = SOLL!$B$2,1, IF(TNPa!C35=SOLL!$B$2,2,IF(TNPa!D35=SOLL!$B$2,3,IF(TNPa!E35=SOLL!$B$2,4, IF(TNPa!F35=SOLL!$B$2,"-"))))),"-")</f>
        <v>3</v>
      </c>
    </row>
    <row r="36" spans="1:8" x14ac:dyDescent="0.25">
      <c r="A36" s="245"/>
      <c r="B36" s="245"/>
      <c r="C36" s="245"/>
      <c r="D36" s="245"/>
      <c r="E36" s="245"/>
      <c r="F36" s="245"/>
      <c r="G36" s="232"/>
      <c r="H36" s="256"/>
    </row>
    <row r="37" spans="1:8" x14ac:dyDescent="0.25">
      <c r="A37" s="245"/>
      <c r="B37" s="245"/>
      <c r="C37" s="245"/>
      <c r="D37" s="245"/>
      <c r="E37" s="245"/>
      <c r="F37" s="245"/>
      <c r="G37" s="232"/>
      <c r="H37" s="256"/>
    </row>
    <row r="38" spans="1:8" ht="18" x14ac:dyDescent="0.25">
      <c r="A38" s="250" t="s">
        <v>64</v>
      </c>
      <c r="B38" s="245"/>
      <c r="C38" s="245"/>
      <c r="D38" s="245"/>
      <c r="E38" s="245"/>
      <c r="F38" s="245"/>
      <c r="G38" s="232"/>
      <c r="H38" s="256"/>
    </row>
    <row r="39" spans="1:8" s="324" customFormat="1" ht="18.75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324" customFormat="1" outlineLevel="1" x14ac:dyDescent="0.25">
      <c r="A40" s="272" t="s">
        <v>642</v>
      </c>
      <c r="B40" s="328"/>
      <c r="C40" s="328"/>
      <c r="D40" s="328"/>
      <c r="E40" s="326"/>
      <c r="F40" s="326"/>
      <c r="G40" s="326"/>
      <c r="H40" s="256"/>
    </row>
    <row r="41" spans="1:8" s="324" customFormat="1" outlineLevel="1" x14ac:dyDescent="0.25">
      <c r="A41" s="273" t="s">
        <v>643</v>
      </c>
      <c r="B41" s="328"/>
      <c r="C41" s="328"/>
      <c r="D41" s="328"/>
      <c r="E41" s="326"/>
      <c r="F41" s="326"/>
      <c r="G41" s="326"/>
      <c r="H41" s="256"/>
    </row>
    <row r="42" spans="1:8" s="324" customFormat="1" outlineLevel="1" x14ac:dyDescent="0.25">
      <c r="A42" s="273" t="s">
        <v>644</v>
      </c>
      <c r="B42" s="328"/>
      <c r="C42" s="328"/>
      <c r="D42" s="328"/>
      <c r="E42" s="326"/>
      <c r="F42" s="326"/>
      <c r="G42" s="326"/>
      <c r="H42" s="256"/>
    </row>
    <row r="43" spans="1:8" s="324" customFormat="1" outlineLevel="1" x14ac:dyDescent="0.25">
      <c r="A43" s="273" t="s">
        <v>645</v>
      </c>
      <c r="B43" s="328"/>
      <c r="C43" s="328"/>
      <c r="D43" s="328"/>
      <c r="E43" s="326"/>
      <c r="F43" s="326"/>
      <c r="G43" s="326"/>
      <c r="H43" s="256"/>
    </row>
    <row r="44" spans="1:8" s="324" customFormat="1" outlineLevel="1" x14ac:dyDescent="0.25">
      <c r="A44" s="273" t="s">
        <v>646</v>
      </c>
      <c r="B44" s="328"/>
      <c r="C44" s="328"/>
      <c r="D44" s="328"/>
      <c r="E44" s="326"/>
      <c r="F44" s="326"/>
      <c r="G44" s="326"/>
      <c r="H44" s="256"/>
    </row>
    <row r="45" spans="1:8" s="324" customFormat="1" outlineLevel="1" x14ac:dyDescent="0.25">
      <c r="A45" s="273" t="s">
        <v>647</v>
      </c>
      <c r="B45" s="328"/>
      <c r="C45" s="328"/>
      <c r="D45" s="328"/>
      <c r="E45" s="326"/>
      <c r="F45" s="326"/>
      <c r="G45" s="326"/>
      <c r="H45" s="256"/>
    </row>
    <row r="46" spans="1:8" s="324" customFormat="1" ht="15.75" outlineLevel="1" thickBot="1" x14ac:dyDescent="0.3">
      <c r="A46" s="274" t="s">
        <v>648</v>
      </c>
      <c r="B46" s="328"/>
      <c r="C46" s="328"/>
      <c r="D46" s="328"/>
      <c r="E46" s="326"/>
      <c r="F46" s="326"/>
      <c r="G46" s="326"/>
      <c r="H46" s="256"/>
    </row>
    <row r="47" spans="1:8" s="324" customFormat="1" ht="18" x14ac:dyDescent="0.25">
      <c r="A47" s="264"/>
      <c r="B47" s="245"/>
      <c r="C47" s="245"/>
      <c r="D47" s="245"/>
      <c r="E47" s="245"/>
      <c r="F47" s="245"/>
      <c r="H47" s="256"/>
    </row>
    <row r="48" spans="1:8" x14ac:dyDescent="0.25">
      <c r="A48" s="251" t="s">
        <v>78</v>
      </c>
      <c r="B48" s="245"/>
      <c r="C48" s="245"/>
      <c r="D48" s="245"/>
      <c r="E48" s="245"/>
      <c r="F48" s="245"/>
      <c r="G48" s="232"/>
      <c r="H48" s="256"/>
    </row>
    <row r="49" spans="1:8" x14ac:dyDescent="0.25">
      <c r="A49" s="252" t="s">
        <v>9</v>
      </c>
      <c r="B49" s="241"/>
      <c r="C49" s="242"/>
      <c r="D49" s="241"/>
      <c r="E49" s="241"/>
      <c r="F49" s="241"/>
      <c r="G49" s="233"/>
      <c r="H49" s="256">
        <f>IFERROR(SOLL!Y39-IF(TNPa!B49 = SOLL!$B$2,1, IF(TNPa!C49=SOLL!$B$2,2,IF(TNPa!D49=SOLL!$B$2,3,IF(TNPa!E49=SOLL!$B$2,4, IF(TNPa!F49=SOLL!$B$2,"-"))))),"-")</f>
        <v>2</v>
      </c>
    </row>
    <row r="50" spans="1:8" x14ac:dyDescent="0.25">
      <c r="A50" s="252" t="s">
        <v>10</v>
      </c>
      <c r="B50" s="242"/>
      <c r="C50" s="241"/>
      <c r="D50" s="241"/>
      <c r="E50" s="241"/>
      <c r="F50" s="241"/>
      <c r="G50" s="232"/>
      <c r="H50" s="256">
        <f>IFERROR(SOLL!Y40-IF(TNPa!B50 = SOLL!$B$2,1, IF(TNPa!C50=SOLL!$B$2,2,IF(TNPa!D50=SOLL!$B$2,3,IF(TNPa!E50=SOLL!$B$2,4, IF(TNPa!F50=SOLL!$B$2,"-"))))),"-")</f>
        <v>1</v>
      </c>
    </row>
    <row r="51" spans="1:8" x14ac:dyDescent="0.25">
      <c r="A51" s="252" t="s">
        <v>11</v>
      </c>
      <c r="B51" s="241"/>
      <c r="C51" s="241"/>
      <c r="D51" s="242"/>
      <c r="E51" s="241"/>
      <c r="F51" s="241"/>
      <c r="G51" s="232"/>
      <c r="H51" s="256">
        <f>IFERROR(SOLL!Y41-IF(TNPa!B51 = SOLL!$B$2,1, IF(TNPa!C51=SOLL!$B$2,2,IF(TNPa!D51=SOLL!$B$2,3,IF(TNPa!E51=SOLL!$B$2,4, IF(TNPa!F51=SOLL!$B$2,"-"))))),"-")</f>
        <v>3</v>
      </c>
    </row>
    <row r="52" spans="1:8" x14ac:dyDescent="0.25">
      <c r="A52" s="252" t="s">
        <v>79</v>
      </c>
      <c r="B52" s="242"/>
      <c r="C52" s="241"/>
      <c r="D52" s="241"/>
      <c r="E52" s="241"/>
      <c r="F52" s="241"/>
      <c r="G52" s="232"/>
      <c r="H52" s="256">
        <f>IFERROR(SOLL!Y42-IF(TNPa!B52 = SOLL!$B$2,1, IF(TNPa!C52=SOLL!$B$2,2,IF(TNPa!D52=SOLL!$B$2,3,IF(TNPa!E52=SOLL!$B$2,4, IF(TNPa!F52=SOLL!$B$2,"-"))))),"-")</f>
        <v>1</v>
      </c>
    </row>
    <row r="53" spans="1:8" x14ac:dyDescent="0.25">
      <c r="A53" s="245"/>
      <c r="B53" s="245"/>
      <c r="C53" s="245"/>
      <c r="D53" s="245"/>
      <c r="E53" s="245"/>
      <c r="F53" s="245"/>
      <c r="G53" s="232"/>
      <c r="H53" s="256"/>
    </row>
    <row r="54" spans="1:8" x14ac:dyDescent="0.25">
      <c r="A54" s="251" t="s">
        <v>80</v>
      </c>
      <c r="B54" s="245"/>
      <c r="C54" s="245"/>
      <c r="D54" s="245"/>
      <c r="E54" s="245"/>
      <c r="F54" s="245"/>
      <c r="G54" s="232"/>
      <c r="H54" s="256"/>
    </row>
    <row r="55" spans="1:8" x14ac:dyDescent="0.25">
      <c r="A55" s="252" t="s">
        <v>81</v>
      </c>
      <c r="B55" s="241"/>
      <c r="C55" s="242"/>
      <c r="D55" s="241"/>
      <c r="E55" s="241"/>
      <c r="F55" s="241"/>
      <c r="G55" s="232"/>
      <c r="H55" s="256">
        <f>IFERROR(SOLL!Y45-IF(TNPa!B55 = SOLL!$B$2,1, IF(TNPa!C55=SOLL!$B$2,2,IF(TNPa!D55=SOLL!$B$2,3,IF(TNPa!E55=SOLL!$B$2,4, IF(TNPa!F55=SOLL!$B$2,"-"))))),"-")</f>
        <v>2</v>
      </c>
    </row>
    <row r="56" spans="1:8" x14ac:dyDescent="0.25">
      <c r="A56" s="252" t="s">
        <v>82</v>
      </c>
      <c r="B56" s="241"/>
      <c r="C56" s="242"/>
      <c r="D56" s="241"/>
      <c r="E56" s="241"/>
      <c r="F56" s="241"/>
      <c r="G56" s="232"/>
      <c r="H56" s="256">
        <f>IFERROR(SOLL!Y46-IF(TNPa!B56 = SOLL!$B$2,1, IF(TNPa!C56=SOLL!$B$2,2,IF(TNPa!D56=SOLL!$B$2,3,IF(TNPa!E56=SOLL!$B$2,4, IF(TNPa!F56=SOLL!$B$2,"-"))))),"-")</f>
        <v>2</v>
      </c>
    </row>
    <row r="57" spans="1:8" x14ac:dyDescent="0.25">
      <c r="A57" s="252" t="s">
        <v>83</v>
      </c>
      <c r="B57" s="241"/>
      <c r="C57" s="242"/>
      <c r="D57" s="241"/>
      <c r="E57" s="241"/>
      <c r="F57" s="241"/>
      <c r="G57" s="232"/>
      <c r="H57" s="256">
        <f>IFERROR(SOLL!Y47-IF(TNPa!B57 = SOLL!$B$2,1, IF(TNPa!C57=SOLL!$B$2,2,IF(TNPa!D57=SOLL!$B$2,3,IF(TNPa!E57=SOLL!$B$2,4, IF(TNPa!F57=SOLL!$B$2,"-"))))),"-")</f>
        <v>2</v>
      </c>
    </row>
    <row r="58" spans="1:8" x14ac:dyDescent="0.25">
      <c r="A58" s="252" t="s">
        <v>13</v>
      </c>
      <c r="B58" s="241"/>
      <c r="C58" s="241"/>
      <c r="D58" s="242"/>
      <c r="E58" s="241"/>
      <c r="F58" s="241"/>
      <c r="G58" s="232"/>
      <c r="H58" s="256">
        <f>IFERROR(SOLL!Y48-IF(TNPa!B58 = SOLL!$B$2,1, IF(TNPa!C58=SOLL!$B$2,2,IF(TNPa!D58=SOLL!$B$2,3,IF(TNPa!E58=SOLL!$B$2,4, IF(TNPa!F58=SOLL!$B$2,"-"))))),"-")</f>
        <v>3</v>
      </c>
    </row>
    <row r="59" spans="1:8" x14ac:dyDescent="0.25">
      <c r="A59" s="245"/>
      <c r="B59" s="245"/>
      <c r="C59" s="245"/>
      <c r="D59" s="245"/>
      <c r="E59" s="245"/>
      <c r="F59" s="245"/>
      <c r="G59" s="232"/>
      <c r="H59" s="256"/>
    </row>
    <row r="60" spans="1:8" ht="18" x14ac:dyDescent="0.25">
      <c r="A60" s="250" t="s">
        <v>84</v>
      </c>
      <c r="B60" s="245"/>
      <c r="C60" s="245"/>
      <c r="D60" s="245"/>
      <c r="E60" s="245"/>
      <c r="F60" s="245"/>
      <c r="G60" s="232"/>
      <c r="H60" s="256"/>
    </row>
    <row r="61" spans="1:8" x14ac:dyDescent="0.25">
      <c r="A61" s="251" t="s">
        <v>85</v>
      </c>
      <c r="B61" s="245"/>
      <c r="C61" s="245"/>
      <c r="D61" s="245"/>
      <c r="E61" s="245"/>
      <c r="F61" s="245"/>
      <c r="G61" s="232"/>
      <c r="H61" s="256"/>
    </row>
    <row r="62" spans="1:8" x14ac:dyDescent="0.25">
      <c r="A62" s="248" t="s">
        <v>86</v>
      </c>
      <c r="B62" s="241"/>
      <c r="C62" s="241"/>
      <c r="D62" s="242"/>
      <c r="E62" s="241"/>
      <c r="F62" s="241"/>
      <c r="G62" s="232"/>
      <c r="H62" s="256">
        <f>IFERROR(SOLL!Y52-IF(TNPa!B62 = SOLL!$B$2,1, IF(TNPa!C62=SOLL!$B$2,2,IF(TNPa!D62=SOLL!$B$2,3,IF(TNPa!E62=SOLL!$B$2,4, IF(TNPa!F62=SOLL!$B$2,"-"))))),"-")</f>
        <v>3</v>
      </c>
    </row>
    <row r="63" spans="1:8" x14ac:dyDescent="0.25">
      <c r="A63" s="249" t="s">
        <v>14</v>
      </c>
      <c r="B63" s="253"/>
      <c r="C63" s="253"/>
      <c r="D63" s="253"/>
      <c r="E63" s="253"/>
      <c r="F63" s="253"/>
      <c r="G63" s="232"/>
      <c r="H63" s="256" t="str">
        <f>IFERROR(SOLL!Y53-IF(TNPa!B63 = SOLL!$B$2,1, IF(TNPa!C63=SOLL!$B$2,2,IF(TNPa!D63=SOLL!$B$2,3,IF(TNPa!E63=SOLL!$B$2,4, IF(TNPa!F63=SOLL!$B$2,"-"))))),"-")</f>
        <v>-</v>
      </c>
    </row>
    <row r="64" spans="1:8" x14ac:dyDescent="0.25">
      <c r="A64" s="249" t="s">
        <v>15</v>
      </c>
      <c r="B64" s="241"/>
      <c r="C64" s="241"/>
      <c r="D64" s="242"/>
      <c r="E64" s="241"/>
      <c r="F64" s="241"/>
      <c r="G64" s="232"/>
      <c r="H64" s="256">
        <f>IFERROR(SOLL!Y54-IF(TNPa!B64 = SOLL!$B$2,1, IF(TNPa!C64=SOLL!$B$2,2,IF(TNPa!D64=SOLL!$B$2,3,IF(TNPa!E64=SOLL!$B$2,4, IF(TNPa!F64=SOLL!$B$2,"-"))))),"-")</f>
        <v>3</v>
      </c>
    </row>
    <row r="65" spans="1:8" x14ac:dyDescent="0.25">
      <c r="A65" s="248" t="s">
        <v>16</v>
      </c>
      <c r="B65" s="241"/>
      <c r="C65" s="241"/>
      <c r="D65" s="242"/>
      <c r="E65" s="241"/>
      <c r="F65" s="241"/>
      <c r="G65" s="232"/>
      <c r="H65" s="256">
        <f>IFERROR(SOLL!Y55-IF(TNPa!B65 = SOLL!$B$2,1, IF(TNPa!C65=SOLL!$B$2,2,IF(TNPa!D65=SOLL!$B$2,3,IF(TNPa!E65=SOLL!$B$2,4, IF(TNPa!F65=SOLL!$B$2,"-"))))),"-")</f>
        <v>3</v>
      </c>
    </row>
    <row r="66" spans="1:8" x14ac:dyDescent="0.25">
      <c r="A66" s="248" t="s">
        <v>17</v>
      </c>
      <c r="B66" s="241"/>
      <c r="C66" s="242"/>
      <c r="D66" s="241"/>
      <c r="E66" s="241"/>
      <c r="F66" s="241"/>
      <c r="G66" s="232"/>
      <c r="H66" s="256">
        <f>IFERROR(SOLL!Y56-IF(TNPa!B66 = SOLL!$B$2,1, IF(TNPa!C66=SOLL!$B$2,2,IF(TNPa!D66=SOLL!$B$2,3,IF(TNPa!E66=SOLL!$B$2,4, IF(TNPa!F66=SOLL!$B$2,"-"))))),"-")</f>
        <v>2</v>
      </c>
    </row>
    <row r="67" spans="1:8" x14ac:dyDescent="0.25">
      <c r="A67" s="245"/>
      <c r="B67" s="245"/>
      <c r="C67" s="245"/>
      <c r="D67" s="245"/>
      <c r="E67" s="245"/>
      <c r="F67" s="245"/>
      <c r="G67" s="232"/>
      <c r="H67" s="256"/>
    </row>
    <row r="68" spans="1:8" ht="18" x14ac:dyDescent="0.25">
      <c r="A68" s="250" t="s">
        <v>87</v>
      </c>
      <c r="B68" s="245"/>
      <c r="C68" s="245"/>
      <c r="D68" s="245"/>
      <c r="E68" s="245"/>
      <c r="F68" s="245"/>
      <c r="G68" s="232"/>
      <c r="H68" s="256"/>
    </row>
    <row r="69" spans="1:8" x14ac:dyDescent="0.25">
      <c r="A69" s="251" t="s">
        <v>88</v>
      </c>
      <c r="B69" s="245"/>
      <c r="C69" s="245"/>
      <c r="D69" s="245"/>
      <c r="E69" s="245"/>
      <c r="F69" s="245"/>
      <c r="G69" s="232"/>
      <c r="H69" s="256"/>
    </row>
    <row r="70" spans="1:8" x14ac:dyDescent="0.25">
      <c r="A70" s="248" t="s">
        <v>39</v>
      </c>
      <c r="B70" s="241"/>
      <c r="C70" s="241"/>
      <c r="D70" s="242"/>
      <c r="E70" s="241"/>
      <c r="F70" s="241"/>
      <c r="G70" s="232"/>
      <c r="H70" s="256">
        <f>IFERROR(SOLL!Y60-IF(TNPa!B70 = SOLL!$B$2,1, IF(TNPa!C70=SOLL!$B$2,2,IF(TNPa!D70=SOLL!$B$2,3,IF(TNPa!E70=SOLL!$B$2,4, IF(TNPa!F70=SOLL!$B$2,"-"))))),"-")</f>
        <v>3</v>
      </c>
    </row>
    <row r="71" spans="1:8" x14ac:dyDescent="0.25">
      <c r="A71" s="248" t="s">
        <v>40</v>
      </c>
      <c r="B71" s="241"/>
      <c r="C71" s="241"/>
      <c r="D71" s="242"/>
      <c r="E71" s="241"/>
      <c r="F71" s="241"/>
      <c r="G71" s="232"/>
      <c r="H71" s="256">
        <f>IFERROR(SOLL!Y61-IF(TNPa!B71 = SOLL!$B$2,1, IF(TNPa!C71=SOLL!$B$2,2,IF(TNPa!D71=SOLL!$B$2,3,IF(TNPa!E71=SOLL!$B$2,4, IF(TNPa!F71=SOLL!$B$2,"-"))))),"-")</f>
        <v>3</v>
      </c>
    </row>
    <row r="72" spans="1:8" x14ac:dyDescent="0.25">
      <c r="A72" s="248" t="s">
        <v>41</v>
      </c>
      <c r="B72" s="253"/>
      <c r="C72" s="253"/>
      <c r="D72" s="253"/>
      <c r="E72" s="253"/>
      <c r="F72" s="253"/>
      <c r="G72" s="232"/>
      <c r="H72" s="256" t="str">
        <f>IFERROR(SOLL!Y62-IF(TNPa!B72 = SOLL!$B$2,1, IF(TNPa!C72=SOLL!$B$2,2,IF(TNPa!D72=SOLL!$B$2,3,IF(TNPa!E72=SOLL!$B$2,4, IF(TNPa!F72=SOLL!$B$2,"-"))))),"-")</f>
        <v>-</v>
      </c>
    </row>
    <row r="73" spans="1:8" x14ac:dyDescent="0.25">
      <c r="A73" s="248" t="s">
        <v>42</v>
      </c>
      <c r="B73" s="241"/>
      <c r="C73" s="242"/>
      <c r="D73" s="241"/>
      <c r="E73" s="241"/>
      <c r="F73" s="241"/>
      <c r="G73" s="232"/>
      <c r="H73" s="256">
        <f>IFERROR(SOLL!Y63-IF(TNPa!B73 = SOLL!$B$2,1, IF(TNPa!C73=SOLL!$B$2,2,IF(TNPa!D73=SOLL!$B$2,3,IF(TNPa!E73=SOLL!$B$2,4, IF(TNPa!F73=SOLL!$B$2,"-"))))),"-")</f>
        <v>2</v>
      </c>
    </row>
    <row r="74" spans="1:8" x14ac:dyDescent="0.25">
      <c r="A74" s="248" t="s">
        <v>89</v>
      </c>
      <c r="B74" s="253"/>
      <c r="C74" s="253"/>
      <c r="D74" s="253"/>
      <c r="E74" s="253"/>
      <c r="F74" s="253"/>
      <c r="G74" s="232"/>
      <c r="H74" s="256" t="str">
        <f>IFERROR(SOLL!Y64-IF(TNPa!B74 = SOLL!$B$2,1, IF(TNPa!C74=SOLL!$B$2,2,IF(TNPa!D74=SOLL!$B$2,3,IF(TNPa!E74=SOLL!$B$2,4, IF(TNPa!F74=SOLL!$B$2,"-"))))),"-")</f>
        <v>-</v>
      </c>
    </row>
    <row r="75" spans="1:8" x14ac:dyDescent="0.25">
      <c r="A75" s="245"/>
      <c r="B75" s="245"/>
      <c r="C75" s="245"/>
      <c r="D75" s="245"/>
      <c r="E75" s="245"/>
      <c r="F75" s="245"/>
      <c r="G75" s="232"/>
      <c r="H75" s="256"/>
    </row>
    <row r="76" spans="1:8" x14ac:dyDescent="0.25">
      <c r="A76" s="245"/>
      <c r="B76" s="245"/>
      <c r="C76" s="245"/>
      <c r="D76" s="245"/>
      <c r="E76" s="245"/>
      <c r="F76" s="245"/>
      <c r="G76" s="232"/>
      <c r="H76" s="256"/>
    </row>
    <row r="77" spans="1:8" ht="18" x14ac:dyDescent="0.25">
      <c r="A77" s="250" t="s">
        <v>90</v>
      </c>
      <c r="B77" s="245"/>
      <c r="C77" s="245"/>
      <c r="D77" s="245"/>
      <c r="E77" s="245"/>
      <c r="F77" s="245"/>
      <c r="G77" s="232"/>
      <c r="H77" s="256"/>
    </row>
    <row r="78" spans="1:8" x14ac:dyDescent="0.25">
      <c r="A78" s="251" t="s">
        <v>91</v>
      </c>
      <c r="B78" s="245"/>
      <c r="C78" s="245"/>
      <c r="D78" s="245"/>
      <c r="E78" s="245"/>
      <c r="F78" s="245"/>
      <c r="G78" s="232"/>
      <c r="H78" s="256"/>
    </row>
    <row r="79" spans="1:8" x14ac:dyDescent="0.25">
      <c r="A79" s="248" t="s">
        <v>36</v>
      </c>
      <c r="B79" s="241"/>
      <c r="C79" s="241"/>
      <c r="D79" s="242"/>
      <c r="E79" s="241"/>
      <c r="F79" s="241"/>
      <c r="G79" s="232"/>
      <c r="H79" s="256">
        <f>IFERROR(SOLL!Y69-IF(TNPa!B79 = SOLL!$B$2,1, IF(TNPa!C79=SOLL!$B$2,2,IF(TNPa!D79=SOLL!$B$2,3,IF(TNPa!E79=SOLL!$B$2,4, IF(TNPa!F79=SOLL!$B$2,"-"))))),"-")</f>
        <v>3</v>
      </c>
    </row>
    <row r="80" spans="1:8" x14ac:dyDescent="0.25">
      <c r="A80" s="248" t="s">
        <v>35</v>
      </c>
      <c r="B80" s="253"/>
      <c r="C80" s="253"/>
      <c r="D80" s="253"/>
      <c r="E80" s="253"/>
      <c r="F80" s="253"/>
      <c r="G80" s="232"/>
      <c r="H80" s="256" t="str">
        <f>IFERROR(SOLL!Y70-IF(TNPa!B80 = SOLL!$B$2,1, IF(TNPa!C80=SOLL!$B$2,2,IF(TNPa!D80=SOLL!$B$2,3,IF(TNPa!E80=SOLL!$B$2,4, IF(TNPa!F80=SOLL!$B$2,"-"))))),"-")</f>
        <v>-</v>
      </c>
    </row>
    <row r="81" spans="1:8" x14ac:dyDescent="0.25">
      <c r="A81" s="248" t="s">
        <v>37</v>
      </c>
      <c r="B81" s="241"/>
      <c r="C81" s="241"/>
      <c r="D81" s="242"/>
      <c r="E81" s="241"/>
      <c r="F81" s="241"/>
      <c r="G81" s="232"/>
      <c r="H81" s="256">
        <f>IFERROR(SOLL!Y71-IF(TNPa!B81 = SOLL!$B$2,1, IF(TNPa!C81=SOLL!$B$2,2,IF(TNPa!D81=SOLL!$B$2,3,IF(TNPa!E81=SOLL!$B$2,4, IF(TNPa!F81=SOLL!$B$2,"-"))))),"-")</f>
        <v>3</v>
      </c>
    </row>
    <row r="82" spans="1:8" x14ac:dyDescent="0.25">
      <c r="A82" s="248" t="s">
        <v>24</v>
      </c>
      <c r="B82" s="241"/>
      <c r="C82" s="242"/>
      <c r="D82" s="241"/>
      <c r="E82" s="241"/>
      <c r="F82" s="241"/>
      <c r="G82" s="232"/>
      <c r="H82" s="256">
        <f>IFERROR(SOLL!Y72-IF(TNPa!B82 = SOLL!$B$2,1, IF(TNPa!C82=SOLL!$B$2,2,IF(TNPa!D82=SOLL!$B$2,3,IF(TNPa!E82=SOLL!$B$2,4, IF(TNPa!F82=SOLL!$B$2,"-"))))),"-")</f>
        <v>2</v>
      </c>
    </row>
    <row r="83" spans="1:8" x14ac:dyDescent="0.25">
      <c r="A83" s="248" t="s">
        <v>23</v>
      </c>
      <c r="B83" s="241"/>
      <c r="C83" s="241"/>
      <c r="D83" s="242"/>
      <c r="E83" s="241"/>
      <c r="F83" s="241"/>
      <c r="G83" s="232"/>
      <c r="H83" s="256">
        <f>IFERROR(SOLL!Y73-IF(TNPa!B83 = SOLL!$B$2,1, IF(TNPa!C83=SOLL!$B$2,2,IF(TNPa!D83=SOLL!$B$2,3,IF(TNPa!E83=SOLL!$B$2,4, IF(TNPa!F83=SOLL!$B$2,"-"))))),"-")</f>
        <v>3</v>
      </c>
    </row>
    <row r="84" spans="1:8" x14ac:dyDescent="0.25">
      <c r="A84" s="245"/>
      <c r="B84" s="245"/>
      <c r="C84" s="245"/>
      <c r="D84" s="245"/>
      <c r="E84" s="245"/>
      <c r="F84" s="245"/>
      <c r="G84" s="232"/>
      <c r="H84" s="256"/>
    </row>
    <row r="85" spans="1:8" x14ac:dyDescent="0.25">
      <c r="A85" s="251" t="s">
        <v>30</v>
      </c>
      <c r="B85" s="245"/>
      <c r="C85" s="245"/>
      <c r="D85" s="245"/>
      <c r="E85" s="245"/>
      <c r="F85" s="245"/>
      <c r="G85" s="232"/>
      <c r="H85" s="256"/>
    </row>
    <row r="86" spans="1:8" x14ac:dyDescent="0.25">
      <c r="A86" s="248" t="s">
        <v>31</v>
      </c>
      <c r="B86" s="242"/>
      <c r="C86" s="241"/>
      <c r="D86" s="241"/>
      <c r="E86" s="241"/>
      <c r="F86" s="241"/>
      <c r="G86" s="232"/>
      <c r="H86" s="256">
        <f>IFERROR(SOLL!Y76-IF(TNPa!B86 = SOLL!$B$2,1, IF(TNPa!C86=SOLL!$B$2,2,IF(TNPa!D86=SOLL!$B$2,3,IF(TNPa!E86=SOLL!$B$2,4, IF(TNPa!F86=SOLL!$B$2,"-"))))),"-")</f>
        <v>1</v>
      </c>
    </row>
    <row r="87" spans="1:8" x14ac:dyDescent="0.25">
      <c r="A87" s="248" t="s">
        <v>32</v>
      </c>
      <c r="B87" s="241"/>
      <c r="C87" s="242"/>
      <c r="D87" s="241"/>
      <c r="E87" s="241"/>
      <c r="F87" s="241"/>
      <c r="G87" s="232"/>
      <c r="H87" s="256">
        <f>IFERROR(SOLL!Y77-IF(TNPa!B87 = SOLL!$B$2,1, IF(TNPa!C87=SOLL!$B$2,2,IF(TNPa!D87=SOLL!$B$2,3,IF(TNPa!E87=SOLL!$B$2,4, IF(TNPa!F87=SOLL!$B$2,"-"))))),"-")</f>
        <v>2</v>
      </c>
    </row>
    <row r="88" spans="1:8" x14ac:dyDescent="0.25">
      <c r="A88" s="248" t="s">
        <v>92</v>
      </c>
      <c r="B88" s="241"/>
      <c r="C88" s="241"/>
      <c r="D88" s="242"/>
      <c r="E88" s="241"/>
      <c r="F88" s="241"/>
      <c r="G88" s="232"/>
      <c r="H88" s="256">
        <f>IFERROR(SOLL!Y78-IF(TNPa!B88 = SOLL!$B$2,1, IF(TNPa!C88=SOLL!$B$2,2,IF(TNPa!D88=SOLL!$B$2,3,IF(TNPa!E88=SOLL!$B$2,4, IF(TNPa!F88=SOLL!$B$2,"-"))))),"-")</f>
        <v>3</v>
      </c>
    </row>
    <row r="89" spans="1:8" x14ac:dyDescent="0.25">
      <c r="A89" s="248" t="s">
        <v>33</v>
      </c>
      <c r="B89" s="253"/>
      <c r="C89" s="253"/>
      <c r="D89" s="253"/>
      <c r="E89" s="253"/>
      <c r="F89" s="253"/>
      <c r="G89" s="232"/>
      <c r="H89" s="256" t="str">
        <f>IFERROR(SOLL!Y79-IF(TNPa!B89 = SOLL!$B$2,1, IF(TNPa!C89=SOLL!$B$2,2,IF(TNPa!D89=SOLL!$B$2,3,IF(TNPa!E89=SOLL!$B$2,4, IF(TNPa!F89=SOLL!$B$2,"-"))))),"-")</f>
        <v>-</v>
      </c>
    </row>
    <row r="90" spans="1:8" x14ac:dyDescent="0.25">
      <c r="A90" s="248" t="s">
        <v>34</v>
      </c>
      <c r="B90" s="253"/>
      <c r="C90" s="253"/>
      <c r="D90" s="253"/>
      <c r="E90" s="253"/>
      <c r="F90" s="253"/>
      <c r="G90" s="232"/>
      <c r="H90" s="256" t="str">
        <f>IFERROR(SOLL!Y80-IF(TNPa!B90 = SOLL!$B$2,1, IF(TNPa!C90=SOLL!$B$2,2,IF(TNPa!D90=SOLL!$B$2,3,IF(TNPa!E90=SOLL!$B$2,4, IF(TNPa!F90=SOLL!$B$2,"-"))))),"-")</f>
        <v>-</v>
      </c>
    </row>
    <row r="91" spans="1:8" x14ac:dyDescent="0.25">
      <c r="A91" s="245"/>
      <c r="B91" s="245"/>
      <c r="C91" s="245"/>
      <c r="D91" s="245"/>
      <c r="E91" s="245"/>
      <c r="F91" s="245"/>
      <c r="G91" s="232"/>
      <c r="H91" s="256"/>
    </row>
    <row r="92" spans="1:8" x14ac:dyDescent="0.25">
      <c r="A92" s="251" t="s">
        <v>2</v>
      </c>
      <c r="B92" s="245"/>
      <c r="C92" s="245"/>
      <c r="D92" s="245"/>
      <c r="E92" s="245"/>
      <c r="F92" s="245"/>
      <c r="G92" s="232"/>
      <c r="H92" s="256"/>
    </row>
    <row r="93" spans="1:8" x14ac:dyDescent="0.25">
      <c r="A93" s="248" t="s">
        <v>25</v>
      </c>
      <c r="B93" s="241"/>
      <c r="C93" s="241"/>
      <c r="D93" s="242"/>
      <c r="E93" s="241"/>
      <c r="F93" s="241"/>
      <c r="G93" s="232"/>
      <c r="H93" s="256">
        <f>IFERROR(SOLL!Y83-IF(TNPa!B93 = SOLL!$B$2,1, IF(TNPa!C93=SOLL!$B$2,2,IF(TNPa!D93=SOLL!$B$2,3,IF(TNPa!E93=SOLL!$B$2,4, IF(TNPa!F93=SOLL!$B$2,"-"))))),"-")</f>
        <v>3</v>
      </c>
    </row>
    <row r="94" spans="1:8" x14ac:dyDescent="0.25">
      <c r="A94" s="248" t="s">
        <v>26</v>
      </c>
      <c r="B94" s="241"/>
      <c r="C94" s="242"/>
      <c r="D94" s="241"/>
      <c r="E94" s="241"/>
      <c r="F94" s="241"/>
      <c r="G94" s="232"/>
      <c r="H94" s="256">
        <f>IFERROR(SOLL!Y84-IF(TNPa!B94 = SOLL!$B$2,1, IF(TNPa!C94=SOLL!$B$2,2,IF(TNPa!D94=SOLL!$B$2,3,IF(TNPa!E94=SOLL!$B$2,4, IF(TNPa!F94=SOLL!$B$2,"-"))))),"-")</f>
        <v>2</v>
      </c>
    </row>
    <row r="95" spans="1:8" x14ac:dyDescent="0.25">
      <c r="A95" s="248" t="s">
        <v>27</v>
      </c>
      <c r="B95" s="241"/>
      <c r="C95" s="242"/>
      <c r="D95" s="241"/>
      <c r="E95" s="241"/>
      <c r="F95" s="241"/>
      <c r="G95" s="232"/>
      <c r="H95" s="256">
        <f>IFERROR(SOLL!Y85-IF(TNPa!B95 = SOLL!$B$2,1, IF(TNPa!C95=SOLL!$B$2,2,IF(TNPa!D95=SOLL!$B$2,3,IF(TNPa!E95=SOLL!$B$2,4, IF(TNPa!F95=SOLL!$B$2,"-"))))),"-")</f>
        <v>2</v>
      </c>
    </row>
    <row r="96" spans="1:8" x14ac:dyDescent="0.25">
      <c r="A96" s="248" t="s">
        <v>28</v>
      </c>
      <c r="B96" s="253"/>
      <c r="C96" s="253"/>
      <c r="D96" s="253"/>
      <c r="E96" s="253"/>
      <c r="F96" s="253"/>
      <c r="G96" s="232"/>
      <c r="H96" s="256" t="str">
        <f>IFERROR(SOLL!Y86-IF(TNPa!B96 = SOLL!$B$2,1, IF(TNPa!C96=SOLL!$B$2,2,IF(TNPa!D96=SOLL!$B$2,3,IF(TNPa!E96=SOLL!$B$2,4, IF(TNPa!F96=SOLL!$B$2,"-"))))),"-")</f>
        <v>-</v>
      </c>
    </row>
    <row r="97" spans="1:8" x14ac:dyDescent="0.25">
      <c r="A97" s="248" t="s">
        <v>29</v>
      </c>
      <c r="B97" s="241"/>
      <c r="C97" s="241"/>
      <c r="D97" s="242"/>
      <c r="E97" s="241"/>
      <c r="F97" s="241"/>
      <c r="G97" s="232"/>
      <c r="H97" s="256">
        <f>IFERROR(SOLL!Y87-IF(TNPa!B97 = SOLL!$B$2,1, IF(TNPa!C97=SOLL!$B$2,2,IF(TNPa!D97=SOLL!$B$2,3,IF(TNPa!E97=SOLL!$B$2,4, IF(TNPa!F97=SOLL!$B$2,"-"))))),"-")</f>
        <v>3</v>
      </c>
    </row>
    <row r="98" spans="1:8" x14ac:dyDescent="0.25">
      <c r="A98" s="245"/>
      <c r="B98" s="245"/>
      <c r="C98" s="245"/>
      <c r="D98" s="245"/>
      <c r="E98" s="245"/>
      <c r="F98" s="245"/>
      <c r="G98" s="232"/>
      <c r="H98" s="256"/>
    </row>
    <row r="99" spans="1:8" ht="18" x14ac:dyDescent="0.25">
      <c r="A99" s="250" t="s">
        <v>93</v>
      </c>
      <c r="B99" s="245"/>
      <c r="C99" s="245"/>
      <c r="D99" s="245"/>
      <c r="E99" s="245"/>
      <c r="F99" s="245"/>
      <c r="G99" s="232"/>
      <c r="H99" s="256"/>
    </row>
    <row r="100" spans="1:8" x14ac:dyDescent="0.25">
      <c r="A100" s="251" t="s">
        <v>94</v>
      </c>
      <c r="B100" s="245"/>
      <c r="C100" s="245"/>
      <c r="D100" s="245"/>
      <c r="E100" s="245"/>
      <c r="F100" s="245"/>
      <c r="G100" s="232"/>
      <c r="H100" s="256"/>
    </row>
    <row r="101" spans="1:8" x14ac:dyDescent="0.25">
      <c r="A101" s="248" t="s">
        <v>18</v>
      </c>
      <c r="B101" s="241"/>
      <c r="C101" s="241"/>
      <c r="D101" s="242"/>
      <c r="E101" s="241"/>
      <c r="F101" s="241"/>
      <c r="G101" s="232"/>
      <c r="H101" s="256">
        <f>IFERROR(SOLL!Y91-IF(TNPa!B101 = SOLL!$B$2,1, IF(TNPa!C101=SOLL!$B$2,2,IF(TNPa!D101=SOLL!$B$2,3,IF(TNPa!E101=SOLL!$B$2,4, IF(TNPa!F101=SOLL!$B$2,"-"))))),"-")</f>
        <v>3</v>
      </c>
    </row>
    <row r="102" spans="1:8" x14ac:dyDescent="0.25">
      <c r="A102" s="248" t="s">
        <v>19</v>
      </c>
      <c r="B102" s="241"/>
      <c r="C102" s="242"/>
      <c r="D102" s="241"/>
      <c r="E102" s="241"/>
      <c r="F102" s="241"/>
      <c r="G102" s="232"/>
      <c r="H102" s="256">
        <f>IFERROR(SOLL!Y92-IF(TNPa!B102 = SOLL!$B$2,1, IF(TNPa!C102=SOLL!$B$2,2,IF(TNPa!D102=SOLL!$B$2,3,IF(TNPa!E102=SOLL!$B$2,4, IF(TNPa!F102=SOLL!$B$2,"-"))))),"-")</f>
        <v>2</v>
      </c>
    </row>
    <row r="103" spans="1:8" x14ac:dyDescent="0.25">
      <c r="A103" s="248" t="s">
        <v>95</v>
      </c>
      <c r="B103" s="241"/>
      <c r="C103" s="242"/>
      <c r="D103" s="241"/>
      <c r="E103" s="241"/>
      <c r="F103" s="241"/>
      <c r="G103" s="232"/>
      <c r="H103" s="256">
        <f>IFERROR(SOLL!Y93-IF(TNPa!B103 = SOLL!$B$2,1, IF(TNPa!C103=SOLL!$B$2,2,IF(TNPa!D103=SOLL!$B$2,3,IF(TNPa!E103=SOLL!$B$2,4, IF(TNPa!F103=SOLL!$B$2,"-"))))),"-")</f>
        <v>2</v>
      </c>
    </row>
    <row r="104" spans="1:8" x14ac:dyDescent="0.25">
      <c r="A104" s="248" t="s">
        <v>20</v>
      </c>
      <c r="B104" s="241"/>
      <c r="C104" s="242"/>
      <c r="D104" s="241"/>
      <c r="E104" s="241"/>
      <c r="F104" s="241"/>
      <c r="G104" s="232"/>
      <c r="H104" s="256">
        <f>IFERROR(SOLL!Y94-IF(TNPa!B104 = SOLL!$B$2,1, IF(TNPa!C104=SOLL!$B$2,2,IF(TNPa!D104=SOLL!$B$2,3,IF(TNPa!E104=SOLL!$B$2,4, IF(TNPa!F104=SOLL!$B$2,"-"))))),"-")</f>
        <v>2</v>
      </c>
    </row>
    <row r="105" spans="1:8" x14ac:dyDescent="0.25">
      <c r="A105" s="248" t="s">
        <v>21</v>
      </c>
      <c r="B105" s="241"/>
      <c r="C105" s="241"/>
      <c r="D105" s="242"/>
      <c r="E105" s="241"/>
      <c r="F105" s="241"/>
      <c r="G105" s="232"/>
      <c r="H105" s="256">
        <f>IFERROR(SOLL!Y95-IF(TNPa!B105 = SOLL!$B$2,1, IF(TNPa!C105=SOLL!$B$2,2,IF(TNPa!D105=SOLL!$B$2,3,IF(TNPa!E105=SOLL!$B$2,4, IF(TNPa!F105=SOLL!$B$2,"-"))))),"-")</f>
        <v>3</v>
      </c>
    </row>
    <row r="106" spans="1:8" x14ac:dyDescent="0.25">
      <c r="A106" s="248" t="s">
        <v>22</v>
      </c>
      <c r="B106" s="253"/>
      <c r="C106" s="253"/>
      <c r="D106" s="253"/>
      <c r="E106" s="253"/>
      <c r="F106" s="253"/>
      <c r="G106" s="232"/>
      <c r="H106" s="256" t="str">
        <f>IFERROR(SOLL!Y96-IF(TNPa!B106 = SOLL!$B$2,1, IF(TNPa!C106=SOLL!$B$2,2,IF(TNPa!D106=SOLL!$B$2,3,IF(TNPa!E106=SOLL!$B$2,4, IF(TNPa!F106=SOLL!$B$2,"-"))))),"-")</f>
        <v>-</v>
      </c>
    </row>
  </sheetData>
  <mergeCells count="8">
    <mergeCell ref="E45:G45"/>
    <mergeCell ref="E46:G46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35" workbookViewId="0">
      <selection activeCell="C44" sqref="C44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191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08"/>
      <c r="C7" s="218"/>
      <c r="D7" s="208"/>
      <c r="E7" s="208"/>
      <c r="F7" s="208"/>
      <c r="G7" s="213"/>
      <c r="H7" s="151">
        <f>IFERROR(SOLL!X6-IF(TNSk!B7 = SOLL!$B$2,1, IF(TNSk!C7=SOLL!$B$2,2,IF(TNSk!D7=SOLL!$B$2,3,IF(TNSk!E7=SOLL!$B$2,4, IF(TNSk!F7=SOLL!$B$2,"-"))))),"-")</f>
        <v>2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IFERROR(SOLL!X7-IF(TNSk!B8 = SOLL!$B$2,1, IF(TNSk!C8=SOLL!$B$2,2,IF(TNSk!D8=SOLL!$B$2,3,IF(TNSk!E8=SOLL!$B$2,4, IF(TNSk!F8=SOLL!$B$2,"-"))))),"-")</f>
        <v>2</v>
      </c>
    </row>
    <row r="9" spans="1:8" x14ac:dyDescent="0.25">
      <c r="A9" s="155" t="s">
        <v>73</v>
      </c>
      <c r="B9" s="223"/>
      <c r="C9" s="223"/>
      <c r="D9" s="223"/>
      <c r="E9" s="223"/>
      <c r="F9" s="223"/>
      <c r="G9" s="213"/>
      <c r="H9" s="151" t="str">
        <f>IFERROR(SOLL!X8-IF(TNSk!B9 = SOLL!$B$2,1, IF(TNSk!C9=SOLL!$B$2,2,IF(TNSk!D9=SOLL!$B$2,3,IF(TNSk!E9=SOLL!$B$2,4, IF(TNSk!F9=SOLL!$B$2,"-"))))),"-")</f>
        <v>-</v>
      </c>
    </row>
    <row r="10" spans="1:8" x14ac:dyDescent="0.25">
      <c r="A10" s="155" t="s">
        <v>74</v>
      </c>
      <c r="B10" s="218"/>
      <c r="C10" s="208"/>
      <c r="D10" s="208"/>
      <c r="E10" s="208"/>
      <c r="F10" s="208"/>
      <c r="G10" s="213"/>
      <c r="H10" s="151">
        <f>IFERROR(SOLL!X9-IF(TNSk!B10 = SOLL!$B$2,1, IF(TNSk!C10=SOLL!$B$2,2,IF(TNSk!D10=SOLL!$B$2,3,IF(TNSk!E10=SOLL!$B$2,4, IF(TNSk!F10=SOLL!$B$2,"-"))))),"-")</f>
        <v>1</v>
      </c>
    </row>
    <row r="11" spans="1:8" x14ac:dyDescent="0.25">
      <c r="A11" s="155" t="s">
        <v>45</v>
      </c>
      <c r="B11" s="223"/>
      <c r="C11" s="223"/>
      <c r="D11" s="223"/>
      <c r="E11" s="223"/>
      <c r="F11" s="223"/>
      <c r="G11" s="213"/>
      <c r="H11" s="151" t="str">
        <f>IFERROR(SOLL!X10-IF(TNSk!B11 = SOLL!$B$2,1, IF(TNSk!C11=SOLL!$B$2,2,IF(TNSk!D11=SOLL!$B$2,3,IF(TNSk!E11=SOLL!$B$2,4, IF(TNSk!F11=SOLL!$B$2,"-"))))),"-")</f>
        <v>-</v>
      </c>
    </row>
    <row r="12" spans="1:8" x14ac:dyDescent="0.25">
      <c r="A12" s="155" t="s">
        <v>46</v>
      </c>
      <c r="B12" s="218"/>
      <c r="C12" s="208"/>
      <c r="D12" s="208"/>
      <c r="E12" s="208"/>
      <c r="F12" s="208"/>
      <c r="G12" s="213"/>
      <c r="H12" s="151">
        <f>IFERROR(SOLL!X11-IF(TNSk!B12 = SOLL!$B$2,1, IF(TNSk!C12=SOLL!$B$2,2,IF(TNSk!D12=SOLL!$B$2,3,IF(TNSk!E12=SOLL!$B$2,4, IF(TNSk!F12=SOLL!$B$2,"-"))))),"-")</f>
        <v>1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IFERROR(SOLL!X15-IF(TNSk!B16 = SOLL!$B$2,1, IF(TNSk!C16=SOLL!$B$2,2,IF(TNSk!D16=SOLL!$B$2,3,IF(TNSk!E16=SOLL!$B$2,4, IF(TNSk!F16=SOLL!$B$2,"-"))))),"-")</f>
        <v>2</v>
      </c>
    </row>
    <row r="17" spans="1:8" x14ac:dyDescent="0.25">
      <c r="A17" s="126" t="s">
        <v>49</v>
      </c>
      <c r="B17" s="224"/>
      <c r="C17" s="224"/>
      <c r="D17" s="224"/>
      <c r="E17" s="224"/>
      <c r="F17" s="224"/>
      <c r="G17" s="213"/>
      <c r="H17" s="151" t="str">
        <f>IFERROR(SOLL!X16-IF(TNSk!B17 = SOLL!$B$2,1, IF(TNSk!C17=SOLL!$B$2,2,IF(TNSk!D17=SOLL!$B$2,3,IF(TNSk!E17=SOLL!$B$2,4, IF(TNSk!F17=SOLL!$B$2,"-"))))),"-")</f>
        <v>-</v>
      </c>
    </row>
    <row r="18" spans="1:8" x14ac:dyDescent="0.25">
      <c r="A18" s="126" t="s">
        <v>50</v>
      </c>
      <c r="B18" s="208"/>
      <c r="C18" s="218"/>
      <c r="D18" s="208"/>
      <c r="E18" s="208"/>
      <c r="F18" s="208"/>
      <c r="G18" s="213"/>
      <c r="H18" s="151">
        <f>IFERROR(SOLL!X17-IF(TNSk!B18 = SOLL!$B$2,1, IF(TNSk!C18=SOLL!$B$2,2,IF(TNSk!D18=SOLL!$B$2,3,IF(TNSk!E18=SOLL!$B$2,4, IF(TNSk!F18=SOLL!$B$2,"-"))))),"-")</f>
        <v>2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IFERROR(SOLL!X18-IF(TNSk!B19 = SOLL!$B$2,1, IF(TNSk!C19=SOLL!$B$2,2,IF(TNSk!D19=SOLL!$B$2,3,IF(TNSk!E19=SOLL!$B$2,4, IF(TNSk!F19=SOLL!$B$2,"-"))))),"-")</f>
        <v>2</v>
      </c>
    </row>
    <row r="20" spans="1:8" x14ac:dyDescent="0.25">
      <c r="A20" s="126" t="s">
        <v>52</v>
      </c>
      <c r="B20" s="223"/>
      <c r="C20" s="223"/>
      <c r="D20" s="223"/>
      <c r="E20" s="223"/>
      <c r="F20" s="223"/>
      <c r="G20" s="213"/>
      <c r="H20" s="151" t="str">
        <f>IFERROR(SOLL!X19-IF(TNSk!B20 = SOLL!$B$2,1, IF(TNSk!C20=SOLL!$B$2,2,IF(TNSk!D20=SOLL!$B$2,3,IF(TNSk!E20=SOLL!$B$2,4, IF(TNSk!F20=SOLL!$B$2,"-"))))),"-")</f>
        <v>-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IFERROR(SOLL!X22-IF(TNSk!B23 = SOLL!$B$2,1, IF(TNSk!C23=SOLL!$B$2,2,IF(TNSk!D23=SOLL!$B$2,3,IF(TNSk!E23=SOLL!$B$2,4, IF(TNSk!F23=SOLL!$B$2,"-"))))),"-")</f>
        <v>2</v>
      </c>
    </row>
    <row r="24" spans="1:8" x14ac:dyDescent="0.25">
      <c r="A24" s="155" t="s">
        <v>55</v>
      </c>
      <c r="B24" s="223"/>
      <c r="C24" s="223"/>
      <c r="D24" s="223"/>
      <c r="E24" s="223"/>
      <c r="F24" s="223"/>
      <c r="G24" s="213"/>
      <c r="H24" s="151" t="str">
        <f>IFERROR(SOLL!X23-IF(TNSk!B24 = SOLL!$B$2,1, IF(TNSk!C24=SOLL!$B$2,2,IF(TNSk!D24=SOLL!$B$2,3,IF(TNSk!E24=SOLL!$B$2,4, IF(TNSk!F24=SOLL!$B$2,"-"))))),"-")</f>
        <v>-</v>
      </c>
    </row>
    <row r="25" spans="1:8" x14ac:dyDescent="0.25">
      <c r="A25" s="155" t="s">
        <v>56</v>
      </c>
      <c r="B25" s="208"/>
      <c r="C25" s="218"/>
      <c r="D25" s="208"/>
      <c r="E25" s="208"/>
      <c r="F25" s="208"/>
      <c r="G25" s="213"/>
      <c r="H25" s="151">
        <f>IFERROR(SOLL!X24-IF(TNSk!B25 = SOLL!$B$2,1, IF(TNSk!C25=SOLL!$B$2,2,IF(TNSk!D25=SOLL!$B$2,3,IF(TNSk!E25=SOLL!$B$2,4, IF(TNSk!F25=SOLL!$B$2,"-"))))),"-")</f>
        <v>2</v>
      </c>
    </row>
    <row r="26" spans="1:8" x14ac:dyDescent="0.25">
      <c r="A26" s="155" t="s">
        <v>76</v>
      </c>
      <c r="B26" s="208"/>
      <c r="C26" s="218"/>
      <c r="D26" s="208"/>
      <c r="E26" s="208"/>
      <c r="F26" s="208"/>
      <c r="G26" s="213"/>
      <c r="H26" s="151">
        <f>IFERROR(SOLL!X25-IF(TNSk!B26 = SOLL!$B$2,1, IF(TNSk!C26=SOLL!$B$2,2,IF(TNSk!D26=SOLL!$B$2,3,IF(TNSk!E26=SOLL!$B$2,4, IF(TNSk!F26=SOLL!$B$2,"-"))))),"-")</f>
        <v>2</v>
      </c>
    </row>
    <row r="27" spans="1:8" x14ac:dyDescent="0.25">
      <c r="A27" s="155" t="s">
        <v>57</v>
      </c>
      <c r="B27" s="207"/>
      <c r="C27" s="219"/>
      <c r="D27" s="208"/>
      <c r="E27" s="208"/>
      <c r="F27" s="208"/>
      <c r="G27" s="213"/>
      <c r="H27" s="151">
        <f>IFERROR(SOLL!X26-IF(TNSk!B27 = SOLL!$B$2,1, IF(TNSk!C27=SOLL!$B$2,2,IF(TNSk!D27=SOLL!$B$2,3,IF(TNSk!E27=SOLL!$B$2,4, IF(TNSk!F27=SOLL!$B$2,"-"))))),"-")</f>
        <v>2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23"/>
      <c r="C31" s="223"/>
      <c r="D31" s="223"/>
      <c r="E31" s="223"/>
      <c r="F31" s="223"/>
      <c r="G31" s="213"/>
      <c r="H31" s="151" t="str">
        <f>IFERROR(SOLL!X30-IF(TNSk!B31 = SOLL!$B$2,1, IF(TNSk!C31=SOLL!$B$2,2,IF(TNSk!D31=SOLL!$B$2,3,IF(TNSk!E31=SOLL!$B$2,4, IF(TNSk!F31=SOLL!$B$2,"-"))))),"-")</f>
        <v>-</v>
      </c>
    </row>
    <row r="32" spans="1:8" x14ac:dyDescent="0.25">
      <c r="A32" s="155" t="s">
        <v>60</v>
      </c>
      <c r="B32" s="218"/>
      <c r="C32" s="208"/>
      <c r="D32" s="208"/>
      <c r="E32" s="208"/>
      <c r="F32" s="208"/>
      <c r="G32" s="213"/>
      <c r="H32" s="151">
        <f>IFERROR(SOLL!X31-IF(TNSk!B32 = SOLL!$B$2,1, IF(TNSk!C32=SOLL!$B$2,2,IF(TNSk!D32=SOLL!$B$2,3,IF(TNSk!E32=SOLL!$B$2,4, IF(TNSk!F32=SOLL!$B$2,"-"))))),"-")</f>
        <v>1</v>
      </c>
    </row>
    <row r="33" spans="1:8" x14ac:dyDescent="0.25">
      <c r="A33" s="155" t="s">
        <v>61</v>
      </c>
      <c r="B33" s="223"/>
      <c r="C33" s="223"/>
      <c r="D33" s="223"/>
      <c r="E33" s="223"/>
      <c r="F33" s="223"/>
      <c r="G33" s="213"/>
      <c r="H33" s="151" t="str">
        <f>IFERROR(SOLL!X32-IF(TNSk!B33 = SOLL!$B$2,1, IF(TNSk!C33=SOLL!$B$2,2,IF(TNSk!D33=SOLL!$B$2,3,IF(TNSk!E33=SOLL!$B$2,4, IF(TNSk!F33=SOLL!$B$2,"-"))))),"-")</f>
        <v>-</v>
      </c>
    </row>
    <row r="34" spans="1:8" x14ac:dyDescent="0.25">
      <c r="A34" s="155" t="s">
        <v>62</v>
      </c>
      <c r="B34" s="218"/>
      <c r="C34" s="208"/>
      <c r="D34" s="208"/>
      <c r="E34" s="208"/>
      <c r="F34" s="208"/>
      <c r="G34" s="213"/>
      <c r="H34" s="151">
        <f>IFERROR(SOLL!X33-IF(TNSk!B34 = SOLL!$B$2,1, IF(TNSk!C34=SOLL!$B$2,2,IF(TNSk!D34=SOLL!$B$2,3,IF(TNSk!E34=SOLL!$B$2,4, IF(TNSk!F34=SOLL!$B$2,"-"))))),"-")</f>
        <v>1</v>
      </c>
    </row>
    <row r="35" spans="1:8" x14ac:dyDescent="0.25">
      <c r="A35" s="155" t="s">
        <v>63</v>
      </c>
      <c r="B35" s="218"/>
      <c r="C35" s="208"/>
      <c r="D35" s="208"/>
      <c r="E35" s="208"/>
      <c r="F35" s="208"/>
      <c r="G35" s="213"/>
      <c r="H35" s="151">
        <f>IFERROR(SOLL!X34-IF(TNSk!B35 = SOLL!$B$2,1, IF(TNSk!C35=SOLL!$B$2,2,IF(TNSk!D35=SOLL!$B$2,3,IF(TNSk!E35=SOLL!$B$2,4, IF(TNSk!F35=SOLL!$B$2,"-"))))),"-")</f>
        <v>1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324" customFormat="1" ht="18.75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324" customFormat="1" ht="28.5" outlineLevel="1" x14ac:dyDescent="0.25">
      <c r="A40" s="272" t="s">
        <v>655</v>
      </c>
      <c r="B40" s="333"/>
      <c r="C40" s="328"/>
      <c r="D40" s="328"/>
      <c r="E40" s="326"/>
      <c r="F40" s="326"/>
      <c r="G40" s="326"/>
      <c r="H40" s="256"/>
    </row>
    <row r="41" spans="1:8" s="324" customFormat="1" ht="28.5" outlineLevel="1" x14ac:dyDescent="0.25">
      <c r="A41" s="273" t="s">
        <v>656</v>
      </c>
      <c r="B41" s="333"/>
      <c r="C41" s="328"/>
      <c r="D41" s="328"/>
      <c r="E41" s="326"/>
      <c r="F41" s="326"/>
      <c r="G41" s="326"/>
      <c r="H41" s="256"/>
    </row>
    <row r="42" spans="1:8" s="324" customFormat="1" ht="29.25" outlineLevel="1" thickBot="1" x14ac:dyDescent="0.3">
      <c r="A42" s="274" t="s">
        <v>657</v>
      </c>
      <c r="B42" s="333"/>
      <c r="C42" s="328"/>
      <c r="D42" s="328"/>
      <c r="E42" s="326"/>
      <c r="F42" s="326"/>
      <c r="G42" s="326"/>
      <c r="H42" s="256"/>
    </row>
    <row r="43" spans="1:8" s="324" customFormat="1" ht="28.5" outlineLevel="1" x14ac:dyDescent="0.25">
      <c r="A43" s="295" t="s">
        <v>623</v>
      </c>
      <c r="B43" s="328"/>
      <c r="C43" s="328"/>
      <c r="D43" s="328"/>
      <c r="E43" s="326"/>
      <c r="F43" s="326"/>
      <c r="G43" s="326"/>
      <c r="H43" s="256"/>
    </row>
    <row r="44" spans="1:8" s="324" customFormat="1" outlineLevel="1" x14ac:dyDescent="0.25">
      <c r="A44" s="273" t="s">
        <v>624</v>
      </c>
      <c r="B44" s="328"/>
      <c r="C44" s="328"/>
      <c r="D44" s="328"/>
      <c r="E44" s="326"/>
      <c r="F44" s="326"/>
      <c r="G44" s="326"/>
      <c r="H44" s="256"/>
    </row>
    <row r="45" spans="1:8" s="324" customFormat="1" outlineLevel="1" x14ac:dyDescent="0.25">
      <c r="A45" s="273" t="s">
        <v>625</v>
      </c>
      <c r="B45" s="328"/>
      <c r="C45" s="328"/>
      <c r="D45" s="328"/>
      <c r="E45" s="326"/>
      <c r="F45" s="326"/>
      <c r="G45" s="326"/>
      <c r="H45" s="256"/>
    </row>
    <row r="46" spans="1:8" s="324" customFormat="1" outlineLevel="1" x14ac:dyDescent="0.25">
      <c r="A46" s="273" t="s">
        <v>626</v>
      </c>
      <c r="B46" s="328"/>
      <c r="C46" s="328"/>
      <c r="D46" s="328"/>
      <c r="E46" s="326"/>
      <c r="F46" s="326"/>
      <c r="G46" s="326"/>
      <c r="H46" s="256"/>
    </row>
    <row r="47" spans="1:8" s="324" customFormat="1" outlineLevel="1" x14ac:dyDescent="0.25">
      <c r="A47" s="273" t="s">
        <v>627</v>
      </c>
      <c r="B47" s="328"/>
      <c r="C47" s="328"/>
      <c r="D47" s="328"/>
      <c r="E47" s="326"/>
      <c r="F47" s="326"/>
      <c r="G47" s="326"/>
      <c r="H47" s="256"/>
    </row>
    <row r="48" spans="1:8" s="324" customFormat="1" ht="28.5" outlineLevel="1" x14ac:dyDescent="0.25">
      <c r="A48" s="273" t="s">
        <v>628</v>
      </c>
      <c r="B48" s="328"/>
      <c r="C48" s="328"/>
      <c r="D48" s="328"/>
      <c r="E48" s="326"/>
      <c r="F48" s="326"/>
      <c r="G48" s="326"/>
      <c r="H48" s="256"/>
    </row>
    <row r="49" spans="1:8" s="324" customFormat="1" outlineLevel="1" x14ac:dyDescent="0.25">
      <c r="A49" s="273" t="s">
        <v>629</v>
      </c>
      <c r="B49" s="328"/>
      <c r="C49" s="328"/>
      <c r="D49" s="328"/>
      <c r="E49" s="326"/>
      <c r="F49" s="326"/>
      <c r="G49" s="326"/>
      <c r="H49" s="256"/>
    </row>
    <row r="50" spans="1:8" s="324" customFormat="1" outlineLevel="1" x14ac:dyDescent="0.25">
      <c r="A50" s="273" t="s">
        <v>630</v>
      </c>
      <c r="B50" s="328"/>
      <c r="C50" s="328"/>
      <c r="D50" s="328"/>
      <c r="E50" s="326"/>
      <c r="F50" s="326"/>
      <c r="G50" s="326"/>
      <c r="H50" s="256"/>
    </row>
    <row r="51" spans="1:8" s="324" customFormat="1" outlineLevel="1" x14ac:dyDescent="0.25">
      <c r="A51" s="273" t="s">
        <v>631</v>
      </c>
      <c r="B51" s="328"/>
      <c r="C51" s="328"/>
      <c r="D51" s="328"/>
      <c r="E51" s="326"/>
      <c r="F51" s="326"/>
      <c r="G51" s="326"/>
      <c r="H51" s="256"/>
    </row>
    <row r="52" spans="1:8" s="324" customFormat="1" ht="15.75" outlineLevel="1" thickBot="1" x14ac:dyDescent="0.3">
      <c r="A52" s="274" t="s">
        <v>632</v>
      </c>
      <c r="B52" s="328"/>
      <c r="C52" s="328"/>
      <c r="D52" s="328"/>
      <c r="E52" s="326"/>
      <c r="F52" s="326"/>
      <c r="G52" s="326"/>
      <c r="H52" s="256"/>
    </row>
    <row r="53" spans="1:8" s="324" customFormat="1" ht="18" x14ac:dyDescent="0.25">
      <c r="A53" s="264"/>
      <c r="B53" s="245"/>
      <c r="C53" s="245"/>
      <c r="D53" s="245"/>
      <c r="E53" s="245"/>
      <c r="F53" s="245"/>
      <c r="H53" s="256"/>
    </row>
    <row r="54" spans="1:8" x14ac:dyDescent="0.25">
      <c r="A54" s="73" t="s">
        <v>78</v>
      </c>
      <c r="B54" s="212"/>
      <c r="C54" s="212"/>
      <c r="D54" s="212"/>
      <c r="E54" s="212"/>
      <c r="F54" s="212"/>
      <c r="G54" s="213"/>
      <c r="H54" s="151"/>
    </row>
    <row r="55" spans="1:8" x14ac:dyDescent="0.25">
      <c r="A55" s="126" t="s">
        <v>9</v>
      </c>
      <c r="B55" s="208"/>
      <c r="C55" s="218"/>
      <c r="D55" s="208"/>
      <c r="E55" s="208"/>
      <c r="F55" s="208"/>
      <c r="G55" s="214"/>
      <c r="H55" s="151">
        <f>IFERROR(SOLL!X39-IF(TNSk!B55 = SOLL!$B$2,1, IF(TNSk!C55=SOLL!$B$2,2,IF(TNSk!D55=SOLL!$B$2,3,IF(TNSk!E55=SOLL!$B$2,4, IF(TNSk!F55=SOLL!$B$2,"-"))))),"-")</f>
        <v>2</v>
      </c>
    </row>
    <row r="56" spans="1:8" x14ac:dyDescent="0.25">
      <c r="A56" s="126" t="s">
        <v>10</v>
      </c>
      <c r="B56" s="208"/>
      <c r="C56" s="218"/>
      <c r="D56" s="208"/>
      <c r="E56" s="208"/>
      <c r="F56" s="208"/>
      <c r="G56" s="213"/>
      <c r="H56" s="151">
        <f>IFERROR(SOLL!X40-IF(TNSk!B56 = SOLL!$B$2,1, IF(TNSk!C56=SOLL!$B$2,2,IF(TNSk!D56=SOLL!$B$2,3,IF(TNSk!E56=SOLL!$B$2,4, IF(TNSk!F56=SOLL!$B$2,"-"))))),"-")</f>
        <v>2</v>
      </c>
    </row>
    <row r="57" spans="1:8" x14ac:dyDescent="0.25">
      <c r="A57" s="126" t="s">
        <v>11</v>
      </c>
      <c r="B57" s="223"/>
      <c r="C57" s="223"/>
      <c r="D57" s="223"/>
      <c r="E57" s="223"/>
      <c r="F57" s="223"/>
      <c r="G57" s="213"/>
      <c r="H57" s="151" t="str">
        <f>IFERROR(SOLL!X41-IF(TNSk!B57 = SOLL!$B$2,1, IF(TNSk!C57=SOLL!$B$2,2,IF(TNSk!D57=SOLL!$B$2,3,IF(TNSk!E57=SOLL!$B$2,4, IF(TNSk!F57=SOLL!$B$2,"-"))))),"-")</f>
        <v>-</v>
      </c>
    </row>
    <row r="58" spans="1:8" x14ac:dyDescent="0.25">
      <c r="A58" s="126" t="s">
        <v>79</v>
      </c>
      <c r="B58" s="208"/>
      <c r="C58" s="218"/>
      <c r="D58" s="208"/>
      <c r="E58" s="208"/>
      <c r="F58" s="208"/>
      <c r="G58" s="213"/>
      <c r="H58" s="151">
        <f>IFERROR(SOLL!X42-IF(TNSk!B58 = SOLL!$B$2,1, IF(TNSk!C58=SOLL!$B$2,2,IF(TNSk!D58=SOLL!$B$2,3,IF(TNSk!E58=SOLL!$B$2,4, IF(TNSk!F58=SOLL!$B$2,"-"))))),"-")</f>
        <v>2</v>
      </c>
    </row>
    <row r="59" spans="1:8" x14ac:dyDescent="0.25">
      <c r="A59" s="212"/>
      <c r="B59" s="212"/>
      <c r="C59" s="212"/>
      <c r="D59" s="212"/>
      <c r="E59" s="212"/>
      <c r="F59" s="212"/>
      <c r="G59" s="213"/>
      <c r="H59" s="151"/>
    </row>
    <row r="60" spans="1:8" x14ac:dyDescent="0.25">
      <c r="A60" s="73" t="s">
        <v>80</v>
      </c>
      <c r="B60" s="212"/>
      <c r="C60" s="212"/>
      <c r="D60" s="212"/>
      <c r="E60" s="212"/>
      <c r="F60" s="212"/>
      <c r="G60" s="213"/>
      <c r="H60" s="151"/>
    </row>
    <row r="61" spans="1:8" x14ac:dyDescent="0.25">
      <c r="A61" s="126" t="s">
        <v>81</v>
      </c>
      <c r="B61" s="223"/>
      <c r="C61" s="223"/>
      <c r="D61" s="223"/>
      <c r="E61" s="223"/>
      <c r="F61" s="223"/>
      <c r="G61" s="213"/>
      <c r="H61" s="151" t="str">
        <f>IFERROR(SOLL!X45-IF(TNSk!B61 = SOLL!$B$2,1, IF(TNSk!C61=SOLL!$B$2,2,IF(TNSk!D61=SOLL!$B$2,3,IF(TNSk!E61=SOLL!$B$2,4, IF(TNSk!F61=SOLL!$B$2,"-"))))),"-")</f>
        <v>-</v>
      </c>
    </row>
    <row r="62" spans="1:8" x14ac:dyDescent="0.25">
      <c r="A62" s="126" t="s">
        <v>82</v>
      </c>
      <c r="B62" s="208"/>
      <c r="C62" s="218"/>
      <c r="D62" s="208"/>
      <c r="E62" s="208"/>
      <c r="F62" s="208"/>
      <c r="G62" s="213"/>
      <c r="H62" s="151">
        <f>IFERROR(SOLL!X46-IF(TNSk!B62 = SOLL!$B$2,1, IF(TNSk!C62=SOLL!$B$2,2,IF(TNSk!D62=SOLL!$B$2,3,IF(TNSk!E62=SOLL!$B$2,4, IF(TNSk!F62=SOLL!$B$2,"-"))))),"-")</f>
        <v>2</v>
      </c>
    </row>
    <row r="63" spans="1:8" x14ac:dyDescent="0.25">
      <c r="A63" s="126" t="s">
        <v>83</v>
      </c>
      <c r="B63" s="208"/>
      <c r="C63" s="218"/>
      <c r="D63" s="208"/>
      <c r="E63" s="208"/>
      <c r="F63" s="208"/>
      <c r="G63" s="213"/>
      <c r="H63" s="151">
        <f>IFERROR(SOLL!X47-IF(TNSk!B63 = SOLL!$B$2,1, IF(TNSk!C63=SOLL!$B$2,2,IF(TNSk!D63=SOLL!$B$2,3,IF(TNSk!E63=SOLL!$B$2,4, IF(TNSk!F63=SOLL!$B$2,"-"))))),"-")</f>
        <v>2</v>
      </c>
    </row>
    <row r="64" spans="1:8" x14ac:dyDescent="0.25">
      <c r="A64" s="126" t="s">
        <v>13</v>
      </c>
      <c r="B64" s="208"/>
      <c r="C64" s="218"/>
      <c r="D64" s="208"/>
      <c r="E64" s="208"/>
      <c r="F64" s="208"/>
      <c r="G64" s="213"/>
      <c r="H64" s="151">
        <f>IFERROR(SOLL!X48-IF(TNSk!B64 = SOLL!$B$2,1, IF(TNSk!C64=SOLL!$B$2,2,IF(TNSk!D64=SOLL!$B$2,3,IF(TNSk!E64=SOLL!$B$2,4, IF(TNSk!F64=SOLL!$B$2,"-"))))),"-")</f>
        <v>2</v>
      </c>
    </row>
    <row r="65" spans="1:8" x14ac:dyDescent="0.25">
      <c r="A65" s="212"/>
      <c r="B65" s="212"/>
      <c r="C65" s="212"/>
      <c r="D65" s="212"/>
      <c r="E65" s="212"/>
      <c r="F65" s="212"/>
      <c r="G65" s="213"/>
      <c r="H65" s="151"/>
    </row>
    <row r="66" spans="1:8" ht="18" x14ac:dyDescent="0.25">
      <c r="A66" s="127" t="s">
        <v>84</v>
      </c>
      <c r="B66" s="212"/>
      <c r="C66" s="212"/>
      <c r="D66" s="212"/>
      <c r="E66" s="212"/>
      <c r="F66" s="212"/>
      <c r="G66" s="213"/>
      <c r="H66" s="151"/>
    </row>
    <row r="67" spans="1:8" x14ac:dyDescent="0.25">
      <c r="A67" s="73" t="s">
        <v>85</v>
      </c>
      <c r="B67" s="212"/>
      <c r="C67" s="212"/>
      <c r="D67" s="212"/>
      <c r="E67" s="212"/>
      <c r="F67" s="212"/>
      <c r="G67" s="213"/>
      <c r="H67" s="151"/>
    </row>
    <row r="68" spans="1:8" x14ac:dyDescent="0.25">
      <c r="A68" s="155" t="s">
        <v>86</v>
      </c>
      <c r="B68" s="208"/>
      <c r="C68" s="218"/>
      <c r="D68" s="208"/>
      <c r="E68" s="208"/>
      <c r="F68" s="208"/>
      <c r="G68" s="213"/>
      <c r="H68" s="151">
        <f>IFERROR(SOLL!X52-IF(TNSk!B68 = SOLL!$B$2,1, IF(TNSk!C68=SOLL!$B$2,2,IF(TNSk!D68=SOLL!$B$2,3,IF(TNSk!E68=SOLL!$B$2,4, IF(TNSk!F68=SOLL!$B$2,"-"))))),"-")</f>
        <v>2</v>
      </c>
    </row>
    <row r="69" spans="1:8" x14ac:dyDescent="0.25">
      <c r="A69" s="128" t="s">
        <v>14</v>
      </c>
      <c r="B69" s="223"/>
      <c r="C69" s="223"/>
      <c r="D69" s="223"/>
      <c r="E69" s="223"/>
      <c r="F69" s="223"/>
      <c r="G69" s="213"/>
      <c r="H69" s="151" t="str">
        <f>IFERROR(SOLL!X53-IF(TNSk!B69 = SOLL!$B$2,1, IF(TNSk!C69=SOLL!$B$2,2,IF(TNSk!D69=SOLL!$B$2,3,IF(TNSk!E69=SOLL!$B$2,4, IF(TNSk!F69=SOLL!$B$2,"-"))))),"-")</f>
        <v>-</v>
      </c>
    </row>
    <row r="70" spans="1:8" x14ac:dyDescent="0.25">
      <c r="A70" s="128" t="s">
        <v>15</v>
      </c>
      <c r="B70" s="208"/>
      <c r="C70" s="208"/>
      <c r="D70" s="218"/>
      <c r="E70" s="208"/>
      <c r="F70" s="208"/>
      <c r="G70" s="213"/>
      <c r="H70" s="151">
        <f>IFERROR(SOLL!X54-IF(TNSk!B70 = SOLL!$B$2,1, IF(TNSk!C70=SOLL!$B$2,2,IF(TNSk!D70=SOLL!$B$2,3,IF(TNSk!E70=SOLL!$B$2,4, IF(TNSk!F70=SOLL!$B$2,"-"))))),"-")</f>
        <v>3</v>
      </c>
    </row>
    <row r="71" spans="1:8" x14ac:dyDescent="0.25">
      <c r="A71" s="155" t="s">
        <v>16</v>
      </c>
      <c r="B71" s="208"/>
      <c r="C71" s="208"/>
      <c r="D71" s="218"/>
      <c r="E71" s="208"/>
      <c r="F71" s="208"/>
      <c r="G71" s="213"/>
      <c r="H71" s="151">
        <f>IFERROR(SOLL!X55-IF(TNSk!B71 = SOLL!$B$2,1, IF(TNSk!C71=SOLL!$B$2,2,IF(TNSk!D71=SOLL!$B$2,3,IF(TNSk!E71=SOLL!$B$2,4, IF(TNSk!F71=SOLL!$B$2,"-"))))),"-")</f>
        <v>3</v>
      </c>
    </row>
    <row r="72" spans="1:8" x14ac:dyDescent="0.25">
      <c r="A72" s="155" t="s">
        <v>17</v>
      </c>
      <c r="B72" s="223"/>
      <c r="C72" s="223"/>
      <c r="D72" s="223"/>
      <c r="E72" s="223"/>
      <c r="F72" s="223"/>
      <c r="G72" s="213"/>
      <c r="H72" s="151" t="str">
        <f>IFERROR(SOLL!X56-IF(TNSk!B72 = SOLL!$B$2,1, IF(TNSk!C72=SOLL!$B$2,2,IF(TNSk!D72=SOLL!$B$2,3,IF(TNSk!E72=SOLL!$B$2,4, IF(TNSk!F72=SOLL!$B$2,"-"))))),"-")</f>
        <v>-</v>
      </c>
    </row>
    <row r="73" spans="1:8" x14ac:dyDescent="0.25">
      <c r="A73" s="212"/>
      <c r="B73" s="212"/>
      <c r="C73" s="212"/>
      <c r="D73" s="212"/>
      <c r="E73" s="212"/>
      <c r="F73" s="212"/>
      <c r="G73" s="213"/>
      <c r="H73" s="151"/>
    </row>
    <row r="74" spans="1:8" ht="18" x14ac:dyDescent="0.25">
      <c r="A74" s="127" t="s">
        <v>87</v>
      </c>
      <c r="B74" s="212"/>
      <c r="C74" s="212"/>
      <c r="D74" s="212"/>
      <c r="E74" s="212"/>
      <c r="F74" s="212"/>
      <c r="G74" s="213"/>
      <c r="H74" s="151"/>
    </row>
    <row r="75" spans="1:8" x14ac:dyDescent="0.25">
      <c r="A75" s="73" t="s">
        <v>88</v>
      </c>
      <c r="B75" s="212"/>
      <c r="C75" s="212"/>
      <c r="D75" s="212"/>
      <c r="E75" s="212"/>
      <c r="F75" s="212"/>
      <c r="G75" s="213"/>
      <c r="H75" s="151"/>
    </row>
    <row r="76" spans="1:8" x14ac:dyDescent="0.25">
      <c r="A76" s="155" t="s">
        <v>39</v>
      </c>
      <c r="B76" s="223"/>
      <c r="C76" s="223"/>
      <c r="D76" s="223"/>
      <c r="E76" s="223"/>
      <c r="F76" s="223"/>
      <c r="G76" s="213"/>
      <c r="H76" s="151" t="str">
        <f>IFERROR(SOLL!X60-IF(TNSk!B76 = SOLL!$B$2,1, IF(TNSk!C76=SOLL!$B$2,2,IF(TNSk!D76=SOLL!$B$2,3,IF(TNSk!E76=SOLL!$B$2,4, IF(TNSk!F76=SOLL!$B$2,"-"))))),"-")</f>
        <v>-</v>
      </c>
    </row>
    <row r="77" spans="1:8" x14ac:dyDescent="0.25">
      <c r="A77" s="155" t="s">
        <v>40</v>
      </c>
      <c r="B77" s="218"/>
      <c r="C77" s="208"/>
      <c r="D77" s="208"/>
      <c r="E77" s="208"/>
      <c r="F77" s="208"/>
      <c r="G77" s="213"/>
      <c r="H77" s="151">
        <f>IFERROR(SOLL!X61-IF(TNSk!B77 = SOLL!$B$2,1, IF(TNSk!C77=SOLL!$B$2,2,IF(TNSk!D77=SOLL!$B$2,3,IF(TNSk!E77=SOLL!$B$2,4, IF(TNSk!F77=SOLL!$B$2,"-"))))),"-")</f>
        <v>1</v>
      </c>
    </row>
    <row r="78" spans="1:8" x14ac:dyDescent="0.25">
      <c r="A78" s="155" t="s">
        <v>41</v>
      </c>
      <c r="B78" s="223"/>
      <c r="C78" s="223"/>
      <c r="D78" s="223"/>
      <c r="E78" s="223"/>
      <c r="F78" s="223"/>
      <c r="G78" s="213"/>
      <c r="H78" s="151" t="str">
        <f>IFERROR(SOLL!X62-IF(TNSk!B78 = SOLL!$B$2,1, IF(TNSk!C78=SOLL!$B$2,2,IF(TNSk!D78=SOLL!$B$2,3,IF(TNSk!E78=SOLL!$B$2,4, IF(TNSk!F78=SOLL!$B$2,"-"))))),"-")</f>
        <v>-</v>
      </c>
    </row>
    <row r="79" spans="1:8" x14ac:dyDescent="0.25">
      <c r="A79" s="155" t="s">
        <v>42</v>
      </c>
      <c r="B79" s="208"/>
      <c r="C79" s="218"/>
      <c r="D79" s="208"/>
      <c r="E79" s="208"/>
      <c r="F79" s="208"/>
      <c r="G79" s="213"/>
      <c r="H79" s="151">
        <f>IFERROR(SOLL!X63-IF(TNSk!B79 = SOLL!$B$2,1, IF(TNSk!C79=SOLL!$B$2,2,IF(TNSk!D79=SOLL!$B$2,3,IF(TNSk!E79=SOLL!$B$2,4, IF(TNSk!F79=SOLL!$B$2,"-"))))),"-")</f>
        <v>2</v>
      </c>
    </row>
    <row r="80" spans="1:8" x14ac:dyDescent="0.25">
      <c r="A80" s="155" t="s">
        <v>89</v>
      </c>
      <c r="B80" s="208"/>
      <c r="C80" s="218"/>
      <c r="D80" s="208"/>
      <c r="E80" s="208"/>
      <c r="F80" s="208"/>
      <c r="G80" s="213"/>
      <c r="H80" s="151">
        <f>IFERROR(SOLL!X64-IF(TNSk!B80 = SOLL!$B$2,1, IF(TNSk!C80=SOLL!$B$2,2,IF(TNSk!D80=SOLL!$B$2,3,IF(TNSk!E80=SOLL!$B$2,4, IF(TNSk!F80=SOLL!$B$2,"-"))))),"-")</f>
        <v>2</v>
      </c>
    </row>
    <row r="81" spans="1:8" x14ac:dyDescent="0.25">
      <c r="A81" s="212"/>
      <c r="B81" s="212"/>
      <c r="C81" s="212"/>
      <c r="D81" s="212"/>
      <c r="E81" s="212"/>
      <c r="F81" s="212"/>
      <c r="G81" s="213"/>
      <c r="H81" s="151"/>
    </row>
    <row r="82" spans="1:8" x14ac:dyDescent="0.25">
      <c r="A82" s="212"/>
      <c r="B82" s="212"/>
      <c r="C82" s="212"/>
      <c r="D82" s="212"/>
      <c r="E82" s="212"/>
      <c r="F82" s="212"/>
      <c r="G82" s="213"/>
      <c r="H82" s="151"/>
    </row>
    <row r="83" spans="1:8" ht="18" x14ac:dyDescent="0.25">
      <c r="A83" s="127" t="s">
        <v>90</v>
      </c>
      <c r="B83" s="212"/>
      <c r="C83" s="212"/>
      <c r="D83" s="212"/>
      <c r="E83" s="212"/>
      <c r="F83" s="212"/>
      <c r="G83" s="213"/>
      <c r="H83" s="151"/>
    </row>
    <row r="84" spans="1:8" x14ac:dyDescent="0.25">
      <c r="A84" s="73" t="s">
        <v>91</v>
      </c>
      <c r="B84" s="212"/>
      <c r="C84" s="212"/>
      <c r="D84" s="212"/>
      <c r="E84" s="212"/>
      <c r="F84" s="212"/>
      <c r="G84" s="213"/>
      <c r="H84" s="151"/>
    </row>
    <row r="85" spans="1:8" x14ac:dyDescent="0.25">
      <c r="A85" s="155" t="s">
        <v>36</v>
      </c>
      <c r="B85" s="208"/>
      <c r="C85" s="218"/>
      <c r="D85" s="208"/>
      <c r="E85" s="208"/>
      <c r="F85" s="208"/>
      <c r="G85" s="213"/>
      <c r="H85" s="151">
        <f>IFERROR(SOLL!X69-IF(TNSk!B85 = SOLL!$B$2,1, IF(TNSk!C85=SOLL!$B$2,2,IF(TNSk!D85=SOLL!$B$2,3,IF(TNSk!E85=SOLL!$B$2,4, IF(TNSk!F85=SOLL!$B$2,"-"))))),"-")</f>
        <v>2</v>
      </c>
    </row>
    <row r="86" spans="1:8" x14ac:dyDescent="0.25">
      <c r="A86" s="155" t="s">
        <v>35</v>
      </c>
      <c r="B86" s="208"/>
      <c r="C86" s="218"/>
      <c r="D86" s="208"/>
      <c r="E86" s="208"/>
      <c r="F86" s="208"/>
      <c r="G86" s="213"/>
      <c r="H86" s="151">
        <f>IFERROR(SOLL!X70-IF(TNSk!B86 = SOLL!$B$2,1, IF(TNSk!C86=SOLL!$B$2,2,IF(TNSk!D86=SOLL!$B$2,3,IF(TNSk!E86=SOLL!$B$2,4, IF(TNSk!F86=SOLL!$B$2,"-"))))),"-")</f>
        <v>2</v>
      </c>
    </row>
    <row r="87" spans="1:8" x14ac:dyDescent="0.25">
      <c r="A87" s="155" t="s">
        <v>37</v>
      </c>
      <c r="B87" s="208"/>
      <c r="C87" s="218"/>
      <c r="D87" s="208"/>
      <c r="E87" s="208"/>
      <c r="F87" s="208"/>
      <c r="G87" s="213"/>
      <c r="H87" s="151">
        <f>IFERROR(SOLL!X71-IF(TNSk!B87 = SOLL!$B$2,1, IF(TNSk!C87=SOLL!$B$2,2,IF(TNSk!D87=SOLL!$B$2,3,IF(TNSk!E87=SOLL!$B$2,4, IF(TNSk!F87=SOLL!$B$2,"-"))))),"-")</f>
        <v>2</v>
      </c>
    </row>
    <row r="88" spans="1:8" x14ac:dyDescent="0.25">
      <c r="A88" s="155" t="s">
        <v>24</v>
      </c>
      <c r="B88" s="208"/>
      <c r="C88" s="218"/>
      <c r="D88" s="208"/>
      <c r="E88" s="208"/>
      <c r="F88" s="208"/>
      <c r="G88" s="213"/>
      <c r="H88" s="151">
        <f>IFERROR(SOLL!X72-IF(TNSk!B88 = SOLL!$B$2,1, IF(TNSk!C88=SOLL!$B$2,2,IF(TNSk!D88=SOLL!$B$2,3,IF(TNSk!E88=SOLL!$B$2,4, IF(TNSk!F88=SOLL!$B$2,"-"))))),"-")</f>
        <v>2</v>
      </c>
    </row>
    <row r="89" spans="1:8" x14ac:dyDescent="0.25">
      <c r="A89" s="155" t="s">
        <v>23</v>
      </c>
      <c r="B89" s="223"/>
      <c r="C89" s="223"/>
      <c r="D89" s="223"/>
      <c r="E89" s="223"/>
      <c r="F89" s="223"/>
      <c r="G89" s="213"/>
      <c r="H89" s="151" t="str">
        <f>IFERROR(SOLL!X73-IF(TNSk!B89 = SOLL!$B$2,1, IF(TNSk!C89=SOLL!$B$2,2,IF(TNSk!D89=SOLL!$B$2,3,IF(TNSk!E89=SOLL!$B$2,4, IF(TNSk!F89=SOLL!$B$2,"-"))))),"-")</f>
        <v>-</v>
      </c>
    </row>
    <row r="90" spans="1:8" x14ac:dyDescent="0.25">
      <c r="A90" s="212"/>
      <c r="B90" s="212"/>
      <c r="C90" s="212"/>
      <c r="D90" s="212"/>
      <c r="E90" s="212"/>
      <c r="F90" s="212"/>
      <c r="G90" s="213"/>
      <c r="H90" s="151"/>
    </row>
    <row r="91" spans="1:8" x14ac:dyDescent="0.25">
      <c r="A91" s="73" t="s">
        <v>30</v>
      </c>
      <c r="B91" s="212"/>
      <c r="C91" s="212"/>
      <c r="D91" s="212"/>
      <c r="E91" s="212"/>
      <c r="F91" s="212"/>
      <c r="G91" s="213"/>
      <c r="H91" s="151"/>
    </row>
    <row r="92" spans="1:8" x14ac:dyDescent="0.25">
      <c r="A92" s="155" t="s">
        <v>31</v>
      </c>
      <c r="B92" s="208"/>
      <c r="C92" s="218"/>
      <c r="D92" s="208"/>
      <c r="E92" s="208"/>
      <c r="F92" s="208"/>
      <c r="G92" s="213"/>
      <c r="H92" s="151">
        <f>IFERROR(SOLL!X76-IF(TNSk!B92 = SOLL!$B$2,1, IF(TNSk!C92=SOLL!$B$2,2,IF(TNSk!D92=SOLL!$B$2,3,IF(TNSk!E92=SOLL!$B$2,4, IF(TNSk!F92=SOLL!$B$2,"-"))))),"-")</f>
        <v>2</v>
      </c>
    </row>
    <row r="93" spans="1:8" x14ac:dyDescent="0.25">
      <c r="A93" s="155" t="s">
        <v>32</v>
      </c>
      <c r="B93" s="208"/>
      <c r="C93" s="218"/>
      <c r="D93" s="208"/>
      <c r="E93" s="208"/>
      <c r="F93" s="208"/>
      <c r="G93" s="213"/>
      <c r="H93" s="151">
        <f>IFERROR(SOLL!X77-IF(TNSk!B93 = SOLL!$B$2,1, IF(TNSk!C93=SOLL!$B$2,2,IF(TNSk!D93=SOLL!$B$2,3,IF(TNSk!E93=SOLL!$B$2,4, IF(TNSk!F93=SOLL!$B$2,"-"))))),"-")</f>
        <v>2</v>
      </c>
    </row>
    <row r="94" spans="1:8" x14ac:dyDescent="0.25">
      <c r="A94" s="155" t="s">
        <v>92</v>
      </c>
      <c r="B94" s="208"/>
      <c r="C94" s="218"/>
      <c r="D94" s="208"/>
      <c r="E94" s="208"/>
      <c r="F94" s="208"/>
      <c r="G94" s="213"/>
      <c r="H94" s="151">
        <f>IFERROR(SOLL!X78-IF(TNSk!B94 = SOLL!$B$2,1, IF(TNSk!C94=SOLL!$B$2,2,IF(TNSk!D94=SOLL!$B$2,3,IF(TNSk!E94=SOLL!$B$2,4, IF(TNSk!F94=SOLL!$B$2,"-"))))),"-")</f>
        <v>2</v>
      </c>
    </row>
    <row r="95" spans="1:8" x14ac:dyDescent="0.25">
      <c r="A95" s="155" t="s">
        <v>33</v>
      </c>
      <c r="B95" s="223"/>
      <c r="C95" s="223"/>
      <c r="D95" s="223"/>
      <c r="E95" s="223"/>
      <c r="F95" s="223"/>
      <c r="G95" s="213"/>
      <c r="H95" s="151" t="str">
        <f>IFERROR(SOLL!X79-IF(TNSk!B95 = SOLL!$B$2,1, IF(TNSk!C95=SOLL!$B$2,2,IF(TNSk!D95=SOLL!$B$2,3,IF(TNSk!E95=SOLL!$B$2,4, IF(TNSk!F95=SOLL!$B$2,"-"))))),"-")</f>
        <v>-</v>
      </c>
    </row>
    <row r="96" spans="1:8" x14ac:dyDescent="0.25">
      <c r="A96" s="155" t="s">
        <v>34</v>
      </c>
      <c r="B96" s="223"/>
      <c r="C96" s="223"/>
      <c r="D96" s="223"/>
      <c r="E96" s="223"/>
      <c r="F96" s="223"/>
      <c r="G96" s="213"/>
      <c r="H96" s="151" t="str">
        <f>IFERROR(SOLL!X80-IF(TNSk!B96 = SOLL!$B$2,1, IF(TNSk!C96=SOLL!$B$2,2,IF(TNSk!D96=SOLL!$B$2,3,IF(TNSk!E96=SOLL!$B$2,4, IF(TNSk!F96=SOLL!$B$2,"-"))))),"-")</f>
        <v>-</v>
      </c>
    </row>
    <row r="97" spans="1:8" x14ac:dyDescent="0.25">
      <c r="A97" s="212"/>
      <c r="B97" s="212"/>
      <c r="C97" s="212"/>
      <c r="D97" s="212"/>
      <c r="E97" s="212"/>
      <c r="F97" s="212"/>
      <c r="G97" s="213"/>
      <c r="H97" s="151"/>
    </row>
    <row r="98" spans="1:8" x14ac:dyDescent="0.25">
      <c r="A98" s="73" t="s">
        <v>2</v>
      </c>
      <c r="B98" s="212"/>
      <c r="C98" s="212"/>
      <c r="D98" s="212"/>
      <c r="E98" s="212"/>
      <c r="F98" s="212"/>
      <c r="G98" s="213"/>
      <c r="H98" s="151"/>
    </row>
    <row r="99" spans="1:8" x14ac:dyDescent="0.25">
      <c r="A99" s="155" t="s">
        <v>25</v>
      </c>
      <c r="B99" s="208"/>
      <c r="C99" s="218"/>
      <c r="D99" s="208"/>
      <c r="E99" s="208"/>
      <c r="F99" s="208"/>
      <c r="G99" s="213"/>
      <c r="H99" s="151">
        <f>IFERROR(SOLL!X83-IF(TNSk!B99 = SOLL!$B$2,1, IF(TNSk!C99=SOLL!$B$2,2,IF(TNSk!D99=SOLL!$B$2,3,IF(TNSk!E99=SOLL!$B$2,4, IF(TNSk!F99=SOLL!$B$2,"-"))))),"-")</f>
        <v>2</v>
      </c>
    </row>
    <row r="100" spans="1:8" x14ac:dyDescent="0.25">
      <c r="A100" s="155" t="s">
        <v>26</v>
      </c>
      <c r="B100" s="208"/>
      <c r="C100" s="218"/>
      <c r="D100" s="208"/>
      <c r="E100" s="208"/>
      <c r="F100" s="208"/>
      <c r="G100" s="213"/>
      <c r="H100" s="151">
        <f>IFERROR(SOLL!X84-IF(TNSk!B100 = SOLL!$B$2,1, IF(TNSk!C100=SOLL!$B$2,2,IF(TNSk!D100=SOLL!$B$2,3,IF(TNSk!E100=SOLL!$B$2,4, IF(TNSk!F100=SOLL!$B$2,"-"))))),"-")</f>
        <v>2</v>
      </c>
    </row>
    <row r="101" spans="1:8" x14ac:dyDescent="0.25">
      <c r="A101" s="155" t="s">
        <v>27</v>
      </c>
      <c r="B101" s="218"/>
      <c r="C101" s="208"/>
      <c r="D101" s="208"/>
      <c r="E101" s="208"/>
      <c r="F101" s="208"/>
      <c r="G101" s="213"/>
      <c r="H101" s="151">
        <f>IFERROR(SOLL!X85-IF(TNSk!B101 = SOLL!$B$2,1, IF(TNSk!C101=SOLL!$B$2,2,IF(TNSk!D101=SOLL!$B$2,3,IF(TNSk!E101=SOLL!$B$2,4, IF(TNSk!F101=SOLL!$B$2,"-"))))),"-")</f>
        <v>1</v>
      </c>
    </row>
    <row r="102" spans="1:8" x14ac:dyDescent="0.25">
      <c r="A102" s="155" t="s">
        <v>28</v>
      </c>
      <c r="B102" s="208"/>
      <c r="C102" s="218"/>
      <c r="D102" s="208"/>
      <c r="E102" s="208"/>
      <c r="F102" s="208"/>
      <c r="G102" s="213"/>
      <c r="H102" s="151">
        <f>IFERROR(SOLL!X86-IF(TNSk!B102 = SOLL!$B$2,1, IF(TNSk!C102=SOLL!$B$2,2,IF(TNSk!D102=SOLL!$B$2,3,IF(TNSk!E102=SOLL!$B$2,4, IF(TNSk!F102=SOLL!$B$2,"-"))))),"-")</f>
        <v>2</v>
      </c>
    </row>
    <row r="103" spans="1:8" x14ac:dyDescent="0.25">
      <c r="A103" s="155" t="s">
        <v>29</v>
      </c>
      <c r="B103" s="208"/>
      <c r="C103" s="218"/>
      <c r="D103" s="208"/>
      <c r="E103" s="208"/>
      <c r="F103" s="208"/>
      <c r="G103" s="213"/>
      <c r="H103" s="151">
        <f>IFERROR(SOLL!X87-IF(TNSk!B103 = SOLL!$B$2,1, IF(TNSk!C103=SOLL!$B$2,2,IF(TNSk!D103=SOLL!$B$2,3,IF(TNSk!E103=SOLL!$B$2,4, IF(TNSk!F103=SOLL!$B$2,"-"))))),"-")</f>
        <v>2</v>
      </c>
    </row>
    <row r="104" spans="1:8" x14ac:dyDescent="0.25">
      <c r="A104" s="212"/>
      <c r="B104" s="212"/>
      <c r="C104" s="212"/>
      <c r="D104" s="212"/>
      <c r="E104" s="212"/>
      <c r="F104" s="212"/>
      <c r="G104" s="213"/>
      <c r="H104" s="151"/>
    </row>
    <row r="105" spans="1:8" ht="18" x14ac:dyDescent="0.25">
      <c r="A105" s="127" t="s">
        <v>93</v>
      </c>
      <c r="B105" s="212"/>
      <c r="C105" s="212"/>
      <c r="D105" s="212"/>
      <c r="E105" s="212"/>
      <c r="F105" s="212"/>
      <c r="G105" s="213"/>
      <c r="H105" s="151"/>
    </row>
    <row r="106" spans="1:8" x14ac:dyDescent="0.25">
      <c r="A106" s="73" t="s">
        <v>94</v>
      </c>
      <c r="B106" s="212"/>
      <c r="C106" s="212"/>
      <c r="D106" s="212"/>
      <c r="E106" s="212"/>
      <c r="F106" s="212"/>
      <c r="G106" s="213"/>
      <c r="H106" s="151"/>
    </row>
    <row r="107" spans="1:8" x14ac:dyDescent="0.25">
      <c r="A107" s="155" t="s">
        <v>18</v>
      </c>
      <c r="B107" s="208"/>
      <c r="C107" s="218"/>
      <c r="D107" s="208"/>
      <c r="E107" s="208"/>
      <c r="F107" s="208"/>
      <c r="G107" s="213"/>
      <c r="H107" s="151">
        <f>IFERROR(SOLL!X91-IF(TNSk!B107 = SOLL!$B$2,1, IF(TNSk!C107=SOLL!$B$2,2,IF(TNSk!D107=SOLL!$B$2,3,IF(TNSk!E107=SOLL!$B$2,4, IF(TNSk!F107=SOLL!$B$2,"-"))))),"-")</f>
        <v>2</v>
      </c>
    </row>
    <row r="108" spans="1:8" x14ac:dyDescent="0.25">
      <c r="A108" s="155" t="s">
        <v>19</v>
      </c>
      <c r="B108" s="208"/>
      <c r="C108" s="218"/>
      <c r="D108" s="208"/>
      <c r="E108" s="208"/>
      <c r="F108" s="208"/>
      <c r="G108" s="213"/>
      <c r="H108" s="151">
        <f>IFERROR(SOLL!X92-IF(TNSk!B108 = SOLL!$B$2,1, IF(TNSk!C108=SOLL!$B$2,2,IF(TNSk!D108=SOLL!$B$2,3,IF(TNSk!E108=SOLL!$B$2,4, IF(TNSk!F108=SOLL!$B$2,"-"))))),"-")</f>
        <v>2</v>
      </c>
    </row>
    <row r="109" spans="1:8" x14ac:dyDescent="0.25">
      <c r="A109" s="155" t="s">
        <v>95</v>
      </c>
      <c r="B109" s="208"/>
      <c r="C109" s="218"/>
      <c r="D109" s="208"/>
      <c r="E109" s="208"/>
      <c r="F109" s="208"/>
      <c r="G109" s="213"/>
      <c r="H109" s="151">
        <f>IFERROR(SOLL!X93-IF(TNSk!B109 = SOLL!$B$2,1, IF(TNSk!C109=SOLL!$B$2,2,IF(TNSk!D109=SOLL!$B$2,3,IF(TNSk!E109=SOLL!$B$2,4, IF(TNSk!F109=SOLL!$B$2,"-"))))),"-")</f>
        <v>2</v>
      </c>
    </row>
    <row r="110" spans="1:8" x14ac:dyDescent="0.25">
      <c r="A110" s="155" t="s">
        <v>20</v>
      </c>
      <c r="B110" s="223"/>
      <c r="C110" s="223"/>
      <c r="D110" s="223"/>
      <c r="E110" s="223"/>
      <c r="F110" s="223"/>
      <c r="G110" s="213"/>
      <c r="H110" s="151" t="str">
        <f>IFERROR(SOLL!X94-IF(TNSk!B110 = SOLL!$B$2,1, IF(TNSk!C110=SOLL!$B$2,2,IF(TNSk!D110=SOLL!$B$2,3,IF(TNSk!E110=SOLL!$B$2,4, IF(TNSk!F110=SOLL!$B$2,"-"))))),"-")</f>
        <v>-</v>
      </c>
    </row>
    <row r="111" spans="1:8" x14ac:dyDescent="0.25">
      <c r="A111" s="155" t="s">
        <v>21</v>
      </c>
      <c r="B111" s="208"/>
      <c r="C111" s="218"/>
      <c r="D111" s="208"/>
      <c r="E111" s="208"/>
      <c r="F111" s="208"/>
      <c r="G111" s="213"/>
      <c r="H111" s="151">
        <f>IFERROR(SOLL!X95-IF(TNSk!B111 = SOLL!$B$2,1, IF(TNSk!C111=SOLL!$B$2,2,IF(TNSk!D111=SOLL!$B$2,3,IF(TNSk!E111=SOLL!$B$2,4, IF(TNSk!F111=SOLL!$B$2,"-"))))),"-")</f>
        <v>2</v>
      </c>
    </row>
    <row r="112" spans="1:8" x14ac:dyDescent="0.25">
      <c r="A112" s="155" t="s">
        <v>22</v>
      </c>
      <c r="B112" s="223"/>
      <c r="C112" s="223"/>
      <c r="D112" s="223"/>
      <c r="E112" s="223"/>
      <c r="F112" s="223"/>
      <c r="G112" s="213"/>
      <c r="H112" s="151" t="str">
        <f>IFERROR(SOLL!X96-IF(TNSk!B112 = SOLL!$B$2,1, IF(TNSk!C112=SOLL!$B$2,2,IF(TNSk!D112=SOLL!$B$2,3,IF(TNSk!E112=SOLL!$B$2,4, IF(TNSk!F112=SOLL!$B$2,"-"))))),"-")</f>
        <v>-</v>
      </c>
    </row>
  </sheetData>
  <mergeCells count="14">
    <mergeCell ref="E48:G48"/>
    <mergeCell ref="E49:G49"/>
    <mergeCell ref="E50:G50"/>
    <mergeCell ref="E51:G51"/>
    <mergeCell ref="E52:G52"/>
    <mergeCell ref="E40:G40"/>
    <mergeCell ref="E41:G41"/>
    <mergeCell ref="E42:G42"/>
    <mergeCell ref="E39:G39"/>
    <mergeCell ref="E43:G43"/>
    <mergeCell ref="E44:G44"/>
    <mergeCell ref="E45:G45"/>
    <mergeCell ref="E46:G46"/>
    <mergeCell ref="E47:G47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D49" sqref="D49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192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08"/>
      <c r="C7" s="218"/>
      <c r="D7" s="208"/>
      <c r="E7" s="208"/>
      <c r="F7" s="208"/>
      <c r="G7" s="213"/>
      <c r="H7" s="151">
        <f>IFERROR(SOLL!W6-IF(TNSt!B7 = SOLL!$B$2,1, IF(TNSt!C7=SOLL!$B$2,2,IF(TNSt!D7=SOLL!$B$2,3,IF(TNSt!E7=SOLL!$B$2,4, IF(TNSt!F7=SOLL!$B$2,"-"))))),"-")</f>
        <v>2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IFERROR(SOLL!W7-IF(TNSt!B8 = SOLL!$B$2,1, IF(TNSt!C8=SOLL!$B$2,2,IF(TNSt!D8=SOLL!$B$2,3,IF(TNSt!E8=SOLL!$B$2,4, IF(TNSt!F8=SOLL!$B$2,"-"))))),"-")</f>
        <v>2</v>
      </c>
    </row>
    <row r="9" spans="1:8" x14ac:dyDescent="0.25">
      <c r="A9" s="155" t="s">
        <v>73</v>
      </c>
      <c r="B9" s="223"/>
      <c r="C9" s="223"/>
      <c r="D9" s="223"/>
      <c r="E9" s="223"/>
      <c r="F9" s="223"/>
      <c r="G9" s="213"/>
      <c r="H9" s="151" t="str">
        <f>IFERROR(SOLL!W8-IF(TNSt!B9 = SOLL!$B$2,1, IF(TNSt!C9=SOLL!$B$2,2,IF(TNSt!D9=SOLL!$B$2,3,IF(TNSt!E9=SOLL!$B$2,4, IF(TNSt!F9=SOLL!$B$2,"-"))))),"-")</f>
        <v>-</v>
      </c>
    </row>
    <row r="10" spans="1:8" x14ac:dyDescent="0.25">
      <c r="A10" s="155" t="s">
        <v>74</v>
      </c>
      <c r="B10" s="218"/>
      <c r="C10" s="208"/>
      <c r="D10" s="208"/>
      <c r="E10" s="208"/>
      <c r="F10" s="208"/>
      <c r="G10" s="213"/>
      <c r="H10" s="151">
        <f>IFERROR(SOLL!W9-IF(TNSt!B10 = SOLL!$B$2,1, IF(TNSt!C10=SOLL!$B$2,2,IF(TNSt!D10=SOLL!$B$2,3,IF(TNSt!E10=SOLL!$B$2,4, IF(TNSt!F10=SOLL!$B$2,"-"))))),"-")</f>
        <v>1</v>
      </c>
    </row>
    <row r="11" spans="1:8" x14ac:dyDescent="0.25">
      <c r="A11" s="155" t="s">
        <v>45</v>
      </c>
      <c r="B11" s="223"/>
      <c r="C11" s="223"/>
      <c r="D11" s="223"/>
      <c r="E11" s="223"/>
      <c r="F11" s="223"/>
      <c r="G11" s="213"/>
      <c r="H11" s="151" t="str">
        <f>IFERROR(SOLL!W10-IF(TNSt!B11 = SOLL!$B$2,1, IF(TNSt!C11=SOLL!$B$2,2,IF(TNSt!D11=SOLL!$B$2,3,IF(TNSt!E11=SOLL!$B$2,4, IF(TNSt!F11=SOLL!$B$2,"-"))))),"-")</f>
        <v>-</v>
      </c>
    </row>
    <row r="12" spans="1:8" x14ac:dyDescent="0.25">
      <c r="A12" s="155" t="s">
        <v>46</v>
      </c>
      <c r="B12" s="223"/>
      <c r="C12" s="223"/>
      <c r="D12" s="223"/>
      <c r="E12" s="223"/>
      <c r="F12" s="223"/>
      <c r="G12" s="213"/>
      <c r="H12" s="151" t="str">
        <f>IFERROR(SOLL!W11-IF(TNSt!B12 = SOLL!$B$2,1, IF(TNSt!C12=SOLL!$B$2,2,IF(TNSt!D12=SOLL!$B$2,3,IF(TNSt!E12=SOLL!$B$2,4, IF(TNSt!F12=SOLL!$B$2,"-"))))),"-")</f>
        <v>-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IFERROR(SOLL!W15-IF(TNSt!B16 = SOLL!$B$2,1, IF(TNSt!C16=SOLL!$B$2,2,IF(TNSt!D16=SOLL!$B$2,3,IF(TNSt!E16=SOLL!$B$2,4, IF(TNSt!F16=SOLL!$B$2,"-"))))),"-")</f>
        <v>2</v>
      </c>
    </row>
    <row r="17" spans="1:8" x14ac:dyDescent="0.25">
      <c r="A17" s="126" t="s">
        <v>49</v>
      </c>
      <c r="B17" s="207"/>
      <c r="C17" s="207"/>
      <c r="D17" s="219"/>
      <c r="E17" s="207"/>
      <c r="F17" s="207"/>
      <c r="G17" s="213"/>
      <c r="H17" s="151">
        <f>IFERROR(SOLL!W16-IF(TNSt!B17 = SOLL!$B$2,1, IF(TNSt!C17=SOLL!$B$2,2,IF(TNSt!D17=SOLL!$B$2,3,IF(TNSt!E17=SOLL!$B$2,4, IF(TNSt!F17=SOLL!$B$2,"-"))))),"-")</f>
        <v>3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13"/>
      <c r="H18" s="151">
        <f>IFERROR(SOLL!W17-IF(TNSt!B18 = SOLL!$B$2,1, IF(TNSt!C18=SOLL!$B$2,2,IF(TNSt!D18=SOLL!$B$2,3,IF(TNSt!E18=SOLL!$B$2,4, IF(TNSt!F18=SOLL!$B$2,"-"))))),"-")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IFERROR(SOLL!W18-IF(TNSt!B19 = SOLL!$B$2,1, IF(TNSt!C19=SOLL!$B$2,2,IF(TNSt!D19=SOLL!$B$2,3,IF(TNSt!E19=SOLL!$B$2,4, IF(TNSt!F19=SOLL!$B$2,"-"))))),"-")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13"/>
      <c r="H20" s="151">
        <f>IFERROR(SOLL!W19-IF(TNSt!B20 = SOLL!$B$2,1, IF(TNSt!C20=SOLL!$B$2,2,IF(TNSt!D20=SOLL!$B$2,3,IF(TNSt!E20=SOLL!$B$2,4, IF(TNSt!F20=SOLL!$B$2,"-"))))),"-")</f>
        <v>2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IFERROR(SOLL!W22-IF(TNSt!B23 = SOLL!$B$2,1, IF(TNSt!C23=SOLL!$B$2,2,IF(TNSt!D23=SOLL!$B$2,3,IF(TNSt!E23=SOLL!$B$2,4, IF(TNSt!F23=SOLL!$B$2,"-"))))),"-")</f>
        <v>2</v>
      </c>
    </row>
    <row r="24" spans="1:8" x14ac:dyDescent="0.25">
      <c r="A24" s="155" t="s">
        <v>55</v>
      </c>
      <c r="B24" s="223"/>
      <c r="C24" s="223"/>
      <c r="D24" s="223"/>
      <c r="E24" s="223"/>
      <c r="F24" s="223"/>
      <c r="G24" s="213"/>
      <c r="H24" s="151" t="str">
        <f>IFERROR(SOLL!W23-IF(TNSt!B24 = SOLL!$B$2,1, IF(TNSt!C24=SOLL!$B$2,2,IF(TNSt!D24=SOLL!$B$2,3,IF(TNSt!E24=SOLL!$B$2,4, IF(TNSt!F24=SOLL!$B$2,"-"))))),"-")</f>
        <v>-</v>
      </c>
    </row>
    <row r="25" spans="1:8" x14ac:dyDescent="0.25">
      <c r="A25" s="155" t="s">
        <v>56</v>
      </c>
      <c r="B25" s="218"/>
      <c r="C25" s="208"/>
      <c r="D25" s="208"/>
      <c r="E25" s="208"/>
      <c r="F25" s="208"/>
      <c r="G25" s="213"/>
      <c r="H25" s="151">
        <f>IFERROR(SOLL!W24-IF(TNSt!B25 = SOLL!$B$2,1, IF(TNSt!C25=SOLL!$B$2,2,IF(TNSt!D25=SOLL!$B$2,3,IF(TNSt!E25=SOLL!$B$2,4, IF(TNSt!F25=SOLL!$B$2,"-"))))),"-")</f>
        <v>1</v>
      </c>
    </row>
    <row r="26" spans="1:8" x14ac:dyDescent="0.25">
      <c r="A26" s="155" t="s">
        <v>76</v>
      </c>
      <c r="B26" s="218"/>
      <c r="C26" s="208"/>
      <c r="D26" s="208"/>
      <c r="E26" s="208"/>
      <c r="F26" s="208"/>
      <c r="G26" s="213"/>
      <c r="H26" s="151">
        <f>IFERROR(SOLL!W25-IF(TNSt!B26 = SOLL!$B$2,1, IF(TNSt!C26=SOLL!$B$2,2,IF(TNSt!D26=SOLL!$B$2,3,IF(TNSt!E26=SOLL!$B$2,4, IF(TNSt!F26=SOLL!$B$2,"-"))))),"-")</f>
        <v>1</v>
      </c>
    </row>
    <row r="27" spans="1:8" x14ac:dyDescent="0.25">
      <c r="A27" s="155" t="s">
        <v>57</v>
      </c>
      <c r="B27" s="207"/>
      <c r="C27" s="207"/>
      <c r="D27" s="218"/>
      <c r="E27" s="208"/>
      <c r="F27" s="208"/>
      <c r="G27" s="213"/>
      <c r="H27" s="151">
        <f>IFERROR(SOLL!W26-IF(TNSt!B27 = SOLL!$B$2,1, IF(TNSt!C27=SOLL!$B$2,2,IF(TNSt!D27=SOLL!$B$2,3,IF(TNSt!E27=SOLL!$B$2,4, IF(TNSt!F27=SOLL!$B$2,"-"))))),"-")</f>
        <v>3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08"/>
      <c r="D31" s="218"/>
      <c r="E31" s="208"/>
      <c r="F31" s="208"/>
      <c r="G31" s="213"/>
      <c r="H31" s="151">
        <f>IFERROR(SOLL!W30-IF(TNSt!B31 = SOLL!$B$2,1, IF(TNSt!C31=SOLL!$B$2,2,IF(TNSt!D31=SOLL!$B$2,3,IF(TNSt!E31=SOLL!$B$2,4, IF(TNSt!F31=SOLL!$B$2,"-"))))),"-")</f>
        <v>3</v>
      </c>
    </row>
    <row r="32" spans="1:8" x14ac:dyDescent="0.25">
      <c r="A32" s="155" t="s">
        <v>60</v>
      </c>
      <c r="B32" s="208"/>
      <c r="C32" s="218"/>
      <c r="D32" s="208"/>
      <c r="E32" s="208"/>
      <c r="F32" s="208"/>
      <c r="G32" s="213"/>
      <c r="H32" s="151">
        <f>IFERROR(SOLL!W31-IF(TNSt!B32 = SOLL!$B$2,1, IF(TNSt!C32=SOLL!$B$2,2,IF(TNSt!D32=SOLL!$B$2,3,IF(TNSt!E32=SOLL!$B$2,4, IF(TNSt!F32=SOLL!$B$2,"-"))))),"-")</f>
        <v>2</v>
      </c>
    </row>
    <row r="33" spans="1:8" x14ac:dyDescent="0.25">
      <c r="A33" s="155" t="s">
        <v>61</v>
      </c>
      <c r="B33" s="208"/>
      <c r="C33" s="208"/>
      <c r="D33" s="208"/>
      <c r="E33" s="218"/>
      <c r="F33" s="208"/>
      <c r="G33" s="213"/>
      <c r="H33" s="151">
        <f>IFERROR(SOLL!W32-IF(TNSt!B33 = SOLL!$B$2,1, IF(TNSt!C33=SOLL!$B$2,2,IF(TNSt!D33=SOLL!$B$2,3,IF(TNSt!E33=SOLL!$B$2,4, IF(TNSt!F33=SOLL!$B$2,"-"))))),"-")</f>
        <v>4</v>
      </c>
    </row>
    <row r="34" spans="1:8" x14ac:dyDescent="0.25">
      <c r="A34" s="155" t="s">
        <v>62</v>
      </c>
      <c r="B34" s="208"/>
      <c r="C34" s="218"/>
      <c r="D34" s="208"/>
      <c r="E34" s="208"/>
      <c r="F34" s="208"/>
      <c r="G34" s="213"/>
      <c r="H34" s="151">
        <f>IFERROR(SOLL!W33-IF(TNSt!B34 = SOLL!$B$2,1, IF(TNSt!C34=SOLL!$B$2,2,IF(TNSt!D34=SOLL!$B$2,3,IF(TNSt!E34=SOLL!$B$2,4, IF(TNSt!F34=SOLL!$B$2,"-"))))),"-")</f>
        <v>2</v>
      </c>
    </row>
    <row r="35" spans="1:8" x14ac:dyDescent="0.25">
      <c r="A35" s="155" t="s">
        <v>63</v>
      </c>
      <c r="B35" s="208"/>
      <c r="C35" s="218"/>
      <c r="D35" s="208"/>
      <c r="E35" s="208"/>
      <c r="F35" s="208"/>
      <c r="G35" s="213"/>
      <c r="H35" s="151">
        <f>IFERROR(SOLL!W34-IF(TNSt!B35 = SOLL!$B$2,1, IF(TNSt!C35=SOLL!$B$2,2,IF(TNSt!D35=SOLL!$B$2,3,IF(TNSt!E35=SOLL!$B$2,4, IF(TNSt!F35=SOLL!$B$2,"-"))))),"-")</f>
        <v>2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32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324" customFormat="1" hidden="1" outlineLevel="1" x14ac:dyDescent="0.25">
      <c r="A40" s="272" t="s">
        <v>633</v>
      </c>
      <c r="B40" s="328"/>
      <c r="C40" s="328"/>
      <c r="D40" s="328"/>
      <c r="E40" s="326"/>
      <c r="F40" s="326"/>
      <c r="G40" s="326"/>
      <c r="H40" s="256"/>
    </row>
    <row r="41" spans="1:8" s="324" customFormat="1" hidden="1" outlineLevel="1" x14ac:dyDescent="0.25">
      <c r="A41" s="273" t="s">
        <v>634</v>
      </c>
      <c r="B41" s="328"/>
      <c r="C41" s="328"/>
      <c r="D41" s="328"/>
      <c r="E41" s="326"/>
      <c r="F41" s="326"/>
      <c r="G41" s="326"/>
      <c r="H41" s="256"/>
    </row>
    <row r="42" spans="1:8" s="324" customFormat="1" hidden="1" outlineLevel="1" x14ac:dyDescent="0.25">
      <c r="A42" s="273" t="s">
        <v>635</v>
      </c>
      <c r="B42" s="328"/>
      <c r="C42" s="328"/>
      <c r="D42" s="328"/>
      <c r="E42" s="326"/>
      <c r="F42" s="326"/>
      <c r="G42" s="326"/>
      <c r="H42" s="256"/>
    </row>
    <row r="43" spans="1:8" s="324" customFormat="1" hidden="1" outlineLevel="1" x14ac:dyDescent="0.25">
      <c r="A43" s="273" t="s">
        <v>636</v>
      </c>
      <c r="B43" s="328"/>
      <c r="C43" s="328"/>
      <c r="D43" s="328"/>
      <c r="E43" s="326"/>
      <c r="F43" s="326"/>
      <c r="G43" s="326"/>
      <c r="H43" s="256"/>
    </row>
    <row r="44" spans="1:8" s="324" customFormat="1" hidden="1" outlineLevel="1" x14ac:dyDescent="0.25">
      <c r="A44" s="273" t="s">
        <v>637</v>
      </c>
      <c r="B44" s="328"/>
      <c r="C44" s="328"/>
      <c r="D44" s="328"/>
      <c r="E44" s="326"/>
      <c r="F44" s="326"/>
      <c r="G44" s="326"/>
      <c r="H44" s="256"/>
    </row>
    <row r="45" spans="1:8" s="324" customFormat="1" hidden="1" outlineLevel="1" x14ac:dyDescent="0.25">
      <c r="A45" s="273" t="s">
        <v>638</v>
      </c>
      <c r="B45" s="328"/>
      <c r="C45" s="328"/>
      <c r="D45" s="328"/>
      <c r="E45" s="326"/>
      <c r="F45" s="326"/>
      <c r="G45" s="326"/>
      <c r="H45" s="256"/>
    </row>
    <row r="46" spans="1:8" s="324" customFormat="1" hidden="1" outlineLevel="1" x14ac:dyDescent="0.25">
      <c r="A46" s="273" t="s">
        <v>639</v>
      </c>
      <c r="B46" s="328"/>
      <c r="C46" s="328"/>
      <c r="D46" s="328"/>
      <c r="E46" s="326"/>
      <c r="F46" s="326"/>
      <c r="G46" s="326"/>
      <c r="H46" s="256"/>
    </row>
    <row r="47" spans="1:8" s="324" customFormat="1" hidden="1" outlineLevel="1" x14ac:dyDescent="0.25">
      <c r="A47" s="273" t="s">
        <v>640</v>
      </c>
      <c r="B47" s="328"/>
      <c r="C47" s="328"/>
      <c r="D47" s="328"/>
      <c r="E47" s="326"/>
      <c r="F47" s="326"/>
      <c r="G47" s="326"/>
      <c r="H47" s="256"/>
    </row>
    <row r="48" spans="1:8" s="324" customFormat="1" ht="15.75" hidden="1" outlineLevel="1" thickBot="1" x14ac:dyDescent="0.3">
      <c r="A48" s="274" t="s">
        <v>641</v>
      </c>
      <c r="B48" s="328"/>
      <c r="C48" s="328"/>
      <c r="D48" s="328"/>
      <c r="E48" s="326"/>
      <c r="F48" s="326"/>
      <c r="G48" s="326"/>
      <c r="H48" s="256"/>
    </row>
    <row r="49" spans="1:8" s="324" customFormat="1" ht="18" collapsed="1" x14ac:dyDescent="0.25">
      <c r="A49" s="264"/>
      <c r="B49" s="245"/>
      <c r="C49" s="245"/>
      <c r="D49" s="245"/>
      <c r="E49" s="245"/>
      <c r="F49" s="245"/>
      <c r="H49" s="256"/>
    </row>
    <row r="50" spans="1:8" x14ac:dyDescent="0.25">
      <c r="A50" s="73" t="s">
        <v>78</v>
      </c>
      <c r="B50" s="212"/>
      <c r="C50" s="212"/>
      <c r="D50" s="212"/>
      <c r="E50" s="212"/>
      <c r="F50" s="212"/>
      <c r="G50" s="213"/>
      <c r="H50" s="151"/>
    </row>
    <row r="51" spans="1:8" x14ac:dyDescent="0.25">
      <c r="A51" s="126" t="s">
        <v>194</v>
      </c>
      <c r="B51" s="208"/>
      <c r="C51" s="208"/>
      <c r="D51" s="218"/>
      <c r="E51" s="208"/>
      <c r="F51" s="208"/>
      <c r="G51" s="214"/>
      <c r="H51" s="151">
        <f>IFERROR(SOLL!W39-IF(TNSt!B51 = SOLL!$B$2,1, IF(TNSt!C51=SOLL!$B$2,2,IF(TNSt!D51=SOLL!$B$2,3,IF(TNSt!E51=SOLL!$B$2,4, IF(TNSt!F51=SOLL!$B$2,"-"))))),"-")</f>
        <v>3</v>
      </c>
    </row>
    <row r="52" spans="1:8" s="213" customFormat="1" x14ac:dyDescent="0.25">
      <c r="A52" s="126" t="s">
        <v>10</v>
      </c>
      <c r="B52" s="208"/>
      <c r="C52" s="218"/>
      <c r="D52" s="208"/>
      <c r="E52" s="208"/>
      <c r="F52" s="208"/>
      <c r="H52" s="151">
        <f>IFERROR(SOLL!W40-IF(TNSt!B52 = SOLL!$B$2,1, IF(TNSt!C52=SOLL!$B$2,2,IF(TNSt!D52=SOLL!$B$2,3,IF(TNSt!E52=SOLL!$B$2,4, IF(TNSt!F52=SOLL!$B$2,"-"))))),"-")</f>
        <v>2</v>
      </c>
    </row>
    <row r="53" spans="1:8" x14ac:dyDescent="0.25">
      <c r="A53" s="126" t="s">
        <v>195</v>
      </c>
      <c r="B53" s="208"/>
      <c r="C53" s="218"/>
      <c r="D53" s="208"/>
      <c r="E53" s="208"/>
      <c r="F53" s="208"/>
      <c r="G53" s="213"/>
      <c r="H53" s="151">
        <f>IFERROR(SOLL!W41-IF(TNSt!B53 = SOLL!$B$2,1, IF(TNSt!C53=SOLL!$B$2,2,IF(TNSt!D53=SOLL!$B$2,3,IF(TNSt!E53=SOLL!$B$2,4, IF(TNSt!F53=SOLL!$B$2,"-"))))),"-")</f>
        <v>2</v>
      </c>
    </row>
    <row r="54" spans="1:8" x14ac:dyDescent="0.25">
      <c r="A54" s="126" t="s">
        <v>196</v>
      </c>
      <c r="B54" s="208"/>
      <c r="C54" s="218"/>
      <c r="D54" s="208"/>
      <c r="E54" s="208"/>
      <c r="F54" s="208"/>
      <c r="G54" s="213"/>
      <c r="H54" s="151">
        <f>IFERROR(SOLL!W42-IF(TNSt!B54 = SOLL!$B$2,1, IF(TNSt!C54=SOLL!$B$2,2,IF(TNSt!D54=SOLL!$B$2,3,IF(TNSt!E54=SOLL!$B$2,4, IF(TNSt!F54=SOLL!$B$2,"-"))))),"-")</f>
        <v>2</v>
      </c>
    </row>
    <row r="55" spans="1:8" x14ac:dyDescent="0.25">
      <c r="A55" s="126" t="s">
        <v>197</v>
      </c>
      <c r="B55" s="208"/>
      <c r="C55" s="208"/>
      <c r="D55" s="218"/>
      <c r="E55" s="208"/>
      <c r="F55" s="208"/>
      <c r="G55" s="213"/>
      <c r="H55" s="151">
        <f>IFERROR(SOLL!W43-IF(TNSt!B55 = SOLL!$B$2,1, IF(TNSt!C55=SOLL!$B$2,2,IF(TNSt!D55=SOLL!$B$2,3,IF(TNSt!E55=SOLL!$B$2,4, IF(TNSt!F55=SOLL!$B$2,"-"))))),"-")</f>
        <v>3</v>
      </c>
    </row>
    <row r="56" spans="1:8" x14ac:dyDescent="0.25">
      <c r="A56" s="212"/>
      <c r="B56" s="212"/>
      <c r="C56" s="212"/>
      <c r="D56" s="212"/>
      <c r="E56" s="212"/>
      <c r="F56" s="212"/>
      <c r="G56" s="213"/>
      <c r="H56" s="151"/>
    </row>
    <row r="57" spans="1:8" x14ac:dyDescent="0.25">
      <c r="A57" s="73" t="s">
        <v>80</v>
      </c>
      <c r="B57" s="212"/>
      <c r="C57" s="212"/>
      <c r="D57" s="212"/>
      <c r="E57" s="212"/>
      <c r="F57" s="212"/>
      <c r="G57" s="213"/>
      <c r="H57" s="151"/>
    </row>
    <row r="58" spans="1:8" x14ac:dyDescent="0.25">
      <c r="A58" s="126" t="s">
        <v>81</v>
      </c>
      <c r="B58" s="223"/>
      <c r="C58" s="223"/>
      <c r="D58" s="223"/>
      <c r="E58" s="223"/>
      <c r="F58" s="223"/>
      <c r="G58" s="213"/>
      <c r="H58" s="151" t="str">
        <f>IFERROR(SOLL!W45-IF(TNSt!B58 = SOLL!$B$2,1, IF(TNSt!C58=SOLL!$B$2,2,IF(TNSt!D58=SOLL!$B$2,3,IF(TNSt!E58=SOLL!$B$2,4, IF(TNSt!F58=SOLL!$B$2,"-"))))),"-")</f>
        <v>-</v>
      </c>
    </row>
    <row r="59" spans="1:8" x14ac:dyDescent="0.25">
      <c r="A59" s="126" t="s">
        <v>82</v>
      </c>
      <c r="B59" s="208"/>
      <c r="C59" s="218"/>
      <c r="D59" s="208"/>
      <c r="E59" s="208"/>
      <c r="F59" s="208"/>
      <c r="G59" s="213"/>
      <c r="H59" s="151">
        <f>IFERROR(SOLL!W46-IF(TNSt!B59 = SOLL!$B$2,1, IF(TNSt!C59=SOLL!$B$2,2,IF(TNSt!D59=SOLL!$B$2,3,IF(TNSt!E59=SOLL!$B$2,4, IF(TNSt!F59=SOLL!$B$2,"-"))))),"-")</f>
        <v>2</v>
      </c>
    </row>
    <row r="60" spans="1:8" x14ac:dyDescent="0.25">
      <c r="A60" s="126" t="s">
        <v>83</v>
      </c>
      <c r="B60" s="208"/>
      <c r="C60" s="218"/>
      <c r="D60" s="208"/>
      <c r="E60" s="208"/>
      <c r="F60" s="208"/>
      <c r="G60" s="213"/>
      <c r="H60" s="151">
        <f>IFERROR(SOLL!W47-IF(TNSt!B60 = SOLL!$B$2,1, IF(TNSt!C60=SOLL!$B$2,2,IF(TNSt!D60=SOLL!$B$2,3,IF(TNSt!E60=SOLL!$B$2,4, IF(TNSt!F60=SOLL!$B$2,"-"))))),"-")</f>
        <v>2</v>
      </c>
    </row>
    <row r="61" spans="1:8" x14ac:dyDescent="0.25">
      <c r="A61" s="126" t="s">
        <v>13</v>
      </c>
      <c r="B61" s="208"/>
      <c r="C61" s="218"/>
      <c r="D61" s="208"/>
      <c r="E61" s="208"/>
      <c r="F61" s="208"/>
      <c r="G61" s="213"/>
      <c r="H61" s="151">
        <f>IFERROR(SOLL!W48-IF(TNSt!B61 = SOLL!$B$2,1, IF(TNSt!C61=SOLL!$B$2,2,IF(TNSt!D61=SOLL!$B$2,3,IF(TNSt!E61=SOLL!$B$2,4, IF(TNSt!F61=SOLL!$B$2,"-"))))),"-")</f>
        <v>2</v>
      </c>
    </row>
    <row r="62" spans="1:8" x14ac:dyDescent="0.25">
      <c r="A62" s="212"/>
      <c r="B62" s="212"/>
      <c r="C62" s="212"/>
      <c r="D62" s="212"/>
      <c r="E62" s="212"/>
      <c r="F62" s="212"/>
      <c r="G62" s="213"/>
      <c r="H62" s="151"/>
    </row>
    <row r="63" spans="1:8" ht="18" x14ac:dyDescent="0.25">
      <c r="A63" s="127" t="s">
        <v>84</v>
      </c>
      <c r="B63" s="212"/>
      <c r="C63" s="212"/>
      <c r="D63" s="212"/>
      <c r="E63" s="212"/>
      <c r="F63" s="212"/>
      <c r="G63" s="213"/>
      <c r="H63" s="151"/>
    </row>
    <row r="64" spans="1:8" x14ac:dyDescent="0.25">
      <c r="A64" s="73" t="s">
        <v>85</v>
      </c>
      <c r="B64" s="212"/>
      <c r="C64" s="212"/>
      <c r="D64" s="212"/>
      <c r="E64" s="212"/>
      <c r="F64" s="212"/>
      <c r="G64" s="213"/>
      <c r="H64" s="151"/>
    </row>
    <row r="65" spans="1:8" x14ac:dyDescent="0.25">
      <c r="A65" s="155" t="s">
        <v>86</v>
      </c>
      <c r="B65" s="223"/>
      <c r="C65" s="223"/>
      <c r="D65" s="223"/>
      <c r="E65" s="223"/>
      <c r="F65" s="223"/>
      <c r="G65" s="213"/>
      <c r="H65" s="151" t="str">
        <f>IFERROR(SOLL!W52-IF(TNSt!B65 = SOLL!$B$2,1, IF(TNSt!C65=SOLL!$B$2,2,IF(TNSt!D65=SOLL!$B$2,3,IF(TNSt!E65=SOLL!$B$2,4, IF(TNSt!F65=SOLL!$B$2,"-"))))),"-")</f>
        <v>-</v>
      </c>
    </row>
    <row r="66" spans="1:8" x14ac:dyDescent="0.25">
      <c r="A66" s="128" t="s">
        <v>14</v>
      </c>
      <c r="B66" s="208"/>
      <c r="C66" s="218"/>
      <c r="D66" s="208"/>
      <c r="E66" s="208"/>
      <c r="F66" s="208"/>
      <c r="G66" s="213"/>
      <c r="H66" s="151">
        <f>IFERROR(SOLL!W53-IF(TNSt!B66 = SOLL!$B$2,1, IF(TNSt!C66=SOLL!$B$2,2,IF(TNSt!D66=SOLL!$B$2,3,IF(TNSt!E66=SOLL!$B$2,4, IF(TNSt!F66=SOLL!$B$2,"-"))))),"-")</f>
        <v>2</v>
      </c>
    </row>
    <row r="67" spans="1:8" x14ac:dyDescent="0.25">
      <c r="A67" s="128" t="s">
        <v>15</v>
      </c>
      <c r="B67" s="208"/>
      <c r="C67" s="208"/>
      <c r="D67" s="218"/>
      <c r="E67" s="208"/>
      <c r="F67" s="208"/>
      <c r="G67" s="213"/>
      <c r="H67" s="151">
        <f>IFERROR(SOLL!W54-IF(TNSt!B67 = SOLL!$B$2,1, IF(TNSt!C67=SOLL!$B$2,2,IF(TNSt!D67=SOLL!$B$2,3,IF(TNSt!E67=SOLL!$B$2,4, IF(TNSt!F67=SOLL!$B$2,"-"))))),"-")</f>
        <v>3</v>
      </c>
    </row>
    <row r="68" spans="1:8" x14ac:dyDescent="0.25">
      <c r="A68" s="155" t="s">
        <v>16</v>
      </c>
      <c r="B68" s="223"/>
      <c r="C68" s="223"/>
      <c r="D68" s="223"/>
      <c r="E68" s="223"/>
      <c r="F68" s="223"/>
      <c r="G68" s="213"/>
      <c r="H68" s="151" t="str">
        <f>IFERROR(SOLL!W55-IF(TNSt!B68 = SOLL!$B$2,1, IF(TNSt!C68=SOLL!$B$2,2,IF(TNSt!D68=SOLL!$B$2,3,IF(TNSt!E68=SOLL!$B$2,4, IF(TNSt!F68=SOLL!$B$2,"-"))))),"-")</f>
        <v>-</v>
      </c>
    </row>
    <row r="69" spans="1:8" x14ac:dyDescent="0.25">
      <c r="A69" s="155" t="s">
        <v>17</v>
      </c>
      <c r="B69" s="208"/>
      <c r="C69" s="208"/>
      <c r="D69" s="208"/>
      <c r="E69" s="218"/>
      <c r="F69" s="208"/>
      <c r="G69" s="213"/>
      <c r="H69" s="151">
        <f>IFERROR(SOLL!W56-IF(TNSt!B69 = SOLL!$B$2,1, IF(TNSt!C69=SOLL!$B$2,2,IF(TNSt!D69=SOLL!$B$2,3,IF(TNSt!E69=SOLL!$B$2,4, IF(TNSt!F69=SOLL!$B$2,"-"))))),"-")</f>
        <v>4</v>
      </c>
    </row>
    <row r="70" spans="1:8" x14ac:dyDescent="0.25">
      <c r="A70" s="212"/>
      <c r="B70" s="212"/>
      <c r="C70" s="212"/>
      <c r="D70" s="212"/>
      <c r="E70" s="212"/>
      <c r="F70" s="212"/>
      <c r="G70" s="213"/>
      <c r="H70" s="151"/>
    </row>
    <row r="71" spans="1:8" ht="18" x14ac:dyDescent="0.25">
      <c r="A71" s="127" t="s">
        <v>87</v>
      </c>
      <c r="B71" s="212"/>
      <c r="C71" s="212"/>
      <c r="D71" s="212"/>
      <c r="E71" s="212"/>
      <c r="F71" s="212"/>
      <c r="G71" s="213"/>
      <c r="H71" s="151"/>
    </row>
    <row r="72" spans="1:8" x14ac:dyDescent="0.25">
      <c r="A72" s="73" t="s">
        <v>88</v>
      </c>
      <c r="B72" s="212"/>
      <c r="C72" s="212"/>
      <c r="D72" s="212"/>
      <c r="E72" s="212"/>
      <c r="F72" s="212"/>
      <c r="G72" s="213"/>
      <c r="H72" s="151"/>
    </row>
    <row r="73" spans="1:8" x14ac:dyDescent="0.25">
      <c r="A73" s="155" t="s">
        <v>39</v>
      </c>
      <c r="B73" s="223"/>
      <c r="C73" s="223"/>
      <c r="D73" s="223"/>
      <c r="E73" s="223"/>
      <c r="F73" s="223"/>
      <c r="G73" s="213"/>
      <c r="H73" s="151" t="str">
        <f>IFERROR(SOLL!W60-IF(TNSt!B73 = SOLL!$B$2,1, IF(TNSt!C73=SOLL!$B$2,2,IF(TNSt!D73=SOLL!$B$2,3,IF(TNSt!E73=SOLL!$B$2,4, IF(TNSt!F73=SOLL!$B$2,"-"))))),"-")</f>
        <v>-</v>
      </c>
    </row>
    <row r="74" spans="1:8" x14ac:dyDescent="0.25">
      <c r="A74" s="155" t="s">
        <v>40</v>
      </c>
      <c r="B74" s="223"/>
      <c r="C74" s="223"/>
      <c r="D74" s="223"/>
      <c r="E74" s="223"/>
      <c r="F74" s="223"/>
      <c r="G74" s="213"/>
      <c r="H74" s="151" t="str">
        <f>IFERROR(SOLL!W61-IF(TNSt!B74 = SOLL!$B$2,1, IF(TNSt!C74=SOLL!$B$2,2,IF(TNSt!D74=SOLL!$B$2,3,IF(TNSt!E74=SOLL!$B$2,4, IF(TNSt!F74=SOLL!$B$2,"-"))))),"-")</f>
        <v>-</v>
      </c>
    </row>
    <row r="75" spans="1:8" x14ac:dyDescent="0.25">
      <c r="A75" s="155" t="s">
        <v>41</v>
      </c>
      <c r="B75" s="223"/>
      <c r="C75" s="223"/>
      <c r="D75" s="223"/>
      <c r="E75" s="223"/>
      <c r="F75" s="223"/>
      <c r="G75" s="213"/>
      <c r="H75" s="151" t="str">
        <f>IFERROR(SOLL!W62-IF(TNSt!B75 = SOLL!$B$2,1, IF(TNSt!C75=SOLL!$B$2,2,IF(TNSt!D75=SOLL!$B$2,3,IF(TNSt!E75=SOLL!$B$2,4, IF(TNSt!F75=SOLL!$B$2,"-"))))),"-")</f>
        <v>-</v>
      </c>
    </row>
    <row r="76" spans="1:8" x14ac:dyDescent="0.25">
      <c r="A76" s="155" t="s">
        <v>42</v>
      </c>
      <c r="B76" s="223"/>
      <c r="C76" s="223"/>
      <c r="D76" s="223"/>
      <c r="E76" s="223"/>
      <c r="F76" s="223"/>
      <c r="G76" s="213"/>
      <c r="H76" s="151" t="str">
        <f>IFERROR(SOLL!W63-IF(TNSt!B76 = SOLL!$B$2,1, IF(TNSt!C76=SOLL!$B$2,2,IF(TNSt!D76=SOLL!$B$2,3,IF(TNSt!E76=SOLL!$B$2,4, IF(TNSt!F76=SOLL!$B$2,"-"))))),"-")</f>
        <v>-</v>
      </c>
    </row>
    <row r="77" spans="1:8" x14ac:dyDescent="0.25">
      <c r="A77" s="155" t="s">
        <v>89</v>
      </c>
      <c r="B77" s="223"/>
      <c r="C77" s="223"/>
      <c r="D77" s="223"/>
      <c r="E77" s="223"/>
      <c r="F77" s="223"/>
      <c r="G77" s="213"/>
      <c r="H77" s="151" t="str">
        <f>IFERROR(SOLL!W64-IF(TNSt!B77 = SOLL!$B$2,1, IF(TNSt!C77=SOLL!$B$2,2,IF(TNSt!D77=SOLL!$B$2,3,IF(TNSt!E77=SOLL!$B$2,4, IF(TNSt!F77=SOLL!$B$2,"-"))))),"-")</f>
        <v>-</v>
      </c>
    </row>
    <row r="78" spans="1:8" x14ac:dyDescent="0.25">
      <c r="A78" s="212"/>
      <c r="B78" s="212"/>
      <c r="C78" s="212"/>
      <c r="D78" s="212"/>
      <c r="E78" s="212"/>
      <c r="F78" s="212"/>
      <c r="G78" s="213"/>
      <c r="H78" s="151"/>
    </row>
    <row r="79" spans="1:8" x14ac:dyDescent="0.25">
      <c r="A79" s="212"/>
      <c r="B79" s="212"/>
      <c r="C79" s="212"/>
      <c r="D79" s="212"/>
      <c r="E79" s="212"/>
      <c r="F79" s="212"/>
      <c r="G79" s="213"/>
      <c r="H79" s="151"/>
    </row>
    <row r="80" spans="1:8" ht="18" x14ac:dyDescent="0.25">
      <c r="A80" s="127" t="s">
        <v>90</v>
      </c>
      <c r="B80" s="212"/>
      <c r="C80" s="212"/>
      <c r="D80" s="212"/>
      <c r="E80" s="212"/>
      <c r="F80" s="212"/>
      <c r="G80" s="213"/>
      <c r="H80" s="151"/>
    </row>
    <row r="81" spans="1:8" x14ac:dyDescent="0.25">
      <c r="A81" s="73" t="s">
        <v>91</v>
      </c>
      <c r="B81" s="212"/>
      <c r="C81" s="212"/>
      <c r="D81" s="212"/>
      <c r="E81" s="212"/>
      <c r="F81" s="212"/>
      <c r="G81" s="213"/>
      <c r="H81" s="151"/>
    </row>
    <row r="82" spans="1:8" x14ac:dyDescent="0.25">
      <c r="A82" s="155" t="s">
        <v>36</v>
      </c>
      <c r="B82" s="223"/>
      <c r="C82" s="223"/>
      <c r="D82" s="223"/>
      <c r="E82" s="223"/>
      <c r="F82" s="223"/>
      <c r="G82" s="213"/>
      <c r="H82" s="151" t="str">
        <f>IFERROR(SOLL!W69-IF(TNSt!B82 = SOLL!$B$2,1, IF(TNSt!C82=SOLL!$B$2,2,IF(TNSt!D82=SOLL!$B$2,3,IF(TNSt!E82=SOLL!$B$2,4, IF(TNSt!F82=SOLL!$B$2,"-"))))),"-")</f>
        <v>-</v>
      </c>
    </row>
    <row r="83" spans="1:8" x14ac:dyDescent="0.25">
      <c r="A83" s="155" t="s">
        <v>35</v>
      </c>
      <c r="B83" s="208"/>
      <c r="C83" s="208"/>
      <c r="D83" s="218"/>
      <c r="E83" s="208"/>
      <c r="F83" s="208"/>
      <c r="G83" s="213"/>
      <c r="H83" s="151">
        <f>IFERROR(SOLL!W70-IF(TNSt!B83 = SOLL!$B$2,1, IF(TNSt!C83=SOLL!$B$2,2,IF(TNSt!D83=SOLL!$B$2,3,IF(TNSt!E83=SOLL!$B$2,4, IF(TNSt!F83=SOLL!$B$2,"-"))))),"-")</f>
        <v>3</v>
      </c>
    </row>
    <row r="84" spans="1:8" x14ac:dyDescent="0.25">
      <c r="A84" s="155" t="s">
        <v>37</v>
      </c>
      <c r="B84" s="208"/>
      <c r="C84" s="218"/>
      <c r="D84" s="208"/>
      <c r="E84" s="208"/>
      <c r="F84" s="208"/>
      <c r="G84" s="213"/>
      <c r="H84" s="151">
        <f>IFERROR(SOLL!W71-IF(TNSt!B84 = SOLL!$B$2,1, IF(TNSt!C84=SOLL!$B$2,2,IF(TNSt!D84=SOLL!$B$2,3,IF(TNSt!E84=SOLL!$B$2,4, IF(TNSt!F84=SOLL!$B$2,"-"))))),"-")</f>
        <v>2</v>
      </c>
    </row>
    <row r="85" spans="1:8" x14ac:dyDescent="0.25">
      <c r="A85" s="155" t="s">
        <v>24</v>
      </c>
      <c r="B85" s="218"/>
      <c r="C85" s="208"/>
      <c r="D85" s="208"/>
      <c r="E85" s="208"/>
      <c r="F85" s="208"/>
      <c r="G85" s="213"/>
      <c r="H85" s="151">
        <f>IFERROR(SOLL!W72-IF(TNSt!B85 = SOLL!$B$2,1, IF(TNSt!C85=SOLL!$B$2,2,IF(TNSt!D85=SOLL!$B$2,3,IF(TNSt!E85=SOLL!$B$2,4, IF(TNSt!F85=SOLL!$B$2,"-"))))),"-")</f>
        <v>1</v>
      </c>
    </row>
    <row r="86" spans="1:8" x14ac:dyDescent="0.25">
      <c r="A86" s="155" t="s">
        <v>23</v>
      </c>
      <c r="B86" s="223"/>
      <c r="C86" s="223"/>
      <c r="D86" s="223"/>
      <c r="E86" s="223"/>
      <c r="F86" s="223"/>
      <c r="G86" s="213"/>
      <c r="H86" s="151" t="str">
        <f>IFERROR(SOLL!W73-IF(TNSt!B86 = SOLL!$B$2,1, IF(TNSt!C86=SOLL!$B$2,2,IF(TNSt!D86=SOLL!$B$2,3,IF(TNSt!E86=SOLL!$B$2,4, IF(TNSt!F86=SOLL!$B$2,"-"))))),"-")</f>
        <v>-</v>
      </c>
    </row>
    <row r="87" spans="1:8" x14ac:dyDescent="0.25">
      <c r="A87" s="212"/>
      <c r="B87" s="212"/>
      <c r="C87" s="212"/>
      <c r="D87" s="212"/>
      <c r="E87" s="212"/>
      <c r="F87" s="212"/>
      <c r="G87" s="213"/>
      <c r="H87" s="151"/>
    </row>
    <row r="88" spans="1:8" x14ac:dyDescent="0.25">
      <c r="A88" s="73" t="s">
        <v>30</v>
      </c>
      <c r="B88" s="212"/>
      <c r="C88" s="212"/>
      <c r="D88" s="212"/>
      <c r="E88" s="212"/>
      <c r="F88" s="212"/>
      <c r="G88" s="213"/>
      <c r="H88" s="151"/>
    </row>
    <row r="89" spans="1:8" x14ac:dyDescent="0.25">
      <c r="A89" s="155" t="s">
        <v>31</v>
      </c>
      <c r="B89" s="218"/>
      <c r="C89" s="208"/>
      <c r="D89" s="208"/>
      <c r="E89" s="208"/>
      <c r="F89" s="208"/>
      <c r="G89" s="213"/>
      <c r="H89" s="151">
        <f>IFERROR(SOLL!W76-IF(TNSt!B89 = SOLL!$B$2,1, IF(TNSt!C89=SOLL!$B$2,2,IF(TNSt!D89=SOLL!$B$2,3,IF(TNSt!E89=SOLL!$B$2,4, IF(TNSt!F89=SOLL!$B$2,"-"))))),"-")</f>
        <v>1</v>
      </c>
    </row>
    <row r="90" spans="1:8" x14ac:dyDescent="0.25">
      <c r="A90" s="155" t="s">
        <v>32</v>
      </c>
      <c r="B90" s="208"/>
      <c r="C90" s="218"/>
      <c r="D90" s="208"/>
      <c r="E90" s="208"/>
      <c r="F90" s="208"/>
      <c r="G90" s="213"/>
      <c r="H90" s="151">
        <f>IFERROR(SOLL!W77-IF(TNSt!B90 = SOLL!$B$2,1, IF(TNSt!C90=SOLL!$B$2,2,IF(TNSt!D90=SOLL!$B$2,3,IF(TNSt!E90=SOLL!$B$2,4, IF(TNSt!F90=SOLL!$B$2,"-"))))),"-")</f>
        <v>2</v>
      </c>
    </row>
    <row r="91" spans="1:8" x14ac:dyDescent="0.25">
      <c r="A91" s="155" t="s">
        <v>92</v>
      </c>
      <c r="B91" s="223"/>
      <c r="C91" s="223"/>
      <c r="D91" s="223"/>
      <c r="E91" s="223"/>
      <c r="F91" s="223"/>
      <c r="G91" s="213"/>
      <c r="H91" s="151" t="str">
        <f>IFERROR(SOLL!W78-IF(TNSt!B91 = SOLL!$B$2,1, IF(TNSt!C91=SOLL!$B$2,2,IF(TNSt!D91=SOLL!$B$2,3,IF(TNSt!E91=SOLL!$B$2,4, IF(TNSt!F91=SOLL!$B$2,"-"))))),"-")</f>
        <v>-</v>
      </c>
    </row>
    <row r="92" spans="1:8" x14ac:dyDescent="0.25">
      <c r="A92" s="155" t="s">
        <v>33</v>
      </c>
      <c r="B92" s="208"/>
      <c r="C92" s="218"/>
      <c r="D92" s="208"/>
      <c r="E92" s="208"/>
      <c r="F92" s="208"/>
      <c r="G92" s="213"/>
      <c r="H92" s="151">
        <f>IFERROR(SOLL!W79-IF(TNSt!B92 = SOLL!$B$2,1, IF(TNSt!C92=SOLL!$B$2,2,IF(TNSt!D92=SOLL!$B$2,3,IF(TNSt!E92=SOLL!$B$2,4, IF(TNSt!F92=SOLL!$B$2,"-"))))),"-")</f>
        <v>2</v>
      </c>
    </row>
    <row r="93" spans="1:8" x14ac:dyDescent="0.25">
      <c r="A93" s="155" t="s">
        <v>34</v>
      </c>
      <c r="B93" s="223"/>
      <c r="C93" s="223"/>
      <c r="D93" s="223"/>
      <c r="E93" s="223"/>
      <c r="F93" s="223"/>
      <c r="G93" s="213"/>
      <c r="H93" s="151" t="str">
        <f>IFERROR(SOLL!W80-IF(TNSt!B93 = SOLL!$B$2,1, IF(TNSt!C93=SOLL!$B$2,2,IF(TNSt!D93=SOLL!$B$2,3,IF(TNSt!E93=SOLL!$B$2,4, IF(TNSt!F93=SOLL!$B$2,"-"))))),"-")</f>
        <v>-</v>
      </c>
    </row>
    <row r="94" spans="1:8" x14ac:dyDescent="0.25">
      <c r="A94" s="212"/>
      <c r="B94" s="212"/>
      <c r="C94" s="212"/>
      <c r="D94" s="212"/>
      <c r="E94" s="212"/>
      <c r="F94" s="212"/>
      <c r="G94" s="213"/>
      <c r="H94" s="151"/>
    </row>
    <row r="95" spans="1:8" x14ac:dyDescent="0.25">
      <c r="A95" s="73" t="s">
        <v>2</v>
      </c>
      <c r="B95" s="212"/>
      <c r="C95" s="212"/>
      <c r="D95" s="212"/>
      <c r="E95" s="212"/>
      <c r="F95" s="212"/>
      <c r="G95" s="213"/>
      <c r="H95" s="151"/>
    </row>
    <row r="96" spans="1:8" x14ac:dyDescent="0.25">
      <c r="A96" s="155" t="s">
        <v>25</v>
      </c>
      <c r="B96" s="218"/>
      <c r="C96" s="208"/>
      <c r="D96" s="208"/>
      <c r="E96" s="208"/>
      <c r="F96" s="208"/>
      <c r="G96" s="213"/>
      <c r="H96" s="151">
        <f>IFERROR(SOLL!W83-IF(TNSt!B96 = SOLL!$B$2,1, IF(TNSt!C96=SOLL!$B$2,2,IF(TNSt!D96=SOLL!$B$2,3,IF(TNSt!E96=SOLL!$B$2,4, IF(TNSt!F96=SOLL!$B$2,"-"))))),"-")</f>
        <v>1</v>
      </c>
    </row>
    <row r="97" spans="1:8" x14ac:dyDescent="0.25">
      <c r="A97" s="155" t="s">
        <v>26</v>
      </c>
      <c r="B97" s="208"/>
      <c r="C97" s="218"/>
      <c r="D97" s="208"/>
      <c r="E97" s="208"/>
      <c r="F97" s="208"/>
      <c r="G97" s="213"/>
      <c r="H97" s="151">
        <f>IFERROR(SOLL!W84-IF(TNSt!B97 = SOLL!$B$2,1, IF(TNSt!C97=SOLL!$B$2,2,IF(TNSt!D97=SOLL!$B$2,3,IF(TNSt!E97=SOLL!$B$2,4, IF(TNSt!F97=SOLL!$B$2,"-"))))),"-")</f>
        <v>2</v>
      </c>
    </row>
    <row r="98" spans="1:8" x14ac:dyDescent="0.25">
      <c r="A98" s="155" t="s">
        <v>27</v>
      </c>
      <c r="B98" s="208"/>
      <c r="C98" s="218"/>
      <c r="D98" s="208"/>
      <c r="E98" s="208"/>
      <c r="F98" s="208"/>
      <c r="G98" s="213"/>
      <c r="H98" s="151">
        <f>IFERROR(SOLL!W85-IF(TNSt!B98 = SOLL!$B$2,1, IF(TNSt!C98=SOLL!$B$2,2,IF(TNSt!D98=SOLL!$B$2,3,IF(TNSt!E98=SOLL!$B$2,4, IF(TNSt!F98=SOLL!$B$2,"-"))))),"-")</f>
        <v>2</v>
      </c>
    </row>
    <row r="99" spans="1:8" x14ac:dyDescent="0.25">
      <c r="A99" s="155" t="s">
        <v>28</v>
      </c>
      <c r="B99" s="208"/>
      <c r="C99" s="208"/>
      <c r="D99" s="218"/>
      <c r="E99" s="208"/>
      <c r="F99" s="208"/>
      <c r="G99" s="213"/>
      <c r="H99" s="151">
        <f>IFERROR(SOLL!W86-IF(TNSt!B99 = SOLL!$B$2,1, IF(TNSt!C99=SOLL!$B$2,2,IF(TNSt!D99=SOLL!$B$2,3,IF(TNSt!E99=SOLL!$B$2,4, IF(TNSt!F99=SOLL!$B$2,"-"))))),"-")</f>
        <v>3</v>
      </c>
    </row>
    <row r="100" spans="1:8" x14ac:dyDescent="0.25">
      <c r="A100" s="155" t="s">
        <v>29</v>
      </c>
      <c r="B100" s="223"/>
      <c r="C100" s="223"/>
      <c r="D100" s="223"/>
      <c r="E100" s="223"/>
      <c r="F100" s="223"/>
      <c r="G100" s="213"/>
      <c r="H100" s="151" t="str">
        <f>IFERROR(SOLL!W87-IF(TNSt!B100 = SOLL!$B$2,1, IF(TNSt!C100=SOLL!$B$2,2,IF(TNSt!D100=SOLL!$B$2,3,IF(TNSt!E100=SOLL!$B$2,4, IF(TNSt!F100=SOLL!$B$2,"-"))))),"-")</f>
        <v>-</v>
      </c>
    </row>
    <row r="101" spans="1:8" x14ac:dyDescent="0.25">
      <c r="A101" s="212"/>
      <c r="B101" s="212"/>
      <c r="C101" s="212"/>
      <c r="D101" s="212"/>
      <c r="E101" s="212"/>
      <c r="F101" s="212"/>
      <c r="G101" s="213"/>
      <c r="H101" s="151"/>
    </row>
    <row r="102" spans="1:8" ht="18" x14ac:dyDescent="0.25">
      <c r="A102" s="127" t="s">
        <v>93</v>
      </c>
      <c r="B102" s="212"/>
      <c r="C102" s="212"/>
      <c r="D102" s="212"/>
      <c r="E102" s="212"/>
      <c r="F102" s="212"/>
      <c r="G102" s="213"/>
      <c r="H102" s="151"/>
    </row>
    <row r="103" spans="1:8" x14ac:dyDescent="0.25">
      <c r="A103" s="73" t="s">
        <v>94</v>
      </c>
      <c r="B103" s="212"/>
      <c r="C103" s="212"/>
      <c r="D103" s="212"/>
      <c r="E103" s="212"/>
      <c r="F103" s="212"/>
      <c r="G103" s="213"/>
      <c r="H103" s="151"/>
    </row>
    <row r="104" spans="1:8" x14ac:dyDescent="0.25">
      <c r="A104" s="155" t="s">
        <v>18</v>
      </c>
      <c r="B104" s="218"/>
      <c r="C104" s="208"/>
      <c r="D104" s="208"/>
      <c r="E104" s="208"/>
      <c r="F104" s="208"/>
      <c r="G104" s="213"/>
      <c r="H104" s="151">
        <f>IFERROR(SOLL!W91-IF(TNSt!B104 = SOLL!$B$2,1, IF(TNSt!C104=SOLL!$B$2,2,IF(TNSt!D104=SOLL!$B$2,3,IF(TNSt!E104=SOLL!$B$2,4, IF(TNSt!F104=SOLL!$B$2,"-"))))),"-")</f>
        <v>1</v>
      </c>
    </row>
    <row r="105" spans="1:8" x14ac:dyDescent="0.25">
      <c r="A105" s="155" t="s">
        <v>19</v>
      </c>
      <c r="B105" s="208"/>
      <c r="C105" s="218"/>
      <c r="D105" s="208"/>
      <c r="E105" s="208"/>
      <c r="F105" s="208"/>
      <c r="G105" s="213"/>
      <c r="H105" s="151">
        <f>IFERROR(SOLL!W92-IF(TNSt!B105 = SOLL!$B$2,1, IF(TNSt!C105=SOLL!$B$2,2,IF(TNSt!D105=SOLL!$B$2,3,IF(TNSt!E105=SOLL!$B$2,4, IF(TNSt!F105=SOLL!$B$2,"-"))))),"-")</f>
        <v>2</v>
      </c>
    </row>
    <row r="106" spans="1:8" x14ac:dyDescent="0.25">
      <c r="A106" s="155" t="s">
        <v>95</v>
      </c>
      <c r="B106" s="208"/>
      <c r="C106" s="218"/>
      <c r="D106" s="208"/>
      <c r="E106" s="208"/>
      <c r="F106" s="208"/>
      <c r="G106" s="213"/>
      <c r="H106" s="151">
        <f>IFERROR(SOLL!W93-IF(TNSt!B106 = SOLL!$B$2,1, IF(TNSt!C106=SOLL!$B$2,2,IF(TNSt!D106=SOLL!$B$2,3,IF(TNSt!E106=SOLL!$B$2,4, IF(TNSt!F106=SOLL!$B$2,"-"))))),"-")</f>
        <v>2</v>
      </c>
    </row>
    <row r="107" spans="1:8" x14ac:dyDescent="0.25">
      <c r="A107" s="155" t="s">
        <v>20</v>
      </c>
      <c r="B107" s="208"/>
      <c r="C107" s="218"/>
      <c r="D107" s="208"/>
      <c r="E107" s="208"/>
      <c r="F107" s="208"/>
      <c r="G107" s="213"/>
      <c r="H107" s="151">
        <f>IFERROR(SOLL!W94-IF(TNSt!B107 = SOLL!$B$2,1, IF(TNSt!C107=SOLL!$B$2,2,IF(TNSt!D107=SOLL!$B$2,3,IF(TNSt!E107=SOLL!$B$2,4, IF(TNSt!F107=SOLL!$B$2,"-"))))),"-")</f>
        <v>2</v>
      </c>
    </row>
    <row r="108" spans="1:8" x14ac:dyDescent="0.25">
      <c r="A108" s="155" t="s">
        <v>21</v>
      </c>
      <c r="B108" s="208"/>
      <c r="C108" s="218"/>
      <c r="D108" s="208"/>
      <c r="E108" s="208"/>
      <c r="F108" s="208"/>
      <c r="G108" s="213"/>
      <c r="H108" s="151">
        <f>IFERROR(SOLL!W95-IF(TNSt!B108 = SOLL!$B$2,1, IF(TNSt!C108=SOLL!$B$2,2,IF(TNSt!D108=SOLL!$B$2,3,IF(TNSt!E108=SOLL!$B$2,4, IF(TNSt!F108=SOLL!$B$2,"-"))))),"-")</f>
        <v>2</v>
      </c>
    </row>
    <row r="109" spans="1:8" x14ac:dyDescent="0.25">
      <c r="A109" s="155" t="s">
        <v>22</v>
      </c>
      <c r="B109" s="208"/>
      <c r="C109" s="208"/>
      <c r="D109" s="208"/>
      <c r="E109" s="218"/>
      <c r="F109" s="208"/>
      <c r="G109" s="213"/>
      <c r="H109" s="151">
        <f>IFERROR(SOLL!W96-IF(TNSt!B109 = SOLL!$B$2,1, IF(TNSt!C109=SOLL!$B$2,2,IF(TNSt!D109=SOLL!$B$2,3,IF(TNSt!E109=SOLL!$B$2,4, IF(TNSt!F109=SOLL!$B$2,"-"))))),"-")</f>
        <v>4</v>
      </c>
    </row>
  </sheetData>
  <mergeCells count="10">
    <mergeCell ref="E45:G45"/>
    <mergeCell ref="E46:G46"/>
    <mergeCell ref="E47:G47"/>
    <mergeCell ref="E48:G48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C97" sqref="C97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54" t="s">
        <v>198</v>
      </c>
      <c r="B1" s="254"/>
      <c r="C1" s="254"/>
      <c r="D1" s="254"/>
      <c r="E1" s="254"/>
      <c r="F1" s="254"/>
      <c r="G1" s="254"/>
      <c r="H1" s="254"/>
    </row>
    <row r="2" spans="1:8" x14ac:dyDescent="0.25">
      <c r="A2" s="246" t="s">
        <v>67</v>
      </c>
      <c r="B2" s="244"/>
      <c r="C2" s="254"/>
      <c r="D2" s="254"/>
      <c r="E2" s="254"/>
      <c r="F2" s="254"/>
      <c r="G2" s="254"/>
      <c r="H2" s="254"/>
    </row>
    <row r="3" spans="1:8" x14ac:dyDescent="0.25">
      <c r="A3" s="246" t="s">
        <v>104</v>
      </c>
      <c r="B3" s="244"/>
      <c r="C3" s="254"/>
      <c r="D3" s="254"/>
      <c r="E3" s="254"/>
      <c r="F3" s="254"/>
      <c r="G3" s="254"/>
      <c r="H3" s="254"/>
    </row>
    <row r="4" spans="1:8" x14ac:dyDescent="0.25">
      <c r="A4" s="254"/>
      <c r="B4" s="247"/>
      <c r="C4" s="247"/>
      <c r="D4" s="247"/>
      <c r="E4" s="247"/>
      <c r="F4" s="254"/>
      <c r="G4" s="254"/>
      <c r="H4" s="254"/>
    </row>
    <row r="5" spans="1:8" ht="18" x14ac:dyDescent="0.25">
      <c r="A5" s="236" t="s">
        <v>72</v>
      </c>
      <c r="B5" s="236"/>
      <c r="C5" s="236"/>
      <c r="D5" s="236"/>
      <c r="E5" s="236"/>
      <c r="F5" s="236"/>
      <c r="G5" s="254"/>
      <c r="H5" s="254"/>
    </row>
    <row r="6" spans="1:8" x14ac:dyDescent="0.25">
      <c r="A6" s="237" t="s">
        <v>38</v>
      </c>
      <c r="B6" s="238" t="s">
        <v>5</v>
      </c>
      <c r="C6" s="238" t="s">
        <v>12</v>
      </c>
      <c r="D6" s="238" t="s">
        <v>6</v>
      </c>
      <c r="E6" s="239" t="s">
        <v>7</v>
      </c>
      <c r="F6" s="238" t="s">
        <v>8</v>
      </c>
      <c r="G6" s="254"/>
      <c r="H6" s="234" t="s">
        <v>66</v>
      </c>
    </row>
    <row r="7" spans="1:8" x14ac:dyDescent="0.25">
      <c r="A7" s="248" t="s">
        <v>43</v>
      </c>
      <c r="B7" s="241"/>
      <c r="C7" s="242"/>
      <c r="D7" s="241"/>
      <c r="E7" s="241"/>
      <c r="F7" s="241"/>
      <c r="G7" s="254"/>
      <c r="H7" s="256">
        <f>IFERROR(SOLL!Z6-IF(TNWn!B7 = SOLL!$B$2,1, IF(TNWn!C7=SOLL!$B$2,2,IF(TNWn!D7=SOLL!$B$2,3,IF(TNWn!E7=SOLL!$B$2,4, IF(TNWn!F7=SOLL!$B$2,"-"))))),"-")</f>
        <v>2</v>
      </c>
    </row>
    <row r="8" spans="1:8" x14ac:dyDescent="0.25">
      <c r="A8" s="248" t="s">
        <v>44</v>
      </c>
      <c r="B8" s="241"/>
      <c r="C8" s="242"/>
      <c r="D8" s="241"/>
      <c r="E8" s="241"/>
      <c r="F8" s="241"/>
      <c r="G8" s="254"/>
      <c r="H8" s="256">
        <f>IFERROR(SOLL!Z7-IF(TNWn!B8 = SOLL!$B$2,1, IF(TNWn!C8=SOLL!$B$2,2,IF(TNWn!D8=SOLL!$B$2,3,IF(TNWn!E8=SOLL!$B$2,4, IF(TNWn!F8=SOLL!$B$2,"-"))))),"-")</f>
        <v>2</v>
      </c>
    </row>
    <row r="9" spans="1:8" x14ac:dyDescent="0.25">
      <c r="A9" s="248" t="s">
        <v>73</v>
      </c>
      <c r="B9" s="253"/>
      <c r="C9" s="253"/>
      <c r="D9" s="253"/>
      <c r="E9" s="253"/>
      <c r="F9" s="253"/>
      <c r="G9" s="254"/>
      <c r="H9" s="256" t="str">
        <f>IFERROR(SOLL!Z8-IF(TNWn!B9 = SOLL!$B$2,1, IF(TNWn!C9=SOLL!$B$2,2,IF(TNWn!D9=SOLL!$B$2,3,IF(TNWn!E9=SOLL!$B$2,4, IF(TNWn!F9=SOLL!$B$2,"-"))))),"-")</f>
        <v>-</v>
      </c>
    </row>
    <row r="10" spans="1:8" x14ac:dyDescent="0.25">
      <c r="A10" s="248" t="s">
        <v>74</v>
      </c>
      <c r="B10" s="241"/>
      <c r="C10" s="242"/>
      <c r="D10" s="241"/>
      <c r="E10" s="241"/>
      <c r="F10" s="241"/>
      <c r="G10" s="254"/>
      <c r="H10" s="256">
        <f>IFERROR(SOLL!Z9-IF(TNWn!B10 = SOLL!$B$2,1, IF(TNWn!C10=SOLL!$B$2,2,IF(TNWn!D10=SOLL!$B$2,3,IF(TNWn!E10=SOLL!$B$2,4, IF(TNWn!F10=SOLL!$B$2,"-"))))),"-")</f>
        <v>2</v>
      </c>
    </row>
    <row r="11" spans="1:8" x14ac:dyDescent="0.25">
      <c r="A11" s="248" t="s">
        <v>45</v>
      </c>
      <c r="B11" s="241"/>
      <c r="C11" s="242"/>
      <c r="D11" s="241"/>
      <c r="E11" s="241"/>
      <c r="F11" s="241"/>
      <c r="G11" s="254"/>
      <c r="H11" s="256">
        <f>IFERROR(SOLL!Z10-IF(TNWn!B11 = SOLL!$B$2,1, IF(TNWn!C11=SOLL!$B$2,2,IF(TNWn!D11=SOLL!$B$2,3,IF(TNWn!E11=SOLL!$B$2,4, IF(TNWn!F11=SOLL!$B$2,"-"))))),"-")</f>
        <v>2</v>
      </c>
    </row>
    <row r="12" spans="1:8" x14ac:dyDescent="0.25">
      <c r="A12" s="248" t="s">
        <v>46</v>
      </c>
      <c r="B12" s="241"/>
      <c r="C12" s="242"/>
      <c r="D12" s="241"/>
      <c r="E12" s="241"/>
      <c r="F12" s="241"/>
      <c r="G12" s="254"/>
      <c r="H12" s="256">
        <f>IFERROR(SOLL!Z11-IF(TNWn!B12 = SOLL!$B$2,1, IF(TNWn!C12=SOLL!$B$2,2,IF(TNWn!D12=SOLL!$B$2,3,IF(TNWn!E12=SOLL!$B$2,4, IF(TNWn!F12=SOLL!$B$2,"-"))))),"-")</f>
        <v>2</v>
      </c>
    </row>
    <row r="13" spans="1:8" x14ac:dyDescent="0.25">
      <c r="A13" s="245"/>
      <c r="B13" s="245"/>
      <c r="C13" s="245"/>
      <c r="D13" s="245"/>
      <c r="E13" s="245"/>
      <c r="F13" s="245"/>
      <c r="G13" s="254"/>
      <c r="H13" s="256"/>
    </row>
    <row r="14" spans="1:8" ht="18" x14ac:dyDescent="0.25">
      <c r="A14" s="250" t="s">
        <v>75</v>
      </c>
      <c r="B14" s="245"/>
      <c r="C14" s="245"/>
      <c r="D14" s="245"/>
      <c r="E14" s="245"/>
      <c r="F14" s="245"/>
      <c r="G14" s="254"/>
      <c r="H14" s="256"/>
    </row>
    <row r="15" spans="1:8" x14ac:dyDescent="0.25">
      <c r="A15" s="251" t="s">
        <v>47</v>
      </c>
      <c r="B15" s="245"/>
      <c r="C15" s="245"/>
      <c r="D15" s="245"/>
      <c r="E15" s="245"/>
      <c r="F15" s="245"/>
      <c r="G15" s="254"/>
      <c r="H15" s="256"/>
    </row>
    <row r="16" spans="1:8" x14ac:dyDescent="0.25">
      <c r="A16" s="252" t="s">
        <v>48</v>
      </c>
      <c r="B16" s="241"/>
      <c r="C16" s="242"/>
      <c r="D16" s="241"/>
      <c r="E16" s="241"/>
      <c r="F16" s="241"/>
      <c r="G16" s="254"/>
      <c r="H16" s="256">
        <f>IFERROR(SOLL!Z15-IF(TNWn!B16 = SOLL!$B$2,1, IF(TNWn!C16=SOLL!$B$2,2,IF(TNWn!D16=SOLL!$B$2,3,IF(TNWn!E16=SOLL!$B$2,4, IF(TNWn!F16=SOLL!$B$2,"-"))))),"-")</f>
        <v>2</v>
      </c>
    </row>
    <row r="17" spans="1:8" x14ac:dyDescent="0.25">
      <c r="A17" s="252" t="s">
        <v>49</v>
      </c>
      <c r="B17" s="240"/>
      <c r="C17" s="240"/>
      <c r="D17" s="243"/>
      <c r="E17" s="240"/>
      <c r="F17" s="240"/>
      <c r="G17" s="254"/>
      <c r="H17" s="256">
        <f>IFERROR(SOLL!Z16-IF(TNWn!B17 = SOLL!$B$2,1, IF(TNWn!C17=SOLL!$B$2,2,IF(TNWn!D17=SOLL!$B$2,3,IF(TNWn!E17=SOLL!$B$2,4, IF(TNWn!F17=SOLL!$B$2,"-"))))),"-")</f>
        <v>3</v>
      </c>
    </row>
    <row r="18" spans="1:8" x14ac:dyDescent="0.25">
      <c r="A18" s="252" t="s">
        <v>50</v>
      </c>
      <c r="B18" s="242"/>
      <c r="C18" s="241"/>
      <c r="D18" s="241"/>
      <c r="E18" s="241"/>
      <c r="F18" s="241"/>
      <c r="G18" s="254"/>
      <c r="H18" s="256">
        <f>IFERROR(SOLL!Z17-IF(TNWn!B18 = SOLL!$B$2,1, IF(TNWn!C18=SOLL!$B$2,2,IF(TNWn!D18=SOLL!$B$2,3,IF(TNWn!E18=SOLL!$B$2,4, IF(TNWn!F18=SOLL!$B$2,"-"))))),"-")</f>
        <v>1</v>
      </c>
    </row>
    <row r="19" spans="1:8" x14ac:dyDescent="0.25">
      <c r="A19" s="252" t="s">
        <v>51</v>
      </c>
      <c r="B19" s="241"/>
      <c r="C19" s="240"/>
      <c r="D19" s="242"/>
      <c r="E19" s="241"/>
      <c r="F19" s="241"/>
      <c r="G19" s="254"/>
      <c r="H19" s="256">
        <f>IFERROR(SOLL!Z18-IF(TNWn!B19 = SOLL!$B$2,1, IF(TNWn!C19=SOLL!$B$2,2,IF(TNWn!D19=SOLL!$B$2,3,IF(TNWn!E19=SOLL!$B$2,4, IF(TNWn!F19=SOLL!$B$2,"-"))))),"-")</f>
        <v>3</v>
      </c>
    </row>
    <row r="20" spans="1:8" x14ac:dyDescent="0.25">
      <c r="A20" s="252" t="s">
        <v>52</v>
      </c>
      <c r="B20" s="241"/>
      <c r="C20" s="241"/>
      <c r="D20" s="242"/>
      <c r="E20" s="241"/>
      <c r="F20" s="241"/>
      <c r="G20" s="254"/>
      <c r="H20" s="256">
        <f>IFERROR(SOLL!Z19-IF(TNWn!B20 = SOLL!$B$2,1, IF(TNWn!C20=SOLL!$B$2,2,IF(TNWn!D20=SOLL!$B$2,3,IF(TNWn!E20=SOLL!$B$2,4, IF(TNWn!F20=SOLL!$B$2,"-"))))),"-")</f>
        <v>3</v>
      </c>
    </row>
    <row r="21" spans="1:8" x14ac:dyDescent="0.25">
      <c r="A21" s="245"/>
      <c r="B21" s="245"/>
      <c r="C21" s="245"/>
      <c r="D21" s="245"/>
      <c r="E21" s="245"/>
      <c r="F21" s="245"/>
      <c r="G21" s="254"/>
      <c r="H21" s="256"/>
    </row>
    <row r="22" spans="1:8" x14ac:dyDescent="0.25">
      <c r="A22" s="251" t="s">
        <v>53</v>
      </c>
      <c r="B22" s="245"/>
      <c r="C22" s="245"/>
      <c r="D22" s="245"/>
      <c r="E22" s="245"/>
      <c r="F22" s="245"/>
      <c r="G22" s="254"/>
      <c r="H22" s="256"/>
    </row>
    <row r="23" spans="1:8" x14ac:dyDescent="0.25">
      <c r="A23" s="248" t="s">
        <v>54</v>
      </c>
      <c r="B23" s="241"/>
      <c r="C23" s="241"/>
      <c r="D23" s="242"/>
      <c r="E23" s="241"/>
      <c r="F23" s="241"/>
      <c r="G23" s="254"/>
      <c r="H23" s="256">
        <f>IFERROR(SOLL!Z22-IF(TNWn!B23 = SOLL!$B$2,1, IF(TNWn!C23=SOLL!$B$2,2,IF(TNWn!D23=SOLL!$B$2,3,IF(TNWn!E23=SOLL!$B$2,4, IF(TNWn!F23=SOLL!$B$2,"-"))))),"-")</f>
        <v>3</v>
      </c>
    </row>
    <row r="24" spans="1:8" x14ac:dyDescent="0.25">
      <c r="A24" s="248" t="s">
        <v>55</v>
      </c>
      <c r="B24" s="253"/>
      <c r="C24" s="253"/>
      <c r="D24" s="253"/>
      <c r="E24" s="253"/>
      <c r="F24" s="253"/>
      <c r="G24" s="254"/>
      <c r="H24" s="256" t="str">
        <f>IFERROR(SOLL!Z23-IF(TNWn!B24 = SOLL!$B$2,1, IF(TNWn!C24=SOLL!$B$2,2,IF(TNWn!D24=SOLL!$B$2,3,IF(TNWn!E24=SOLL!$B$2,4, IF(TNWn!F24=SOLL!$B$2,"-"))))),"-")</f>
        <v>-</v>
      </c>
    </row>
    <row r="25" spans="1:8" x14ac:dyDescent="0.25">
      <c r="A25" s="248" t="s">
        <v>56</v>
      </c>
      <c r="B25" s="242"/>
      <c r="C25" s="241"/>
      <c r="D25" s="241"/>
      <c r="E25" s="241"/>
      <c r="F25" s="241"/>
      <c r="G25" s="254"/>
      <c r="H25" s="256">
        <f>IFERROR(SOLL!Z24-IF(TNWn!B25 = SOLL!$B$2,1, IF(TNWn!C25=SOLL!$B$2,2,IF(TNWn!D25=SOLL!$B$2,3,IF(TNWn!E25=SOLL!$B$2,4, IF(TNWn!F25=SOLL!$B$2,"-"))))),"-")</f>
        <v>1</v>
      </c>
    </row>
    <row r="26" spans="1:8" x14ac:dyDescent="0.25">
      <c r="A26" s="248" t="s">
        <v>76</v>
      </c>
      <c r="B26" s="242"/>
      <c r="C26" s="241"/>
      <c r="D26" s="241"/>
      <c r="E26" s="241"/>
      <c r="F26" s="241"/>
      <c r="G26" s="254"/>
      <c r="H26" s="256">
        <f>IFERROR(SOLL!Z25-IF(TNWn!B26 = SOLL!$B$2,1, IF(TNWn!C26=SOLL!$B$2,2,IF(TNWn!D26=SOLL!$B$2,3,IF(TNWn!E26=SOLL!$B$2,4, IF(TNWn!F26=SOLL!$B$2,"-"))))),"-")</f>
        <v>1</v>
      </c>
    </row>
    <row r="27" spans="1:8" x14ac:dyDescent="0.25">
      <c r="A27" s="248" t="s">
        <v>57</v>
      </c>
      <c r="B27" s="240"/>
      <c r="C27" s="243"/>
      <c r="D27" s="241"/>
      <c r="E27" s="241"/>
      <c r="F27" s="241"/>
      <c r="G27" s="254"/>
      <c r="H27" s="256">
        <f>IFERROR(SOLL!Z26-IF(TNWn!B27 = SOLL!$B$2,1, IF(TNWn!C27=SOLL!$B$2,2,IF(TNWn!D27=SOLL!$B$2,3,IF(TNWn!E27=SOLL!$B$2,4, IF(TNWn!F27=SOLL!$B$2,"-"))))),"-")</f>
        <v>2</v>
      </c>
    </row>
    <row r="28" spans="1:8" x14ac:dyDescent="0.25">
      <c r="A28" s="245"/>
      <c r="B28" s="245"/>
      <c r="C28" s="245"/>
      <c r="D28" s="245"/>
      <c r="E28" s="245"/>
      <c r="F28" s="245"/>
      <c r="G28" s="254"/>
      <c r="H28" s="256"/>
    </row>
    <row r="29" spans="1:8" ht="18" x14ac:dyDescent="0.25">
      <c r="A29" s="250" t="s">
        <v>77</v>
      </c>
      <c r="B29" s="245"/>
      <c r="C29" s="245"/>
      <c r="D29" s="245"/>
      <c r="E29" s="245"/>
      <c r="F29" s="245"/>
      <c r="G29" s="254"/>
      <c r="H29" s="256"/>
    </row>
    <row r="30" spans="1:8" x14ac:dyDescent="0.25">
      <c r="A30" s="251" t="s">
        <v>58</v>
      </c>
      <c r="B30" s="245"/>
      <c r="C30" s="245"/>
      <c r="D30" s="245"/>
      <c r="E30" s="245"/>
      <c r="F30" s="245"/>
      <c r="G30" s="254"/>
      <c r="H30" s="256"/>
    </row>
    <row r="31" spans="1:8" x14ac:dyDescent="0.25">
      <c r="A31" s="248" t="s">
        <v>59</v>
      </c>
      <c r="B31" s="253"/>
      <c r="C31" s="253"/>
      <c r="D31" s="253"/>
      <c r="E31" s="253"/>
      <c r="F31" s="253"/>
      <c r="G31" s="254"/>
      <c r="H31" s="256" t="str">
        <f>IFERROR(SOLL!Z30-IF(TNWn!B31 = SOLL!$B$2,1, IF(TNWn!C31=SOLL!$B$2,2,IF(TNWn!D31=SOLL!$B$2,3,IF(TNWn!E31=SOLL!$B$2,4, IF(TNWn!F31=SOLL!$B$2,"-"))))),"-")</f>
        <v>-</v>
      </c>
    </row>
    <row r="32" spans="1:8" x14ac:dyDescent="0.25">
      <c r="A32" s="248" t="s">
        <v>60</v>
      </c>
      <c r="B32" s="241"/>
      <c r="C32" s="242"/>
      <c r="D32" s="241"/>
      <c r="E32" s="241"/>
      <c r="F32" s="241"/>
      <c r="G32" s="254"/>
      <c r="H32" s="256">
        <f>IFERROR(SOLL!Z31-IF(TNWn!B32 = SOLL!$B$2,1, IF(TNWn!C32=SOLL!$B$2,2,IF(TNWn!D32=SOLL!$B$2,3,IF(TNWn!E32=SOLL!$B$2,4, IF(TNWn!F32=SOLL!$B$2,"-"))))),"-")</f>
        <v>2</v>
      </c>
    </row>
    <row r="33" spans="1:8" x14ac:dyDescent="0.25">
      <c r="A33" s="248" t="s">
        <v>61</v>
      </c>
      <c r="B33" s="253"/>
      <c r="C33" s="253"/>
      <c r="D33" s="253"/>
      <c r="E33" s="253"/>
      <c r="F33" s="253"/>
      <c r="G33" s="254"/>
      <c r="H33" s="256" t="str">
        <f>IFERROR(SOLL!Z32-IF(TNWn!B33 = SOLL!$B$2,1, IF(TNWn!C33=SOLL!$B$2,2,IF(TNWn!D33=SOLL!$B$2,3,IF(TNWn!E33=SOLL!$B$2,4, IF(TNWn!F33=SOLL!$B$2,"-"))))),"-")</f>
        <v>-</v>
      </c>
    </row>
    <row r="34" spans="1:8" x14ac:dyDescent="0.25">
      <c r="A34" s="248" t="s">
        <v>62</v>
      </c>
      <c r="B34" s="241"/>
      <c r="C34" s="242"/>
      <c r="D34" s="241"/>
      <c r="E34" s="241"/>
      <c r="F34" s="241"/>
      <c r="G34" s="254"/>
      <c r="H34" s="256">
        <f>IFERROR(SOLL!Z33-IF(TNWn!B34 = SOLL!$B$2,1, IF(TNWn!C34=SOLL!$B$2,2,IF(TNWn!D34=SOLL!$B$2,3,IF(TNWn!E34=SOLL!$B$2,4, IF(TNWn!F34=SOLL!$B$2,"-"))))),"-")</f>
        <v>2</v>
      </c>
    </row>
    <row r="35" spans="1:8" x14ac:dyDescent="0.25">
      <c r="A35" s="248" t="s">
        <v>63</v>
      </c>
      <c r="B35" s="241"/>
      <c r="C35" s="242"/>
      <c r="D35" s="241"/>
      <c r="E35" s="241"/>
      <c r="F35" s="241"/>
      <c r="G35" s="254"/>
      <c r="H35" s="256">
        <f>IFERROR(SOLL!Z34-IF(TNWn!B35 = SOLL!$B$2,1, IF(TNWn!C35=SOLL!$B$2,2,IF(TNWn!D35=SOLL!$B$2,3,IF(TNWn!E35=SOLL!$B$2,4, IF(TNWn!F35=SOLL!$B$2,"-"))))),"-")</f>
        <v>2</v>
      </c>
    </row>
    <row r="36" spans="1:8" x14ac:dyDescent="0.25">
      <c r="A36" s="245"/>
      <c r="B36" s="245"/>
      <c r="C36" s="245"/>
      <c r="D36" s="245"/>
      <c r="E36" s="245"/>
      <c r="F36" s="245"/>
      <c r="G36" s="254"/>
      <c r="H36" s="256"/>
    </row>
    <row r="37" spans="1:8" x14ac:dyDescent="0.25">
      <c r="A37" s="245"/>
      <c r="B37" s="245"/>
      <c r="C37" s="245"/>
      <c r="D37" s="245"/>
      <c r="E37" s="245"/>
      <c r="F37" s="245"/>
      <c r="G37" s="254"/>
      <c r="H37" s="256"/>
    </row>
    <row r="38" spans="1:8" ht="18" x14ac:dyDescent="0.25">
      <c r="A38" s="250" t="s">
        <v>64</v>
      </c>
      <c r="B38" s="245"/>
      <c r="C38" s="245"/>
      <c r="D38" s="245"/>
      <c r="E38" s="245"/>
      <c r="F38" s="245"/>
      <c r="G38" s="254"/>
      <c r="H38" s="256"/>
    </row>
    <row r="39" spans="1:8" x14ac:dyDescent="0.25">
      <c r="A39" s="251" t="s">
        <v>78</v>
      </c>
      <c r="B39" s="245"/>
      <c r="C39" s="245"/>
      <c r="D39" s="245"/>
      <c r="E39" s="245"/>
      <c r="F39" s="245"/>
      <c r="G39" s="254"/>
      <c r="H39" s="256"/>
    </row>
    <row r="40" spans="1:8" x14ac:dyDescent="0.25">
      <c r="A40" s="252" t="s">
        <v>9</v>
      </c>
      <c r="B40" s="241"/>
      <c r="C40" s="242"/>
      <c r="D40" s="241"/>
      <c r="E40" s="241"/>
      <c r="F40" s="241"/>
      <c r="G40" s="255"/>
      <c r="H40" s="256">
        <f>IFERROR(SOLL!Z39-IF(TNWn!B40 = SOLL!$B$2,1, IF(TNWn!C40=SOLL!$B$2,2,IF(TNWn!D40=SOLL!$B$2,3,IF(TNWn!E40=SOLL!$B$2,4, IF(TNWn!F40=SOLL!$B$2,"-"))))),"-")</f>
        <v>2</v>
      </c>
    </row>
    <row r="41" spans="1:8" x14ac:dyDescent="0.25">
      <c r="A41" s="252" t="s">
        <v>10</v>
      </c>
      <c r="B41" s="241"/>
      <c r="C41" s="242"/>
      <c r="D41" s="241"/>
      <c r="E41" s="241"/>
      <c r="F41" s="241"/>
      <c r="G41" s="254"/>
      <c r="H41" s="256">
        <f>IFERROR(SOLL!Z40-IF(TNWn!B41 = SOLL!$B$2,1, IF(TNWn!C41=SOLL!$B$2,2,IF(TNWn!D41=SOLL!$B$2,3,IF(TNWn!E41=SOLL!$B$2,4, IF(TNWn!F41=SOLL!$B$2,"-"))))),"-")</f>
        <v>2</v>
      </c>
    </row>
    <row r="42" spans="1:8" x14ac:dyDescent="0.25">
      <c r="A42" s="252" t="s">
        <v>11</v>
      </c>
      <c r="B42" s="241"/>
      <c r="C42" s="241"/>
      <c r="D42" s="242"/>
      <c r="E42" s="241"/>
      <c r="F42" s="241"/>
      <c r="G42" s="254"/>
      <c r="H42" s="256">
        <f>IFERROR(SOLL!Z41-IF(TNWn!B42 = SOLL!$B$2,1, IF(TNWn!C42=SOLL!$B$2,2,IF(TNWn!D42=SOLL!$B$2,3,IF(TNWn!E42=SOLL!$B$2,4, IF(TNWn!F42=SOLL!$B$2,"-"))))),"-")</f>
        <v>3</v>
      </c>
    </row>
    <row r="43" spans="1:8" x14ac:dyDescent="0.25">
      <c r="A43" s="252" t="s">
        <v>79</v>
      </c>
      <c r="B43" s="253"/>
      <c r="C43" s="253"/>
      <c r="D43" s="253"/>
      <c r="E43" s="253"/>
      <c r="F43" s="253"/>
      <c r="G43" s="254"/>
      <c r="H43" s="256" t="str">
        <f>IFERROR(SOLL!Z42-IF(TNWn!B43 = SOLL!$B$2,1, IF(TNWn!C43=SOLL!$B$2,2,IF(TNWn!D43=SOLL!$B$2,3,IF(TNWn!E43=SOLL!$B$2,4, IF(TNWn!F43=SOLL!$B$2,"-"))))),"-")</f>
        <v>-</v>
      </c>
    </row>
    <row r="44" spans="1:8" x14ac:dyDescent="0.25">
      <c r="A44" s="245"/>
      <c r="B44" s="245"/>
      <c r="C44" s="245"/>
      <c r="D44" s="245"/>
      <c r="E44" s="245"/>
      <c r="F44" s="245"/>
      <c r="G44" s="254"/>
      <c r="H44" s="256"/>
    </row>
    <row r="45" spans="1:8" x14ac:dyDescent="0.25">
      <c r="A45" s="251" t="s">
        <v>80</v>
      </c>
      <c r="B45" s="245"/>
      <c r="C45" s="245"/>
      <c r="D45" s="245"/>
      <c r="E45" s="245"/>
      <c r="F45" s="245"/>
      <c r="G45" s="254"/>
      <c r="H45" s="256"/>
    </row>
    <row r="46" spans="1:8" x14ac:dyDescent="0.25">
      <c r="A46" s="252" t="s">
        <v>81</v>
      </c>
      <c r="B46" s="253"/>
      <c r="C46" s="253"/>
      <c r="D46" s="253"/>
      <c r="E46" s="253"/>
      <c r="F46" s="253"/>
      <c r="G46" s="254"/>
      <c r="H46" s="256" t="str">
        <f>IFERROR(SOLL!Z45-IF(TNWn!B46 = SOLL!$B$2,1, IF(TNWn!C46=SOLL!$B$2,2,IF(TNWn!D46=SOLL!$B$2,3,IF(TNWn!E46=SOLL!$B$2,4, IF(TNWn!F46=SOLL!$B$2,"-"))))),"-")</f>
        <v>-</v>
      </c>
    </row>
    <row r="47" spans="1:8" x14ac:dyDescent="0.25">
      <c r="A47" s="252" t="s">
        <v>82</v>
      </c>
      <c r="B47" s="241"/>
      <c r="C47" s="242"/>
      <c r="D47" s="241"/>
      <c r="E47" s="241"/>
      <c r="F47" s="241"/>
      <c r="G47" s="254"/>
      <c r="H47" s="256">
        <f>IFERROR(SOLL!Z46-IF(TNWn!B47 = SOLL!$B$2,1, IF(TNWn!C47=SOLL!$B$2,2,IF(TNWn!D47=SOLL!$B$2,3,IF(TNWn!E47=SOLL!$B$2,4, IF(TNWn!F47=SOLL!$B$2,"-"))))),"-")</f>
        <v>2</v>
      </c>
    </row>
    <row r="48" spans="1:8" x14ac:dyDescent="0.25">
      <c r="A48" s="252" t="s">
        <v>83</v>
      </c>
      <c r="B48" s="241"/>
      <c r="C48" s="242"/>
      <c r="D48" s="241"/>
      <c r="E48" s="241"/>
      <c r="F48" s="241"/>
      <c r="G48" s="254"/>
      <c r="H48" s="256">
        <f>IFERROR(SOLL!Z47-IF(TNWn!B48 = SOLL!$B$2,1, IF(TNWn!C48=SOLL!$B$2,2,IF(TNWn!D48=SOLL!$B$2,3,IF(TNWn!E48=SOLL!$B$2,4, IF(TNWn!F48=SOLL!$B$2,"-"))))),"-")</f>
        <v>2</v>
      </c>
    </row>
    <row r="49" spans="1:8" x14ac:dyDescent="0.25">
      <c r="A49" s="252" t="s">
        <v>13</v>
      </c>
      <c r="B49" s="241"/>
      <c r="C49" s="241"/>
      <c r="D49" s="242"/>
      <c r="E49" s="241"/>
      <c r="F49" s="241"/>
      <c r="G49" s="254"/>
      <c r="H49" s="256">
        <f>IFERROR(SOLL!Z48-IF(TNWn!B49 = SOLL!$B$2,1, IF(TNWn!C49=SOLL!$B$2,2,IF(TNWn!D49=SOLL!$B$2,3,IF(TNWn!E49=SOLL!$B$2,4, IF(TNWn!F49=SOLL!$B$2,"-"))))),"-")</f>
        <v>3</v>
      </c>
    </row>
    <row r="50" spans="1:8" x14ac:dyDescent="0.25">
      <c r="A50" s="245"/>
      <c r="B50" s="245"/>
      <c r="C50" s="245"/>
      <c r="D50" s="245"/>
      <c r="E50" s="245"/>
      <c r="F50" s="245"/>
      <c r="G50" s="254"/>
      <c r="H50" s="256"/>
    </row>
    <row r="51" spans="1:8" ht="18" x14ac:dyDescent="0.25">
      <c r="A51" s="250" t="s">
        <v>84</v>
      </c>
      <c r="B51" s="245"/>
      <c r="C51" s="245"/>
      <c r="D51" s="245"/>
      <c r="E51" s="245"/>
      <c r="F51" s="245"/>
      <c r="G51" s="254"/>
      <c r="H51" s="256"/>
    </row>
    <row r="52" spans="1:8" x14ac:dyDescent="0.25">
      <c r="A52" s="251" t="s">
        <v>85</v>
      </c>
      <c r="B52" s="245"/>
      <c r="C52" s="245"/>
      <c r="D52" s="245"/>
      <c r="E52" s="245"/>
      <c r="F52" s="245"/>
      <c r="G52" s="254"/>
      <c r="H52" s="256"/>
    </row>
    <row r="53" spans="1:8" x14ac:dyDescent="0.25">
      <c r="A53" s="248" t="s">
        <v>86</v>
      </c>
      <c r="B53" s="241"/>
      <c r="C53" s="242"/>
      <c r="D53" s="241"/>
      <c r="E53" s="241"/>
      <c r="F53" s="241"/>
      <c r="G53" s="254"/>
      <c r="H53" s="256">
        <f>IFERROR(SOLL!Z52-IF(TNWn!B53 = SOLL!$B$2,1, IF(TNWn!C53=SOLL!$B$2,2,IF(TNWn!D53=SOLL!$B$2,3,IF(TNWn!E53=SOLL!$B$2,4, IF(TNWn!F53=SOLL!$B$2,"-"))))),"-")</f>
        <v>2</v>
      </c>
    </row>
    <row r="54" spans="1:8" x14ac:dyDescent="0.25">
      <c r="A54" s="249" t="s">
        <v>199</v>
      </c>
      <c r="B54" s="241"/>
      <c r="C54" s="242"/>
      <c r="D54" s="241"/>
      <c r="E54" s="241"/>
      <c r="F54" s="241"/>
      <c r="G54" s="254"/>
      <c r="H54" s="256">
        <f>IFERROR(SOLL!Z53-IF(TNWn!B54 = SOLL!$B$2,1, IF(TNWn!C54=SOLL!$B$2,2,IF(TNWn!D54=SOLL!$B$2,3,IF(TNWn!E54=SOLL!$B$2,4, IF(TNWn!F54=SOLL!$B$2,"-"))))),"-")</f>
        <v>2</v>
      </c>
    </row>
    <row r="55" spans="1:8" x14ac:dyDescent="0.25">
      <c r="A55" s="249" t="s">
        <v>15</v>
      </c>
      <c r="B55" s="241"/>
      <c r="C55" s="241"/>
      <c r="D55" s="242"/>
      <c r="E55" s="241"/>
      <c r="F55" s="241"/>
      <c r="G55" s="254"/>
      <c r="H55" s="256">
        <f>IFERROR(SOLL!Z54-IF(TNWn!B55 = SOLL!$B$2,1, IF(TNWn!C55=SOLL!$B$2,2,IF(TNWn!D55=SOLL!$B$2,3,IF(TNWn!E55=SOLL!$B$2,4, IF(TNWn!F55=SOLL!$B$2,"-"))))),"-")</f>
        <v>3</v>
      </c>
    </row>
    <row r="56" spans="1:8" x14ac:dyDescent="0.25">
      <c r="A56" s="248" t="s">
        <v>16</v>
      </c>
      <c r="B56" s="253"/>
      <c r="C56" s="253"/>
      <c r="D56" s="253"/>
      <c r="E56" s="253"/>
      <c r="F56" s="253"/>
      <c r="G56" s="254"/>
      <c r="H56" s="256" t="str">
        <f>IFERROR(SOLL!Z55-IF(TNWn!B56 = SOLL!$B$2,1, IF(TNWn!C56=SOLL!$B$2,2,IF(TNWn!D56=SOLL!$B$2,3,IF(TNWn!E56=SOLL!$B$2,4, IF(TNWn!F56=SOLL!$B$2,"-"))))),"-")</f>
        <v>-</v>
      </c>
    </row>
    <row r="57" spans="1:8" x14ac:dyDescent="0.25">
      <c r="A57" s="248" t="s">
        <v>17</v>
      </c>
      <c r="B57" s="253"/>
      <c r="C57" s="253"/>
      <c r="D57" s="253"/>
      <c r="E57" s="253"/>
      <c r="F57" s="253"/>
      <c r="G57" s="254"/>
      <c r="H57" s="256" t="str">
        <f>IFERROR(SOLL!Z56-IF(TNWn!B57 = SOLL!$B$2,1, IF(TNWn!C57=SOLL!$B$2,2,IF(TNWn!D57=SOLL!$B$2,3,IF(TNWn!E57=SOLL!$B$2,4, IF(TNWn!F57=SOLL!$B$2,"-"))))),"-")</f>
        <v>-</v>
      </c>
    </row>
    <row r="58" spans="1:8" x14ac:dyDescent="0.25">
      <c r="A58" s="245"/>
      <c r="B58" s="245"/>
      <c r="C58" s="245"/>
      <c r="D58" s="245"/>
      <c r="E58" s="245"/>
      <c r="F58" s="245"/>
      <c r="G58" s="254"/>
      <c r="H58" s="256"/>
    </row>
    <row r="59" spans="1:8" ht="18" x14ac:dyDescent="0.25">
      <c r="A59" s="250" t="s">
        <v>87</v>
      </c>
      <c r="B59" s="245"/>
      <c r="C59" s="245"/>
      <c r="D59" s="245"/>
      <c r="E59" s="245"/>
      <c r="F59" s="245"/>
      <c r="G59" s="254"/>
      <c r="H59" s="256"/>
    </row>
    <row r="60" spans="1:8" x14ac:dyDescent="0.25">
      <c r="A60" s="251" t="s">
        <v>88</v>
      </c>
      <c r="B60" s="245"/>
      <c r="C60" s="245"/>
      <c r="D60" s="245"/>
      <c r="E60" s="245"/>
      <c r="F60" s="245"/>
      <c r="G60" s="254"/>
      <c r="H60" s="256"/>
    </row>
    <row r="61" spans="1:8" x14ac:dyDescent="0.25">
      <c r="A61" s="248" t="s">
        <v>39</v>
      </c>
      <c r="B61" s="253"/>
      <c r="C61" s="253"/>
      <c r="D61" s="253"/>
      <c r="E61" s="253"/>
      <c r="F61" s="253"/>
      <c r="G61" s="254"/>
      <c r="H61" s="256" t="str">
        <f>IFERROR(SOLL!Z60-IF(TNWn!B61 = SOLL!$B$2,1, IF(TNWn!C61=SOLL!$B$2,2,IF(TNWn!D61=SOLL!$B$2,3,IF(TNWn!E61=SOLL!$B$2,4, IF(TNWn!F61=SOLL!$B$2,"-"))))),"-")</f>
        <v>-</v>
      </c>
    </row>
    <row r="62" spans="1:8" x14ac:dyDescent="0.25">
      <c r="A62" s="248" t="s">
        <v>40</v>
      </c>
      <c r="B62" s="241"/>
      <c r="C62" s="242"/>
      <c r="D62" s="241"/>
      <c r="E62" s="241"/>
      <c r="F62" s="241"/>
      <c r="G62" s="254"/>
      <c r="H62" s="256">
        <f>IFERROR(SOLL!Z61-IF(TNWn!B62 = SOLL!$B$2,1, IF(TNWn!C62=SOLL!$B$2,2,IF(TNWn!D62=SOLL!$B$2,3,IF(TNWn!E62=SOLL!$B$2,4, IF(TNWn!F62=SOLL!$B$2,"-"))))),"-")</f>
        <v>2</v>
      </c>
    </row>
    <row r="63" spans="1:8" x14ac:dyDescent="0.25">
      <c r="A63" s="248" t="s">
        <v>41</v>
      </c>
      <c r="B63" s="253"/>
      <c r="C63" s="253"/>
      <c r="D63" s="253"/>
      <c r="E63" s="253"/>
      <c r="F63" s="253"/>
      <c r="G63" s="254"/>
      <c r="H63" s="256" t="str">
        <f>IFERROR(SOLL!Z62-IF(TNWn!B63 = SOLL!$B$2,1, IF(TNWn!C63=SOLL!$B$2,2,IF(TNWn!D63=SOLL!$B$2,3,IF(TNWn!E63=SOLL!$B$2,4, IF(TNWn!F63=SOLL!$B$2,"-"))))),"-")</f>
        <v>-</v>
      </c>
    </row>
    <row r="64" spans="1:8" x14ac:dyDescent="0.25">
      <c r="A64" s="248" t="s">
        <v>42</v>
      </c>
      <c r="B64" s="241"/>
      <c r="C64" s="242"/>
      <c r="D64" s="241"/>
      <c r="E64" s="241"/>
      <c r="F64" s="241"/>
      <c r="G64" s="254"/>
      <c r="H64" s="256">
        <f>IFERROR(SOLL!Z63-IF(TNWn!B64 = SOLL!$B$2,1, IF(TNWn!C64=SOLL!$B$2,2,IF(TNWn!D64=SOLL!$B$2,3,IF(TNWn!E64=SOLL!$B$2,4, IF(TNWn!F64=SOLL!$B$2,"-"))))),"-")</f>
        <v>2</v>
      </c>
    </row>
    <row r="65" spans="1:8" x14ac:dyDescent="0.25">
      <c r="A65" s="248" t="s">
        <v>89</v>
      </c>
      <c r="B65" s="241"/>
      <c r="C65" s="242"/>
      <c r="D65" s="241"/>
      <c r="E65" s="241"/>
      <c r="F65" s="241"/>
      <c r="G65" s="254"/>
      <c r="H65" s="256">
        <f>IFERROR(SOLL!Z64-IF(TNWn!B65 = SOLL!$B$2,1, IF(TNWn!C65=SOLL!$B$2,2,IF(TNWn!D65=SOLL!$B$2,3,IF(TNWn!E65=SOLL!$B$2,4, IF(TNWn!F65=SOLL!$B$2,"-"))))),"-")</f>
        <v>2</v>
      </c>
    </row>
    <row r="66" spans="1:8" x14ac:dyDescent="0.25">
      <c r="A66" s="245"/>
      <c r="B66" s="245"/>
      <c r="C66" s="245"/>
      <c r="D66" s="245"/>
      <c r="E66" s="245"/>
      <c r="F66" s="245"/>
      <c r="G66" s="254"/>
      <c r="H66" s="256"/>
    </row>
    <row r="67" spans="1:8" x14ac:dyDescent="0.25">
      <c r="A67" s="245"/>
      <c r="B67" s="245"/>
      <c r="C67" s="245"/>
      <c r="D67" s="245"/>
      <c r="E67" s="245"/>
      <c r="F67" s="245"/>
      <c r="G67" s="254"/>
      <c r="H67" s="256"/>
    </row>
    <row r="68" spans="1:8" ht="18" x14ac:dyDescent="0.25">
      <c r="A68" s="250" t="s">
        <v>90</v>
      </c>
      <c r="B68" s="245"/>
      <c r="C68" s="245"/>
      <c r="D68" s="245"/>
      <c r="E68" s="245"/>
      <c r="F68" s="245"/>
      <c r="G68" s="254"/>
      <c r="H68" s="256"/>
    </row>
    <row r="69" spans="1:8" x14ac:dyDescent="0.25">
      <c r="A69" s="251" t="s">
        <v>91</v>
      </c>
      <c r="B69" s="245"/>
      <c r="C69" s="245"/>
      <c r="D69" s="245"/>
      <c r="E69" s="245"/>
      <c r="F69" s="245"/>
      <c r="G69" s="254"/>
      <c r="H69" s="256"/>
    </row>
    <row r="70" spans="1:8" x14ac:dyDescent="0.25">
      <c r="A70" s="248" t="s">
        <v>36</v>
      </c>
      <c r="B70" s="241"/>
      <c r="C70" s="242"/>
      <c r="D70" s="241"/>
      <c r="E70" s="241"/>
      <c r="F70" s="241"/>
      <c r="G70" s="254"/>
      <c r="H70" s="256">
        <f>IFERROR(SOLL!Z69-IF(TNWn!B70 = SOLL!$B$2,1, IF(TNWn!C70=SOLL!$B$2,2,IF(TNWn!D70=SOLL!$B$2,3,IF(TNWn!E70=SOLL!$B$2,4, IF(TNWn!F70=SOLL!$B$2,"-"))))),"-")</f>
        <v>2</v>
      </c>
    </row>
    <row r="71" spans="1:8" x14ac:dyDescent="0.25">
      <c r="A71" s="248" t="s">
        <v>35</v>
      </c>
      <c r="B71" s="241"/>
      <c r="C71" s="242"/>
      <c r="D71" s="241"/>
      <c r="E71" s="241"/>
      <c r="F71" s="241"/>
      <c r="G71" s="254"/>
      <c r="H71" s="256">
        <f>IFERROR(SOLL!Z70-IF(TNWn!B71 = SOLL!$B$2,1, IF(TNWn!C71=SOLL!$B$2,2,IF(TNWn!D71=SOLL!$B$2,3,IF(TNWn!E71=SOLL!$B$2,4, IF(TNWn!F71=SOLL!$B$2,"-"))))),"-")</f>
        <v>2</v>
      </c>
    </row>
    <row r="72" spans="1:8" x14ac:dyDescent="0.25">
      <c r="A72" s="248" t="s">
        <v>37</v>
      </c>
      <c r="B72" s="253"/>
      <c r="C72" s="253"/>
      <c r="D72" s="253"/>
      <c r="E72" s="253"/>
      <c r="F72" s="253"/>
      <c r="G72" s="254"/>
      <c r="H72" s="256" t="str">
        <f>IFERROR(SOLL!Z71-IF(TNWn!B72 = SOLL!$B$2,1, IF(TNWn!C72=SOLL!$B$2,2,IF(TNWn!D72=SOLL!$B$2,3,IF(TNWn!E72=SOLL!$B$2,4, IF(TNWn!F72=SOLL!$B$2,"-"))))),"-")</f>
        <v>-</v>
      </c>
    </row>
    <row r="73" spans="1:8" x14ac:dyDescent="0.25">
      <c r="A73" s="248" t="s">
        <v>24</v>
      </c>
      <c r="B73" s="241"/>
      <c r="C73" s="242"/>
      <c r="D73" s="241"/>
      <c r="E73" s="241"/>
      <c r="F73" s="241"/>
      <c r="G73" s="254"/>
      <c r="H73" s="256">
        <f>IFERROR(SOLL!Z72-IF(TNWn!B73 = SOLL!$B$2,1, IF(TNWn!C73=SOLL!$B$2,2,IF(TNWn!D73=SOLL!$B$2,3,IF(TNWn!E73=SOLL!$B$2,4, IF(TNWn!F73=SOLL!$B$2,"-"))))),"-")</f>
        <v>2</v>
      </c>
    </row>
    <row r="74" spans="1:8" x14ac:dyDescent="0.25">
      <c r="A74" s="248" t="s">
        <v>23</v>
      </c>
      <c r="B74" s="241"/>
      <c r="C74" s="242"/>
      <c r="D74" s="241"/>
      <c r="E74" s="241"/>
      <c r="F74" s="241"/>
      <c r="G74" s="254"/>
      <c r="H74" s="256">
        <f>IFERROR(SOLL!Z73-IF(TNWn!B74 = SOLL!$B$2,1, IF(TNWn!C74=SOLL!$B$2,2,IF(TNWn!D74=SOLL!$B$2,3,IF(TNWn!E74=SOLL!$B$2,4, IF(TNWn!F74=SOLL!$B$2,"-"))))),"-")</f>
        <v>2</v>
      </c>
    </row>
    <row r="75" spans="1:8" x14ac:dyDescent="0.25">
      <c r="A75" s="245"/>
      <c r="B75" s="245"/>
      <c r="C75" s="245"/>
      <c r="D75" s="245"/>
      <c r="E75" s="245"/>
      <c r="F75" s="245"/>
      <c r="G75" s="254"/>
      <c r="H75" s="256"/>
    </row>
    <row r="76" spans="1:8" x14ac:dyDescent="0.25">
      <c r="A76" s="251" t="s">
        <v>30</v>
      </c>
      <c r="B76" s="245"/>
      <c r="C76" s="245"/>
      <c r="D76" s="245"/>
      <c r="E76" s="245"/>
      <c r="F76" s="245"/>
      <c r="G76" s="254"/>
      <c r="H76" s="256"/>
    </row>
    <row r="77" spans="1:8" x14ac:dyDescent="0.25">
      <c r="A77" s="248" t="s">
        <v>31</v>
      </c>
      <c r="B77" s="242"/>
      <c r="C77" s="241"/>
      <c r="D77" s="241"/>
      <c r="E77" s="241"/>
      <c r="F77" s="241"/>
      <c r="G77" s="254"/>
      <c r="H77" s="256">
        <f>IFERROR(SOLL!Z76-IF(TNWn!B77 = SOLL!$B$2,1, IF(TNWn!C77=SOLL!$B$2,2,IF(TNWn!D77=SOLL!$B$2,3,IF(TNWn!E77=SOLL!$B$2,4, IF(TNWn!F77=SOLL!$B$2,"-"))))),"-")</f>
        <v>1</v>
      </c>
    </row>
    <row r="78" spans="1:8" x14ac:dyDescent="0.25">
      <c r="A78" s="248" t="s">
        <v>32</v>
      </c>
      <c r="B78" s="241"/>
      <c r="C78" s="242"/>
      <c r="D78" s="241"/>
      <c r="E78" s="241"/>
      <c r="F78" s="241"/>
      <c r="G78" s="254"/>
      <c r="H78" s="256">
        <f>IFERROR(SOLL!Z77-IF(TNWn!B78 = SOLL!$B$2,1, IF(TNWn!C78=SOLL!$B$2,2,IF(TNWn!D78=SOLL!$B$2,3,IF(TNWn!E78=SOLL!$B$2,4, IF(TNWn!F78=SOLL!$B$2,"-"))))),"-")</f>
        <v>2</v>
      </c>
    </row>
    <row r="79" spans="1:8" x14ac:dyDescent="0.25">
      <c r="A79" s="248" t="s">
        <v>92</v>
      </c>
      <c r="B79" s="241"/>
      <c r="C79" s="242"/>
      <c r="D79" s="241"/>
      <c r="E79" s="241"/>
      <c r="F79" s="241"/>
      <c r="G79" s="254"/>
      <c r="H79" s="256">
        <f>IFERROR(SOLL!Z78-IF(TNWn!B79 = SOLL!$B$2,1, IF(TNWn!C79=SOLL!$B$2,2,IF(TNWn!D79=SOLL!$B$2,3,IF(TNWn!E79=SOLL!$B$2,4, IF(TNWn!F79=SOLL!$B$2,"-"))))),"-")</f>
        <v>2</v>
      </c>
    </row>
    <row r="80" spans="1:8" x14ac:dyDescent="0.25">
      <c r="A80" s="248" t="s">
        <v>33</v>
      </c>
      <c r="B80" s="241"/>
      <c r="C80" s="241"/>
      <c r="D80" s="242"/>
      <c r="E80" s="241"/>
      <c r="F80" s="241"/>
      <c r="G80" s="254"/>
      <c r="H80" s="256">
        <f>IFERROR(SOLL!Z79-IF(TNWn!B80 = SOLL!$B$2,1, IF(TNWn!C80=SOLL!$B$2,2,IF(TNWn!D80=SOLL!$B$2,3,IF(TNWn!E80=SOLL!$B$2,4, IF(TNWn!F80=SOLL!$B$2,"-"))))),"-")</f>
        <v>3</v>
      </c>
    </row>
    <row r="81" spans="1:8" x14ac:dyDescent="0.25">
      <c r="A81" s="248" t="s">
        <v>34</v>
      </c>
      <c r="B81" s="241"/>
      <c r="C81" s="242"/>
      <c r="D81" s="241"/>
      <c r="E81" s="241"/>
      <c r="F81" s="241"/>
      <c r="G81" s="254"/>
      <c r="H81" s="256">
        <f>IFERROR(SOLL!Z80-IF(TNWn!B81 = SOLL!$B$2,1, IF(TNWn!C81=SOLL!$B$2,2,IF(TNWn!D81=SOLL!$B$2,3,IF(TNWn!E81=SOLL!$B$2,4, IF(TNWn!F81=SOLL!$B$2,"-"))))),"-")</f>
        <v>2</v>
      </c>
    </row>
    <row r="82" spans="1:8" x14ac:dyDescent="0.25">
      <c r="A82" s="245"/>
      <c r="B82" s="245"/>
      <c r="C82" s="245"/>
      <c r="D82" s="245"/>
      <c r="E82" s="245"/>
      <c r="F82" s="245"/>
      <c r="G82" s="254"/>
      <c r="H82" s="256"/>
    </row>
    <row r="83" spans="1:8" x14ac:dyDescent="0.25">
      <c r="A83" s="251" t="s">
        <v>2</v>
      </c>
      <c r="B83" s="245"/>
      <c r="C83" s="245"/>
      <c r="D83" s="245"/>
      <c r="E83" s="245"/>
      <c r="F83" s="245"/>
      <c r="G83" s="254"/>
      <c r="H83" s="256"/>
    </row>
    <row r="84" spans="1:8" x14ac:dyDescent="0.25">
      <c r="A84" s="248" t="s">
        <v>25</v>
      </c>
      <c r="B84" s="242"/>
      <c r="C84" s="241"/>
      <c r="D84" s="241"/>
      <c r="E84" s="241"/>
      <c r="F84" s="241"/>
      <c r="G84" s="254"/>
      <c r="H84" s="256">
        <f>IFERROR(SOLL!Z83-IF(TNWn!B84 = SOLL!$B$2,1, IF(TNWn!C84=SOLL!$B$2,2,IF(TNWn!D84=SOLL!$B$2,3,IF(TNWn!E84=SOLL!$B$2,4, IF(TNWn!F84=SOLL!$B$2,"-"))))),"-")</f>
        <v>1</v>
      </c>
    </row>
    <row r="85" spans="1:8" x14ac:dyDescent="0.25">
      <c r="A85" s="248" t="s">
        <v>26</v>
      </c>
      <c r="B85" s="241"/>
      <c r="C85" s="242"/>
      <c r="D85" s="241"/>
      <c r="E85" s="241"/>
      <c r="F85" s="241"/>
      <c r="G85" s="254"/>
      <c r="H85" s="256">
        <f>IFERROR(SOLL!Z84-IF(TNWn!B85 = SOLL!$B$2,1, IF(TNWn!C85=SOLL!$B$2,2,IF(TNWn!D85=SOLL!$B$2,3,IF(TNWn!E85=SOLL!$B$2,4, IF(TNWn!F85=SOLL!$B$2,"-"))))),"-")</f>
        <v>2</v>
      </c>
    </row>
    <row r="86" spans="1:8" x14ac:dyDescent="0.25">
      <c r="A86" s="248" t="s">
        <v>27</v>
      </c>
      <c r="B86" s="242"/>
      <c r="C86" s="241"/>
      <c r="D86" s="241"/>
      <c r="E86" s="241"/>
      <c r="F86" s="241"/>
      <c r="G86" s="254"/>
      <c r="H86" s="256">
        <f>IFERROR(SOLL!Z85-IF(TNWn!B86 = SOLL!$B$2,1, IF(TNWn!C86=SOLL!$B$2,2,IF(TNWn!D86=SOLL!$B$2,3,IF(TNWn!E86=SOLL!$B$2,4, IF(TNWn!F86=SOLL!$B$2,"-"))))),"-")</f>
        <v>1</v>
      </c>
    </row>
    <row r="87" spans="1:8" x14ac:dyDescent="0.25">
      <c r="A87" s="248" t="s">
        <v>28</v>
      </c>
      <c r="B87" s="241"/>
      <c r="C87" s="242"/>
      <c r="D87" s="241"/>
      <c r="E87" s="241"/>
      <c r="F87" s="241"/>
      <c r="G87" s="254"/>
      <c r="H87" s="256">
        <f>IFERROR(SOLL!Z86-IF(TNWn!B87 = SOLL!$B$2,1, IF(TNWn!C87=SOLL!$B$2,2,IF(TNWn!D87=SOLL!$B$2,3,IF(TNWn!E87=SOLL!$B$2,4, IF(TNWn!F87=SOLL!$B$2,"-"))))),"-")</f>
        <v>2</v>
      </c>
    </row>
    <row r="88" spans="1:8" x14ac:dyDescent="0.25">
      <c r="A88" s="248" t="s">
        <v>29</v>
      </c>
      <c r="B88" s="241"/>
      <c r="C88" s="242"/>
      <c r="D88" s="241"/>
      <c r="E88" s="241"/>
      <c r="F88" s="241"/>
      <c r="G88" s="254"/>
      <c r="H88" s="256">
        <f>IFERROR(SOLL!Z87-IF(TNWn!B88 = SOLL!$B$2,1, IF(TNWn!C88=SOLL!$B$2,2,IF(TNWn!D88=SOLL!$B$2,3,IF(TNWn!E88=SOLL!$B$2,4, IF(TNWn!F88=SOLL!$B$2,"-"))))),"-")</f>
        <v>2</v>
      </c>
    </row>
    <row r="89" spans="1:8" x14ac:dyDescent="0.25">
      <c r="A89" s="245"/>
      <c r="B89" s="245"/>
      <c r="C89" s="245"/>
      <c r="D89" s="245"/>
      <c r="E89" s="245"/>
      <c r="F89" s="245"/>
      <c r="G89" s="254"/>
      <c r="H89" s="256"/>
    </row>
    <row r="90" spans="1:8" ht="18" x14ac:dyDescent="0.25">
      <c r="A90" s="250" t="s">
        <v>93</v>
      </c>
      <c r="B90" s="245"/>
      <c r="C90" s="245"/>
      <c r="D90" s="245"/>
      <c r="E90" s="245"/>
      <c r="F90" s="245"/>
      <c r="G90" s="254"/>
      <c r="H90" s="256"/>
    </row>
    <row r="91" spans="1:8" x14ac:dyDescent="0.25">
      <c r="A91" s="251" t="s">
        <v>94</v>
      </c>
      <c r="B91" s="245"/>
      <c r="C91" s="245"/>
      <c r="D91" s="245"/>
      <c r="E91" s="245"/>
      <c r="F91" s="245"/>
      <c r="G91" s="254"/>
      <c r="H91" s="256"/>
    </row>
    <row r="92" spans="1:8" x14ac:dyDescent="0.25">
      <c r="A92" s="248" t="s">
        <v>18</v>
      </c>
      <c r="B92" s="242"/>
      <c r="C92" s="241"/>
      <c r="D92" s="241"/>
      <c r="E92" s="241"/>
      <c r="F92" s="241"/>
      <c r="G92" s="254"/>
      <c r="H92" s="256">
        <f>IFERROR(SOLL!Z91-IF(TNWn!B92 = SOLL!$B$2,1, IF(TNWn!C92=SOLL!$B$2,2,IF(TNWn!D92=SOLL!$B$2,3,IF(TNWn!E92=SOLL!$B$2,4, IF(TNWn!F92=SOLL!$B$2,"-"))))),"-")</f>
        <v>1</v>
      </c>
    </row>
    <row r="93" spans="1:8" x14ac:dyDescent="0.25">
      <c r="A93" s="248" t="s">
        <v>200</v>
      </c>
      <c r="B93" s="242"/>
      <c r="C93" s="241"/>
      <c r="D93" s="241"/>
      <c r="E93" s="241"/>
      <c r="F93" s="241"/>
      <c r="G93" s="254"/>
      <c r="H93" s="256">
        <f>IFERROR(SOLL!Z92-IF(TNWn!B93 = SOLL!$B$2,1, IF(TNWn!C93=SOLL!$B$2,2,IF(TNWn!D93=SOLL!$B$2,3,IF(TNWn!E93=SOLL!$B$2,4, IF(TNWn!F93=SOLL!$B$2,"-"))))),"-")</f>
        <v>1</v>
      </c>
    </row>
    <row r="94" spans="1:8" x14ac:dyDescent="0.25">
      <c r="A94" s="248" t="s">
        <v>95</v>
      </c>
      <c r="B94" s="241"/>
      <c r="C94" s="242"/>
      <c r="D94" s="241"/>
      <c r="E94" s="241"/>
      <c r="F94" s="241"/>
      <c r="G94" s="254"/>
      <c r="H94" s="256">
        <f>IFERROR(SOLL!Z93-IF(TNWn!B94 = SOLL!$B$2,1, IF(TNWn!C94=SOLL!$B$2,2,IF(TNWn!D94=SOLL!$B$2,3,IF(TNWn!E94=SOLL!$B$2,4, IF(TNWn!F94=SOLL!$B$2,"-"))))),"-")</f>
        <v>2</v>
      </c>
    </row>
    <row r="95" spans="1:8" x14ac:dyDescent="0.25">
      <c r="A95" s="248" t="s">
        <v>20</v>
      </c>
      <c r="B95" s="241"/>
      <c r="C95" s="242"/>
      <c r="D95" s="241"/>
      <c r="E95" s="241"/>
      <c r="F95" s="241"/>
      <c r="G95" s="254"/>
      <c r="H95" s="256">
        <f>IFERROR(SOLL!Z94-IF(TNWn!B95 = SOLL!$B$2,1, IF(TNWn!C95=SOLL!$B$2,2,IF(TNWn!D95=SOLL!$B$2,3,IF(TNWn!E95=SOLL!$B$2,4, IF(TNWn!F95=SOLL!$B$2,"-"))))),"-")</f>
        <v>2</v>
      </c>
    </row>
    <row r="96" spans="1:8" x14ac:dyDescent="0.25">
      <c r="A96" s="248" t="s">
        <v>21</v>
      </c>
      <c r="B96" s="241"/>
      <c r="C96" s="242"/>
      <c r="D96" s="241"/>
      <c r="E96" s="241"/>
      <c r="F96" s="241"/>
      <c r="G96" s="254"/>
      <c r="H96" s="256">
        <f>IFERROR(SOLL!Z95-IF(TNWn!B96 = SOLL!$B$2,1, IF(TNWn!C96=SOLL!$B$2,2,IF(TNWn!D96=SOLL!$B$2,3,IF(TNWn!E96=SOLL!$B$2,4, IF(TNWn!F96=SOLL!$B$2,"-"))))),"-")</f>
        <v>2</v>
      </c>
    </row>
    <row r="97" spans="1:8" x14ac:dyDescent="0.25">
      <c r="A97" s="248" t="s">
        <v>22</v>
      </c>
      <c r="B97" s="253"/>
      <c r="C97" s="253"/>
      <c r="D97" s="253"/>
      <c r="E97" s="253"/>
      <c r="F97" s="253"/>
      <c r="G97" s="254"/>
      <c r="H97" s="256" t="str">
        <f>IFERROR(SOLL!Z96-IF(TNWn!B97 = SOLL!$B$2,1, IF(TNWn!C97=SOLL!$B$2,2,IF(TNWn!D97=SOLL!$B$2,3,IF(TNWn!E97=SOLL!$B$2,4, IF(TNWn!F97=SOLL!$B$2,"-"))))),"-")</f>
        <v>-</v>
      </c>
    </row>
    <row r="98" spans="1:8" x14ac:dyDescent="0.25">
      <c r="B98" s="245"/>
      <c r="C98" s="245"/>
      <c r="D98" s="245"/>
      <c r="E98" s="245"/>
      <c r="F98" s="245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H7" sqref="H7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180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18"/>
      <c r="C7" s="208"/>
      <c r="D7" s="208"/>
      <c r="E7" s="208"/>
      <c r="F7" s="208"/>
      <c r="G7" s="213"/>
      <c r="H7" s="151">
        <f>IFERROR(SOLL!U6-IF('PPCa IK'!B7 = SOLL!$B$2,1, IF('PPCa IK'!C7=SOLL!$B$2,2,IF('PPCa IK'!D7=SOLL!$B$2,3,IF('PPCa IK'!E7=SOLL!$B$2,4, IF('PPCa IK'!F7=SOLL!$B$2,"-"))))),"-")</f>
        <v>1</v>
      </c>
    </row>
    <row r="8" spans="1:8" x14ac:dyDescent="0.25">
      <c r="A8" s="155" t="s">
        <v>44</v>
      </c>
      <c r="B8" s="208"/>
      <c r="C8" s="218"/>
      <c r="D8" s="208"/>
      <c r="E8" s="208"/>
      <c r="F8" s="208"/>
      <c r="G8" s="213"/>
      <c r="H8" s="151">
        <f>IFERROR(SOLL!U7-IF('PPCa IK'!B8 = SOLL!$B$2,1, IF('PPCa IK'!C8=SOLL!$B$2,2,IF('PPCa IK'!D8=SOLL!$B$2,3,IF('PPCa IK'!E8=SOLL!$B$2,4, IF('PPCa IK'!F8=SOLL!$B$2,"-"))))),"-")</f>
        <v>2</v>
      </c>
    </row>
    <row r="9" spans="1:8" x14ac:dyDescent="0.25">
      <c r="A9" s="155" t="s">
        <v>183</v>
      </c>
      <c r="B9" s="218"/>
      <c r="C9" s="208"/>
      <c r="D9" s="208"/>
      <c r="E9" s="208"/>
      <c r="F9" s="208"/>
      <c r="G9" s="213"/>
      <c r="H9" s="151">
        <f>IFERROR(SOLL!U8-IF('PPCa IK'!B9 = SOLL!$B$2,1, IF('PPCa IK'!C9=SOLL!$B$2,2,IF('PPCa IK'!D9=SOLL!$B$2,3,IF('PPCa IK'!E9=SOLL!$B$2,4, IF('PPCa IK'!F9=SOLL!$B$2,"-"))))),"-")</f>
        <v>1</v>
      </c>
    </row>
    <row r="10" spans="1:8" x14ac:dyDescent="0.25">
      <c r="A10" s="155" t="s">
        <v>74</v>
      </c>
      <c r="B10" s="218"/>
      <c r="C10" s="208"/>
      <c r="D10" s="208"/>
      <c r="E10" s="208"/>
      <c r="F10" s="208"/>
      <c r="G10" s="213"/>
      <c r="H10" s="151">
        <f>IFERROR(SOLL!U9-IF('PPCa IK'!B10 = SOLL!$B$2,1, IF('PPCa IK'!C10=SOLL!$B$2,2,IF('PPCa IK'!D10=SOLL!$B$2,3,IF('PPCa IK'!E10=SOLL!$B$2,4, IF('PPCa IK'!F10=SOLL!$B$2,"-"))))),"-")</f>
        <v>1</v>
      </c>
    </row>
    <row r="11" spans="1:8" x14ac:dyDescent="0.25">
      <c r="A11" s="155" t="s">
        <v>45</v>
      </c>
      <c r="B11" s="208"/>
      <c r="C11" s="218"/>
      <c r="D11" s="208"/>
      <c r="E11" s="208"/>
      <c r="F11" s="208"/>
      <c r="G11" s="213"/>
      <c r="H11" s="151">
        <f>IFERROR(SOLL!U10-IF('PPCa IK'!B11 = SOLL!$B$2,1, IF('PPCa IK'!C11=SOLL!$B$2,2,IF('PPCa IK'!D11=SOLL!$B$2,3,IF('PPCa IK'!E11=SOLL!$B$2,4, IF('PPCa IK'!F11=SOLL!$B$2,"-"))))),"-")</f>
        <v>2</v>
      </c>
    </row>
    <row r="12" spans="1:8" x14ac:dyDescent="0.25">
      <c r="A12" s="155" t="s">
        <v>46</v>
      </c>
      <c r="B12" s="218"/>
      <c r="C12" s="208"/>
      <c r="D12" s="208"/>
      <c r="E12" s="208"/>
      <c r="F12" s="208"/>
      <c r="G12" s="213"/>
      <c r="H12" s="151">
        <f>IFERROR(SOLL!U11-IF('PPCa IK'!B12 = SOLL!$B$2,1, IF('PPCa IK'!C12=SOLL!$B$2,2,IF('PPCa IK'!D12=SOLL!$B$2,3,IF('PPCa IK'!E12=SOLL!$B$2,4, IF('PPCa IK'!F12=SOLL!$B$2,"-"))))),"-")</f>
        <v>1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13"/>
      <c r="H16" s="151">
        <f>IFERROR(SOLL!U15-IF('PPCa IK'!B16 = SOLL!$B$2,1, IF('PPCa IK'!C16=SOLL!$B$2,2,IF('PPCa IK'!D16=SOLL!$B$2,3,IF('PPCa IK'!E16=SOLL!$B$2,4, IF('PPCa IK'!F16=SOLL!$B$2,"-"))))),"-")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13"/>
      <c r="H17" s="151">
        <f>IFERROR(SOLL!U16-IF('PPCa IK'!B17 = SOLL!$B$2,1, IF('PPCa IK'!C17=SOLL!$B$2,2,IF('PPCa IK'!D17=SOLL!$B$2,3,IF('PPCa IK'!E17=SOLL!$B$2,4, IF('PPCa IK'!F17=SOLL!$B$2,"-"))))),"-")</f>
        <v>2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13"/>
      <c r="H18" s="151">
        <f>IFERROR(SOLL!U17-IF('PPCa IK'!B18 = SOLL!$B$2,1, IF('PPCa IK'!C18=SOLL!$B$2,2,IF('PPCa IK'!D18=SOLL!$B$2,3,IF('PPCa IK'!E18=SOLL!$B$2,4, IF('PPCa IK'!F18=SOLL!$B$2,"-"))))),"-")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13"/>
      <c r="H19" s="151">
        <f>IFERROR(SOLL!U18-IF('PPCa IK'!B19 = SOLL!$B$2,1, IF('PPCa IK'!C19=SOLL!$B$2,2,IF('PPCa IK'!D19=SOLL!$B$2,3,IF('PPCa IK'!E19=SOLL!$B$2,4, IF('PPCa IK'!F19=SOLL!$B$2,"-"))))),"-")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13"/>
      <c r="H20" s="151">
        <f>IFERROR(SOLL!U19-IF('PPCa IK'!B20 = SOLL!$B$2,1, IF('PPCa IK'!C20=SOLL!$B$2,2,IF('PPCa IK'!D20=SOLL!$B$2,3,IF('PPCa IK'!E20=SOLL!$B$2,4, IF('PPCa IK'!F20=SOLL!$B$2,"-"))))),"-")</f>
        <v>2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18"/>
      <c r="C23" s="208"/>
      <c r="D23" s="208"/>
      <c r="E23" s="208"/>
      <c r="F23" s="208"/>
      <c r="G23" s="213"/>
      <c r="H23" s="151">
        <f>IFERROR(SOLL!U22-IF('PPCa IK'!B23 = SOLL!$B$2,1, IF('PPCa IK'!C23=SOLL!$B$2,2,IF('PPCa IK'!D23=SOLL!$B$2,3,IF('PPCa IK'!E23=SOLL!$B$2,4, IF('PPCa IK'!F23=SOLL!$B$2,"-"))))),"-")</f>
        <v>1</v>
      </c>
    </row>
    <row r="24" spans="1:8" x14ac:dyDescent="0.25">
      <c r="A24" s="155" t="s">
        <v>55</v>
      </c>
      <c r="B24" s="208"/>
      <c r="C24" s="218"/>
      <c r="D24" s="208"/>
      <c r="E24" s="208"/>
      <c r="F24" s="208"/>
      <c r="G24" s="213"/>
      <c r="H24" s="151">
        <f>IFERROR(SOLL!U23-IF('PPCa IK'!B24 = SOLL!$B$2,1, IF('PPCa IK'!C24=SOLL!$B$2,2,IF('PPCa IK'!D24=SOLL!$B$2,3,IF('PPCa IK'!E24=SOLL!$B$2,4, IF('PPCa IK'!F24=SOLL!$B$2,"-"))))),"-")</f>
        <v>2</v>
      </c>
    </row>
    <row r="25" spans="1:8" x14ac:dyDescent="0.25">
      <c r="A25" s="155" t="s">
        <v>56</v>
      </c>
      <c r="B25" s="208"/>
      <c r="C25" s="218"/>
      <c r="D25" s="208"/>
      <c r="E25" s="208"/>
      <c r="F25" s="208"/>
      <c r="G25" s="213"/>
      <c r="H25" s="151">
        <f>IFERROR(SOLL!U24-IF('PPCa IK'!B25 = SOLL!$B$2,1, IF('PPCa IK'!C25=SOLL!$B$2,2,IF('PPCa IK'!D25=SOLL!$B$2,3,IF('PPCa IK'!E25=SOLL!$B$2,4, IF('PPCa IK'!F25=SOLL!$B$2,"-"))))),"-")</f>
        <v>2</v>
      </c>
    </row>
    <row r="26" spans="1:8" x14ac:dyDescent="0.25">
      <c r="A26" s="155" t="s">
        <v>76</v>
      </c>
      <c r="B26" s="218"/>
      <c r="C26" s="208"/>
      <c r="D26" s="208"/>
      <c r="E26" s="208"/>
      <c r="F26" s="208"/>
      <c r="G26" s="213"/>
      <c r="H26" s="151">
        <f>IFERROR(SOLL!U25-IF('PPCa IK'!B26 = SOLL!$B$2,1, IF('PPCa IK'!C26=SOLL!$B$2,2,IF('PPCa IK'!D26=SOLL!$B$2,3,IF('PPCa IK'!E26=SOLL!$B$2,4, IF('PPCa IK'!F26=SOLL!$B$2,"-"))))),"-")</f>
        <v>1</v>
      </c>
    </row>
    <row r="27" spans="1:8" x14ac:dyDescent="0.25">
      <c r="A27" s="155" t="s">
        <v>57</v>
      </c>
      <c r="B27" s="207"/>
      <c r="C27" s="219"/>
      <c r="D27" s="208"/>
      <c r="E27" s="208"/>
      <c r="F27" s="208"/>
      <c r="G27" s="213"/>
      <c r="H27" s="151">
        <f>IFERROR(SOLL!U26-IF('PPCa IK'!B27 = SOLL!$B$2,1, IF('PPCa IK'!C27=SOLL!$B$2,2,IF('PPCa IK'!D27=SOLL!$B$2,3,IF('PPCa IK'!E27=SOLL!$B$2,4, IF('PPCa IK'!F27=SOLL!$B$2,"-"))))),"-")</f>
        <v>2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18"/>
      <c r="D31" s="208"/>
      <c r="E31" s="208"/>
      <c r="F31" s="208"/>
      <c r="G31" s="213"/>
      <c r="H31" s="151">
        <f>IFERROR(SOLL!U30-IF('PPCa IK'!B31 = SOLL!$B$2,1, IF('PPCa IK'!C31=SOLL!$B$2,2,IF('PPCa IK'!D31=SOLL!$B$2,3,IF('PPCa IK'!E31=SOLL!$B$2,4, IF('PPCa IK'!F31=SOLL!$B$2,"-"))))),"-")</f>
        <v>2</v>
      </c>
    </row>
    <row r="32" spans="1:8" x14ac:dyDescent="0.25">
      <c r="A32" s="155" t="s">
        <v>60</v>
      </c>
      <c r="B32" s="218"/>
      <c r="C32" s="208"/>
      <c r="D32" s="208"/>
      <c r="E32" s="208"/>
      <c r="F32" s="208"/>
      <c r="G32" s="213"/>
      <c r="H32" s="151">
        <f>IFERROR(SOLL!U31-IF('PPCa IK'!B32 = SOLL!$B$2,1, IF('PPCa IK'!C32=SOLL!$B$2,2,IF('PPCa IK'!D32=SOLL!$B$2,3,IF('PPCa IK'!E32=SOLL!$B$2,4, IF('PPCa IK'!F32=SOLL!$B$2,"-"))))),"-")</f>
        <v>1</v>
      </c>
    </row>
    <row r="33" spans="1:8" x14ac:dyDescent="0.25">
      <c r="A33" s="155" t="s">
        <v>61</v>
      </c>
      <c r="B33" s="208"/>
      <c r="C33" s="218"/>
      <c r="D33" s="208"/>
      <c r="E33" s="208"/>
      <c r="F33" s="208"/>
      <c r="G33" s="213"/>
      <c r="H33" s="151">
        <f>IFERROR(SOLL!U32-IF('PPCa IK'!B33 = SOLL!$B$2,1, IF('PPCa IK'!C33=SOLL!$B$2,2,IF('PPCa IK'!D33=SOLL!$B$2,3,IF('PPCa IK'!E33=SOLL!$B$2,4, IF('PPCa IK'!F33=SOLL!$B$2,"-"))))),"-")</f>
        <v>2</v>
      </c>
    </row>
    <row r="34" spans="1:8" x14ac:dyDescent="0.25">
      <c r="A34" s="155" t="s">
        <v>62</v>
      </c>
      <c r="B34" s="218"/>
      <c r="C34" s="208"/>
      <c r="D34" s="208"/>
      <c r="E34" s="208"/>
      <c r="F34" s="208"/>
      <c r="G34" s="213"/>
      <c r="H34" s="151">
        <f>IFERROR(SOLL!U33-IF('PPCa IK'!B34 = SOLL!$B$2,1, IF('PPCa IK'!C34=SOLL!$B$2,2,IF('PPCa IK'!D34=SOLL!$B$2,3,IF('PPCa IK'!E34=SOLL!$B$2,4, IF('PPCa IK'!F34=SOLL!$B$2,"-"))))),"-")</f>
        <v>1</v>
      </c>
    </row>
    <row r="35" spans="1:8" x14ac:dyDescent="0.25">
      <c r="A35" s="155" t="s">
        <v>63</v>
      </c>
      <c r="B35" s="218"/>
      <c r="C35" s="208"/>
      <c r="D35" s="208"/>
      <c r="E35" s="208"/>
      <c r="F35" s="208"/>
      <c r="G35" s="213"/>
      <c r="H35" s="151">
        <f>IFERROR(SOLL!U34-IF('PPCa IK'!B35 = SOLL!$B$2,1, IF('PPCa IK'!C35=SOLL!$B$2,2,IF('PPCa IK'!D35=SOLL!$B$2,3,IF('PPCa IK'!E35=SOLL!$B$2,4, IF('PPCa IK'!F35=SOLL!$B$2,"-"))))),"-")</f>
        <v>1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x14ac:dyDescent="0.25">
      <c r="A39" s="73" t="s">
        <v>78</v>
      </c>
      <c r="B39" s="212"/>
      <c r="C39" s="212"/>
      <c r="D39" s="212"/>
      <c r="E39" s="212"/>
      <c r="F39" s="212"/>
      <c r="G39" s="213"/>
      <c r="H39" s="151"/>
    </row>
    <row r="40" spans="1:8" x14ac:dyDescent="0.25">
      <c r="A40" s="126" t="s">
        <v>9</v>
      </c>
      <c r="B40" s="208"/>
      <c r="C40" s="218"/>
      <c r="D40" s="208"/>
      <c r="E40" s="208"/>
      <c r="F40" s="208"/>
      <c r="G40" s="214"/>
      <c r="H40" s="151">
        <f>IFERROR(SOLL!U39-IF('PPCa IK'!B40 = SOLL!$B$2,1, IF('PPCa IK'!C40=SOLL!$B$2,2,IF('PPCa IK'!D40=SOLL!$B$2,3,IF('PPCa IK'!E40=SOLL!$B$2,4, IF('PPCa IK'!F40=SOLL!$B$2,"-"))))),"-")</f>
        <v>2</v>
      </c>
    </row>
    <row r="41" spans="1:8" x14ac:dyDescent="0.25">
      <c r="A41" s="126" t="s">
        <v>10</v>
      </c>
      <c r="B41" s="218"/>
      <c r="C41" s="208"/>
      <c r="D41" s="208"/>
      <c r="E41" s="208"/>
      <c r="F41" s="208"/>
      <c r="G41" s="213"/>
      <c r="H41" s="151">
        <f>IFERROR(SOLL!U40-IF('PPCa IK'!B41 = SOLL!$B$2,1, IF('PPCa IK'!C41=SOLL!$B$2,2,IF('PPCa IK'!D41=SOLL!$B$2,3,IF('PPCa IK'!E41=SOLL!$B$2,4, IF('PPCa IK'!F41=SOLL!$B$2,"-"))))),"-")</f>
        <v>1</v>
      </c>
    </row>
    <row r="42" spans="1:8" x14ac:dyDescent="0.25">
      <c r="A42" s="126" t="s">
        <v>11</v>
      </c>
      <c r="B42" s="208"/>
      <c r="C42" s="218"/>
      <c r="D42" s="208"/>
      <c r="E42" s="208"/>
      <c r="F42" s="208"/>
      <c r="G42" s="213"/>
      <c r="H42" s="151">
        <f>IFERROR(SOLL!U41-IF('PPCa IK'!B42 = SOLL!$B$2,1, IF('PPCa IK'!C42=SOLL!$B$2,2,IF('PPCa IK'!D42=SOLL!$B$2,3,IF('PPCa IK'!E42=SOLL!$B$2,4, IF('PPCa IK'!F42=SOLL!$B$2,"-"))))),"-")</f>
        <v>2</v>
      </c>
    </row>
    <row r="43" spans="1:8" x14ac:dyDescent="0.25">
      <c r="A43" s="126" t="s">
        <v>79</v>
      </c>
      <c r="B43" s="223"/>
      <c r="C43" s="223"/>
      <c r="D43" s="223"/>
      <c r="E43" s="223"/>
      <c r="F43" s="223"/>
      <c r="G43" s="213"/>
      <c r="H43" s="151" t="str">
        <f>IFERROR(SOLL!U42-IF('PPCa IK'!B43 = SOLL!$B$2,1, IF('PPCa IK'!C43=SOLL!$B$2,2,IF('PPCa IK'!D43=SOLL!$B$2,3,IF('PPCa IK'!E43=SOLL!$B$2,4, IF('PPCa IK'!F43=SOLL!$B$2,"-"))))),"-")</f>
        <v>-</v>
      </c>
    </row>
    <row r="44" spans="1:8" x14ac:dyDescent="0.25">
      <c r="A44" s="212"/>
      <c r="B44" s="212"/>
      <c r="C44" s="212"/>
      <c r="D44" s="212"/>
      <c r="E44" s="212"/>
      <c r="F44" s="212"/>
      <c r="G44" s="213"/>
      <c r="H44" s="151"/>
    </row>
    <row r="45" spans="1:8" x14ac:dyDescent="0.25">
      <c r="A45" s="73" t="s">
        <v>80</v>
      </c>
      <c r="B45" s="212"/>
      <c r="C45" s="212"/>
      <c r="D45" s="212"/>
      <c r="E45" s="212"/>
      <c r="F45" s="212"/>
      <c r="G45" s="213"/>
      <c r="H45" s="151"/>
    </row>
    <row r="46" spans="1:8" x14ac:dyDescent="0.25">
      <c r="A46" s="126" t="s">
        <v>81</v>
      </c>
      <c r="B46" s="223"/>
      <c r="C46" s="223"/>
      <c r="D46" s="223"/>
      <c r="E46" s="223"/>
      <c r="F46" s="223"/>
      <c r="G46" s="213"/>
      <c r="H46" s="151" t="str">
        <f>IFERROR(SOLL!U45-IF('PPCa IK'!B46 = SOLL!$B$2,1, IF('PPCa IK'!C46=SOLL!$B$2,2,IF('PPCa IK'!D46=SOLL!$B$2,3,IF('PPCa IK'!E46=SOLL!$B$2,4, IF('PPCa IK'!F46=SOLL!$B$2,"-"))))),"-")</f>
        <v>-</v>
      </c>
    </row>
    <row r="47" spans="1:8" x14ac:dyDescent="0.25">
      <c r="A47" s="126" t="s">
        <v>82</v>
      </c>
      <c r="B47" s="208"/>
      <c r="C47" s="218"/>
      <c r="D47" s="208"/>
      <c r="E47" s="208"/>
      <c r="F47" s="208"/>
      <c r="G47" s="213"/>
      <c r="H47" s="151">
        <f>IFERROR(SOLL!U46-IF('PPCa IK'!B47 = SOLL!$B$2,1, IF('PPCa IK'!C47=SOLL!$B$2,2,IF('PPCa IK'!D47=SOLL!$B$2,3,IF('PPCa IK'!E47=SOLL!$B$2,4, IF('PPCa IK'!F47=SOLL!$B$2,"-"))))),"-")</f>
        <v>2</v>
      </c>
    </row>
    <row r="48" spans="1:8" x14ac:dyDescent="0.25">
      <c r="A48" s="126" t="s">
        <v>83</v>
      </c>
      <c r="B48" s="218"/>
      <c r="C48" s="208"/>
      <c r="D48" s="208"/>
      <c r="E48" s="208"/>
      <c r="F48" s="208"/>
      <c r="G48" s="213"/>
      <c r="H48" s="151">
        <f>IFERROR(SOLL!U47-IF('PPCa IK'!B48 = SOLL!$B$2,1, IF('PPCa IK'!C48=SOLL!$B$2,2,IF('PPCa IK'!D48=SOLL!$B$2,3,IF('PPCa IK'!E48=SOLL!$B$2,4, IF('PPCa IK'!F48=SOLL!$B$2,"-"))))),"-")</f>
        <v>1</v>
      </c>
    </row>
    <row r="49" spans="1:8" x14ac:dyDescent="0.25">
      <c r="A49" s="126" t="s">
        <v>13</v>
      </c>
      <c r="B49" s="208"/>
      <c r="C49" s="218"/>
      <c r="D49" s="208"/>
      <c r="E49" s="208"/>
      <c r="F49" s="208"/>
      <c r="G49" s="213"/>
      <c r="H49" s="151">
        <f>IFERROR(SOLL!U48-IF('PPCa IK'!B49 = SOLL!$B$2,1, IF('PPCa IK'!C49=SOLL!$B$2,2,IF('PPCa IK'!D49=SOLL!$B$2,3,IF('PPCa IK'!E49=SOLL!$B$2,4, IF('PPCa IK'!F49=SOLL!$B$2,"-"))))),"-")</f>
        <v>2</v>
      </c>
    </row>
    <row r="50" spans="1:8" x14ac:dyDescent="0.25">
      <c r="A50" s="212"/>
      <c r="B50" s="212"/>
      <c r="C50" s="212"/>
      <c r="D50" s="212"/>
      <c r="E50" s="212"/>
      <c r="F50" s="212"/>
      <c r="G50" s="213"/>
      <c r="H50" s="151"/>
    </row>
    <row r="51" spans="1:8" ht="18" x14ac:dyDescent="0.25">
      <c r="A51" s="127" t="s">
        <v>84</v>
      </c>
      <c r="B51" s="212"/>
      <c r="C51" s="212"/>
      <c r="D51" s="212"/>
      <c r="E51" s="212"/>
      <c r="F51" s="212"/>
      <c r="G51" s="213"/>
      <c r="H51" s="151"/>
    </row>
    <row r="52" spans="1:8" x14ac:dyDescent="0.25">
      <c r="A52" s="73" t="s">
        <v>85</v>
      </c>
      <c r="B52" s="212"/>
      <c r="C52" s="212"/>
      <c r="D52" s="212"/>
      <c r="E52" s="212"/>
      <c r="F52" s="212"/>
      <c r="G52" s="213"/>
      <c r="H52" s="151"/>
    </row>
    <row r="53" spans="1:8" x14ac:dyDescent="0.25">
      <c r="A53" s="155" t="s">
        <v>86</v>
      </c>
      <c r="B53" s="208"/>
      <c r="C53" s="218"/>
      <c r="D53" s="208"/>
      <c r="E53" s="208"/>
      <c r="F53" s="208"/>
      <c r="G53" s="213"/>
      <c r="H53" s="151">
        <f>IFERROR(SOLL!U52-IF('PPCa IK'!B53 = SOLL!$B$2,1, IF('PPCa IK'!C53=SOLL!$B$2,2,IF('PPCa IK'!D53=SOLL!$B$2,3,IF('PPCa IK'!E53=SOLL!$B$2,4, IF('PPCa IK'!F53=SOLL!$B$2,"-"))))),"-")</f>
        <v>2</v>
      </c>
    </row>
    <row r="54" spans="1:8" x14ac:dyDescent="0.25">
      <c r="A54" s="128" t="s">
        <v>14</v>
      </c>
      <c r="B54" s="218"/>
      <c r="C54" s="208"/>
      <c r="D54" s="208"/>
      <c r="E54" s="208"/>
      <c r="F54" s="208"/>
      <c r="G54" s="213"/>
      <c r="H54" s="151">
        <f>IFERROR(SOLL!U53-IF('PPCa IK'!B54 = SOLL!$B$2,1, IF('PPCa IK'!C54=SOLL!$B$2,2,IF('PPCa IK'!D54=SOLL!$B$2,3,IF('PPCa IK'!E54=SOLL!$B$2,4, IF('PPCa IK'!F54=SOLL!$B$2,"-"))))),"-")</f>
        <v>1</v>
      </c>
    </row>
    <row r="55" spans="1:8" x14ac:dyDescent="0.25">
      <c r="A55" s="128" t="s">
        <v>15</v>
      </c>
      <c r="B55" s="223"/>
      <c r="C55" s="223"/>
      <c r="D55" s="223"/>
      <c r="E55" s="223"/>
      <c r="F55" s="223"/>
      <c r="G55" s="213"/>
      <c r="H55" s="151" t="str">
        <f>IFERROR(SOLL!U54-IF('PPCa IK'!B55 = SOLL!$B$2,1, IF('PPCa IK'!C55=SOLL!$B$2,2,IF('PPCa IK'!D55=SOLL!$B$2,3,IF('PPCa IK'!E55=SOLL!$B$2,4, IF('PPCa IK'!F55=SOLL!$B$2,"-"))))),"-")</f>
        <v>-</v>
      </c>
    </row>
    <row r="56" spans="1:8" x14ac:dyDescent="0.25">
      <c r="A56" s="155" t="s">
        <v>16</v>
      </c>
      <c r="B56" s="208"/>
      <c r="C56" s="218"/>
      <c r="D56" s="208"/>
      <c r="E56" s="208"/>
      <c r="F56" s="208"/>
      <c r="G56" s="213"/>
      <c r="H56" s="151">
        <f>IFERROR(SOLL!U55-IF('PPCa IK'!B56 = SOLL!$B$2,1, IF('PPCa IK'!C56=SOLL!$B$2,2,IF('PPCa IK'!D56=SOLL!$B$2,3,IF('PPCa IK'!E56=SOLL!$B$2,4, IF('PPCa IK'!F56=SOLL!$B$2,"-"))))),"-")</f>
        <v>2</v>
      </c>
    </row>
    <row r="57" spans="1:8" x14ac:dyDescent="0.25">
      <c r="A57" s="155" t="s">
        <v>17</v>
      </c>
      <c r="B57" s="223"/>
      <c r="C57" s="223"/>
      <c r="D57" s="223"/>
      <c r="E57" s="223"/>
      <c r="F57" s="223"/>
      <c r="G57" s="213"/>
      <c r="H57" s="151" t="str">
        <f>IFERROR(SOLL!U56-IF('PPCa IK'!B57 = SOLL!$B$2,1, IF('PPCa IK'!C57=SOLL!$B$2,2,IF('PPCa IK'!D57=SOLL!$B$2,3,IF('PPCa IK'!E57=SOLL!$B$2,4, IF('PPCa IK'!F57=SOLL!$B$2,"-"))))),"-")</f>
        <v>-</v>
      </c>
    </row>
    <row r="58" spans="1:8" x14ac:dyDescent="0.25">
      <c r="A58" s="212"/>
      <c r="B58" s="212"/>
      <c r="C58" s="212"/>
      <c r="D58" s="212"/>
      <c r="E58" s="212"/>
      <c r="F58" s="212"/>
      <c r="G58" s="213"/>
      <c r="H58" s="151"/>
    </row>
    <row r="59" spans="1:8" ht="18" x14ac:dyDescent="0.25">
      <c r="A59" s="127" t="s">
        <v>87</v>
      </c>
      <c r="B59" s="212"/>
      <c r="C59" s="212"/>
      <c r="D59" s="212"/>
      <c r="E59" s="212"/>
      <c r="F59" s="212"/>
      <c r="G59" s="213"/>
      <c r="H59" s="151"/>
    </row>
    <row r="60" spans="1:8" x14ac:dyDescent="0.25">
      <c r="A60" s="73" t="s">
        <v>88</v>
      </c>
      <c r="B60" s="212"/>
      <c r="C60" s="212"/>
      <c r="D60" s="212"/>
      <c r="E60" s="212"/>
      <c r="F60" s="212"/>
      <c r="G60" s="213"/>
      <c r="H60" s="151"/>
    </row>
    <row r="61" spans="1:8" x14ac:dyDescent="0.25">
      <c r="A61" s="155" t="s">
        <v>39</v>
      </c>
      <c r="B61" s="208"/>
      <c r="C61" s="218"/>
      <c r="D61" s="208"/>
      <c r="E61" s="208"/>
      <c r="F61" s="208"/>
      <c r="G61" s="213"/>
      <c r="H61" s="151">
        <f>IFERROR(SOLL!U60-IF('PPCa IK'!B61 = SOLL!$B$2,1, IF('PPCa IK'!C61=SOLL!$B$2,2,IF('PPCa IK'!D61=SOLL!$B$2,3,IF('PPCa IK'!E61=SOLL!$B$2,4, IF('PPCa IK'!F61=SOLL!$B$2,"-"))))),"-")</f>
        <v>2</v>
      </c>
    </row>
    <row r="62" spans="1:8" x14ac:dyDescent="0.25">
      <c r="A62" s="155" t="s">
        <v>40</v>
      </c>
      <c r="B62" s="208"/>
      <c r="C62" s="218"/>
      <c r="D62" s="208"/>
      <c r="E62" s="208"/>
      <c r="F62" s="208"/>
      <c r="G62" s="213"/>
      <c r="H62" s="151">
        <f>IFERROR(SOLL!U61-IF('PPCa IK'!B62 = SOLL!$B$2,1, IF('PPCa IK'!C62=SOLL!$B$2,2,IF('PPCa IK'!D62=SOLL!$B$2,3,IF('PPCa IK'!E62=SOLL!$B$2,4, IF('PPCa IK'!F62=SOLL!$B$2,"-"))))),"-")</f>
        <v>2</v>
      </c>
    </row>
    <row r="63" spans="1:8" x14ac:dyDescent="0.25">
      <c r="A63" s="155" t="s">
        <v>41</v>
      </c>
      <c r="B63" s="208"/>
      <c r="C63" s="218"/>
      <c r="D63" s="208"/>
      <c r="E63" s="208"/>
      <c r="F63" s="208"/>
      <c r="G63" s="213"/>
      <c r="H63" s="151">
        <f>IFERROR(SOLL!U62-IF('PPCa IK'!B63 = SOLL!$B$2,1, IF('PPCa IK'!C63=SOLL!$B$2,2,IF('PPCa IK'!D63=SOLL!$B$2,3,IF('PPCa IK'!E63=SOLL!$B$2,4, IF('PPCa IK'!F63=SOLL!$B$2,"-"))))),"-")</f>
        <v>2</v>
      </c>
    </row>
    <row r="64" spans="1:8" x14ac:dyDescent="0.25">
      <c r="A64" s="155" t="s">
        <v>42</v>
      </c>
      <c r="B64" s="223"/>
      <c r="C64" s="223"/>
      <c r="D64" s="223"/>
      <c r="E64" s="223"/>
      <c r="F64" s="223"/>
      <c r="G64" s="213"/>
      <c r="H64" s="151" t="str">
        <f>IFERROR(SOLL!U63-IF('PPCa IK'!B64 = SOLL!$B$2,1, IF('PPCa IK'!C64=SOLL!$B$2,2,IF('PPCa IK'!D64=SOLL!$B$2,3,IF('PPCa IK'!E64=SOLL!$B$2,4, IF('PPCa IK'!F64=SOLL!$B$2,"-"))))),"-")</f>
        <v>-</v>
      </c>
    </row>
    <row r="65" spans="1:8" x14ac:dyDescent="0.25">
      <c r="A65" s="155" t="s">
        <v>89</v>
      </c>
      <c r="B65" s="218"/>
      <c r="C65" s="208"/>
      <c r="D65" s="208"/>
      <c r="E65" s="208"/>
      <c r="F65" s="208"/>
      <c r="G65" s="213"/>
      <c r="H65" s="151">
        <f>IFERROR(SOLL!U64-IF('PPCa IK'!B65 = SOLL!$B$2,1, IF('PPCa IK'!C65=SOLL!$B$2,2,IF('PPCa IK'!D65=SOLL!$B$2,3,IF('PPCa IK'!E65=SOLL!$B$2,4, IF('PPCa IK'!F65=SOLL!$B$2,"-"))))),"-")</f>
        <v>1</v>
      </c>
    </row>
    <row r="66" spans="1:8" x14ac:dyDescent="0.25">
      <c r="A66" s="212"/>
      <c r="B66" s="212"/>
      <c r="C66" s="212"/>
      <c r="D66" s="212"/>
      <c r="E66" s="212"/>
      <c r="F66" s="212"/>
      <c r="G66" s="213"/>
      <c r="H66" s="151"/>
    </row>
    <row r="67" spans="1:8" x14ac:dyDescent="0.25">
      <c r="A67" s="212"/>
      <c r="B67" s="212"/>
      <c r="C67" s="212"/>
      <c r="D67" s="212"/>
      <c r="E67" s="212"/>
      <c r="F67" s="212"/>
      <c r="G67" s="213"/>
      <c r="H67" s="151"/>
    </row>
    <row r="68" spans="1:8" ht="18" x14ac:dyDescent="0.25">
      <c r="A68" s="127" t="s">
        <v>90</v>
      </c>
      <c r="B68" s="212"/>
      <c r="C68" s="212"/>
      <c r="D68" s="212"/>
      <c r="E68" s="212"/>
      <c r="F68" s="212"/>
      <c r="G68" s="213"/>
      <c r="H68" s="151"/>
    </row>
    <row r="69" spans="1:8" x14ac:dyDescent="0.25">
      <c r="A69" s="73" t="s">
        <v>91</v>
      </c>
      <c r="B69" s="212"/>
      <c r="C69" s="212"/>
      <c r="D69" s="212"/>
      <c r="E69" s="212"/>
      <c r="F69" s="212"/>
      <c r="G69" s="213"/>
      <c r="H69" s="151"/>
    </row>
    <row r="70" spans="1:8" x14ac:dyDescent="0.25">
      <c r="A70" s="155" t="s">
        <v>36</v>
      </c>
      <c r="B70" s="208"/>
      <c r="C70" s="218"/>
      <c r="D70" s="208"/>
      <c r="E70" s="208"/>
      <c r="F70" s="208"/>
      <c r="G70" s="213"/>
      <c r="H70" s="151">
        <f>IFERROR(SOLL!U69-IF('PPCa IK'!B70 = SOLL!$B$2,1, IF('PPCa IK'!C70=SOLL!$B$2,2,IF('PPCa IK'!D70=SOLL!$B$2,3,IF('PPCa IK'!E70=SOLL!$B$2,4, IF('PPCa IK'!F70=SOLL!$B$2,"-"))))),"-")</f>
        <v>2</v>
      </c>
    </row>
    <row r="71" spans="1:8" x14ac:dyDescent="0.25">
      <c r="A71" s="155" t="s">
        <v>35</v>
      </c>
      <c r="B71" s="218"/>
      <c r="C71" s="208"/>
      <c r="D71" s="208"/>
      <c r="E71" s="208"/>
      <c r="F71" s="208"/>
      <c r="G71" s="213"/>
      <c r="H71" s="151">
        <f>IFERROR(SOLL!U70-IF('PPCa IK'!B71 = SOLL!$B$2,1, IF('PPCa IK'!C71=SOLL!$B$2,2,IF('PPCa IK'!D71=SOLL!$B$2,3,IF('PPCa IK'!E71=SOLL!$B$2,4, IF('PPCa IK'!F71=SOLL!$B$2,"-"))))),"-")</f>
        <v>1</v>
      </c>
    </row>
    <row r="72" spans="1:8" x14ac:dyDescent="0.25">
      <c r="A72" s="155" t="s">
        <v>37</v>
      </c>
      <c r="B72" s="208"/>
      <c r="C72" s="218"/>
      <c r="D72" s="208"/>
      <c r="E72" s="208"/>
      <c r="F72" s="208"/>
      <c r="G72" s="213"/>
      <c r="H72" s="151">
        <f>IFERROR(SOLL!U71-IF('PPCa IK'!B72 = SOLL!$B$2,1, IF('PPCa IK'!C72=SOLL!$B$2,2,IF('PPCa IK'!D72=SOLL!$B$2,3,IF('PPCa IK'!E72=SOLL!$B$2,4, IF('PPCa IK'!F72=SOLL!$B$2,"-"))))),"-")</f>
        <v>2</v>
      </c>
    </row>
    <row r="73" spans="1:8" x14ac:dyDescent="0.25">
      <c r="A73" s="155" t="s">
        <v>24</v>
      </c>
      <c r="B73" s="218"/>
      <c r="C73" s="208"/>
      <c r="D73" s="208"/>
      <c r="E73" s="208"/>
      <c r="F73" s="208"/>
      <c r="G73" s="213"/>
      <c r="H73" s="151">
        <f>IFERROR(SOLL!U72-IF('PPCa IK'!B73 = SOLL!$B$2,1, IF('PPCa IK'!C73=SOLL!$B$2,2,IF('PPCa IK'!D73=SOLL!$B$2,3,IF('PPCa IK'!E73=SOLL!$B$2,4, IF('PPCa IK'!F73=SOLL!$B$2,"-"))))),"-")</f>
        <v>1</v>
      </c>
    </row>
    <row r="74" spans="1:8" x14ac:dyDescent="0.25">
      <c r="A74" s="155" t="s">
        <v>23</v>
      </c>
      <c r="B74" s="223"/>
      <c r="C74" s="223"/>
      <c r="D74" s="223"/>
      <c r="E74" s="223"/>
      <c r="F74" s="223"/>
      <c r="G74" s="213"/>
      <c r="H74" s="151" t="str">
        <f>IFERROR(SOLL!U73-IF('PPCa IK'!B74 = SOLL!$B$2,1, IF('PPCa IK'!C74=SOLL!$B$2,2,IF('PPCa IK'!D74=SOLL!$B$2,3,IF('PPCa IK'!E74=SOLL!$B$2,4, IF('PPCa IK'!F74=SOLL!$B$2,"-"))))),"-")</f>
        <v>-</v>
      </c>
    </row>
    <row r="75" spans="1:8" x14ac:dyDescent="0.25">
      <c r="A75" s="212"/>
      <c r="B75" s="212"/>
      <c r="C75" s="212"/>
      <c r="D75" s="212"/>
      <c r="E75" s="212"/>
      <c r="F75" s="212"/>
      <c r="G75" s="213"/>
      <c r="H75" s="151"/>
    </row>
    <row r="76" spans="1:8" x14ac:dyDescent="0.25">
      <c r="A76" s="73" t="s">
        <v>30</v>
      </c>
      <c r="B76" s="212"/>
      <c r="C76" s="212"/>
      <c r="D76" s="212"/>
      <c r="E76" s="212"/>
      <c r="F76" s="212"/>
      <c r="G76" s="213"/>
      <c r="H76" s="151"/>
    </row>
    <row r="77" spans="1:8" x14ac:dyDescent="0.25">
      <c r="A77" s="155" t="s">
        <v>31</v>
      </c>
      <c r="B77" s="218"/>
      <c r="C77" s="208"/>
      <c r="D77" s="208"/>
      <c r="E77" s="208"/>
      <c r="F77" s="208"/>
      <c r="G77" s="213"/>
      <c r="H77" s="151">
        <f>IFERROR(SOLL!U76-IF('PPCa IK'!B77 = SOLL!$B$2,1, IF('PPCa IK'!C77=SOLL!$B$2,2,IF('PPCa IK'!D77=SOLL!$B$2,3,IF('PPCa IK'!E77=SOLL!$B$2,4, IF('PPCa IK'!F77=SOLL!$B$2,"-"))))),"-")</f>
        <v>1</v>
      </c>
    </row>
    <row r="78" spans="1:8" x14ac:dyDescent="0.25">
      <c r="A78" s="155" t="s">
        <v>32</v>
      </c>
      <c r="B78" s="218"/>
      <c r="C78" s="208"/>
      <c r="D78" s="208"/>
      <c r="E78" s="208"/>
      <c r="F78" s="208"/>
      <c r="G78" s="213"/>
      <c r="H78" s="151">
        <f>IFERROR(SOLL!U77-IF('PPCa IK'!B78 = SOLL!$B$2,1, IF('PPCa IK'!C78=SOLL!$B$2,2,IF('PPCa IK'!D78=SOLL!$B$2,3,IF('PPCa IK'!E78=SOLL!$B$2,4, IF('PPCa IK'!F78=SOLL!$B$2,"-"))))),"-")</f>
        <v>1</v>
      </c>
    </row>
    <row r="79" spans="1:8" x14ac:dyDescent="0.25">
      <c r="A79" s="155" t="s">
        <v>92</v>
      </c>
      <c r="B79" s="218"/>
      <c r="C79" s="208"/>
      <c r="D79" s="208"/>
      <c r="E79" s="208"/>
      <c r="F79" s="208"/>
      <c r="G79" s="213"/>
      <c r="H79" s="151">
        <f>IFERROR(SOLL!U78-IF('PPCa IK'!B79 = SOLL!$B$2,1, IF('PPCa IK'!C79=SOLL!$B$2,2,IF('PPCa IK'!D79=SOLL!$B$2,3,IF('PPCa IK'!E79=SOLL!$B$2,4, IF('PPCa IK'!F79=SOLL!$B$2,"-"))))),"-")</f>
        <v>1</v>
      </c>
    </row>
    <row r="80" spans="1:8" x14ac:dyDescent="0.25">
      <c r="A80" s="155" t="s">
        <v>33</v>
      </c>
      <c r="B80" s="218"/>
      <c r="C80" s="208"/>
      <c r="D80" s="208"/>
      <c r="E80" s="208"/>
      <c r="F80" s="208"/>
      <c r="G80" s="213"/>
      <c r="H80" s="151">
        <f>IFERROR(SOLL!U79-IF('PPCa IK'!B80 = SOLL!$B$2,1, IF('PPCa IK'!C80=SOLL!$B$2,2,IF('PPCa IK'!D80=SOLL!$B$2,3,IF('PPCa IK'!E80=SOLL!$B$2,4, IF('PPCa IK'!F80=SOLL!$B$2,"-"))))),"-")</f>
        <v>1</v>
      </c>
    </row>
    <row r="81" spans="1:8" x14ac:dyDescent="0.25">
      <c r="A81" s="155" t="s">
        <v>34</v>
      </c>
      <c r="B81" s="208"/>
      <c r="C81" s="218"/>
      <c r="D81" s="208"/>
      <c r="E81" s="208"/>
      <c r="F81" s="208"/>
      <c r="G81" s="213"/>
      <c r="H81" s="151">
        <f>IFERROR(SOLL!U80-IF('PPCa IK'!B81 = SOLL!$B$2,1, IF('PPCa IK'!C81=SOLL!$B$2,2,IF('PPCa IK'!D81=SOLL!$B$2,3,IF('PPCa IK'!E81=SOLL!$B$2,4, IF('PPCa IK'!F81=SOLL!$B$2,"-"))))),"-")</f>
        <v>2</v>
      </c>
    </row>
    <row r="82" spans="1:8" x14ac:dyDescent="0.25">
      <c r="A82" s="212"/>
      <c r="B82" s="212"/>
      <c r="C82" s="212"/>
      <c r="D82" s="212"/>
      <c r="E82" s="212"/>
      <c r="F82" s="212"/>
      <c r="G82" s="213"/>
      <c r="H82" s="151"/>
    </row>
    <row r="83" spans="1:8" x14ac:dyDescent="0.25">
      <c r="A83" s="73" t="s">
        <v>2</v>
      </c>
      <c r="B83" s="212"/>
      <c r="C83" s="212"/>
      <c r="D83" s="212"/>
      <c r="E83" s="212"/>
      <c r="F83" s="212"/>
      <c r="G83" s="213"/>
      <c r="H83" s="151"/>
    </row>
    <row r="84" spans="1:8" x14ac:dyDescent="0.25">
      <c r="A84" s="155" t="s">
        <v>25</v>
      </c>
      <c r="B84" s="218"/>
      <c r="C84" s="208"/>
      <c r="D84" s="208"/>
      <c r="E84" s="208"/>
      <c r="F84" s="208"/>
      <c r="G84" s="213"/>
      <c r="H84" s="151">
        <f>IFERROR(SOLL!U83-IF('PPCa IK'!B84 = SOLL!$B$2,1, IF('PPCa IK'!C84=SOLL!$B$2,2,IF('PPCa IK'!D84=SOLL!$B$2,3,IF('PPCa IK'!E84=SOLL!$B$2,4, IF('PPCa IK'!F84=SOLL!$B$2,"-"))))),"-")</f>
        <v>1</v>
      </c>
    </row>
    <row r="85" spans="1:8" x14ac:dyDescent="0.25">
      <c r="A85" s="155" t="s">
        <v>26</v>
      </c>
      <c r="B85" s="218"/>
      <c r="C85" s="208"/>
      <c r="D85" s="208"/>
      <c r="E85" s="208"/>
      <c r="F85" s="208"/>
      <c r="G85" s="213"/>
      <c r="H85" s="151">
        <f>IFERROR(SOLL!U84-IF('PPCa IK'!B85 = SOLL!$B$2,1, IF('PPCa IK'!C85=SOLL!$B$2,2,IF('PPCa IK'!D85=SOLL!$B$2,3,IF('PPCa IK'!E85=SOLL!$B$2,4, IF('PPCa IK'!F85=SOLL!$B$2,"-"))))),"-")</f>
        <v>1</v>
      </c>
    </row>
    <row r="86" spans="1:8" x14ac:dyDescent="0.25">
      <c r="A86" s="155" t="s">
        <v>27</v>
      </c>
      <c r="B86" s="218"/>
      <c r="C86" s="208"/>
      <c r="D86" s="208"/>
      <c r="E86" s="208"/>
      <c r="F86" s="208"/>
      <c r="G86" s="213"/>
      <c r="H86" s="151">
        <f>IFERROR(SOLL!U85-IF('PPCa IK'!B86 = SOLL!$B$2,1, IF('PPCa IK'!C86=SOLL!$B$2,2,IF('PPCa IK'!D86=SOLL!$B$2,3,IF('PPCa IK'!E86=SOLL!$B$2,4, IF('PPCa IK'!F86=SOLL!$B$2,"-"))))),"-")</f>
        <v>1</v>
      </c>
    </row>
    <row r="87" spans="1:8" x14ac:dyDescent="0.25">
      <c r="A87" s="155" t="s">
        <v>28</v>
      </c>
      <c r="B87" s="218"/>
      <c r="C87" s="208"/>
      <c r="D87" s="208"/>
      <c r="E87" s="208"/>
      <c r="F87" s="208"/>
      <c r="G87" s="213"/>
      <c r="H87" s="151">
        <f>IFERROR(SOLL!U86-IF('PPCa IK'!B87 = SOLL!$B$2,1, IF('PPCa IK'!C87=SOLL!$B$2,2,IF('PPCa IK'!D87=SOLL!$B$2,3,IF('PPCa IK'!E87=SOLL!$B$2,4, IF('PPCa IK'!F87=SOLL!$B$2,"-"))))),"-")</f>
        <v>1</v>
      </c>
    </row>
    <row r="88" spans="1:8" x14ac:dyDescent="0.25">
      <c r="A88" s="155" t="s">
        <v>29</v>
      </c>
      <c r="B88" s="218"/>
      <c r="C88" s="208"/>
      <c r="D88" s="208"/>
      <c r="E88" s="208"/>
      <c r="F88" s="208"/>
      <c r="G88" s="213"/>
      <c r="H88" s="151">
        <f>IFERROR(SOLL!U87-IF('PPCa IK'!B88 = SOLL!$B$2,1, IF('PPCa IK'!C88=SOLL!$B$2,2,IF('PPCa IK'!D88=SOLL!$B$2,3,IF('PPCa IK'!E88=SOLL!$B$2,4, IF('PPCa IK'!F88=SOLL!$B$2,"-"))))),"-")</f>
        <v>1</v>
      </c>
    </row>
    <row r="89" spans="1:8" x14ac:dyDescent="0.25">
      <c r="A89" s="212"/>
      <c r="B89" s="212"/>
      <c r="C89" s="212"/>
      <c r="D89" s="212"/>
      <c r="E89" s="212"/>
      <c r="F89" s="212"/>
      <c r="G89" s="213"/>
      <c r="H89" s="151"/>
    </row>
    <row r="90" spans="1:8" ht="18" x14ac:dyDescent="0.25">
      <c r="A90" s="127" t="s">
        <v>93</v>
      </c>
      <c r="B90" s="212"/>
      <c r="C90" s="212"/>
      <c r="D90" s="212"/>
      <c r="E90" s="212"/>
      <c r="F90" s="212"/>
      <c r="G90" s="213"/>
      <c r="H90" s="151"/>
    </row>
    <row r="91" spans="1:8" x14ac:dyDescent="0.25">
      <c r="A91" s="73" t="s">
        <v>94</v>
      </c>
      <c r="B91" s="212"/>
      <c r="C91" s="212"/>
      <c r="D91" s="212"/>
      <c r="E91" s="212"/>
      <c r="F91" s="212"/>
      <c r="G91" s="213"/>
      <c r="H91" s="151"/>
    </row>
    <row r="92" spans="1:8" x14ac:dyDescent="0.25">
      <c r="A92" s="155" t="s">
        <v>18</v>
      </c>
      <c r="B92" s="218"/>
      <c r="C92" s="208"/>
      <c r="D92" s="208"/>
      <c r="E92" s="208"/>
      <c r="F92" s="208"/>
      <c r="G92" s="213"/>
      <c r="H92" s="151">
        <f>IFERROR(SOLL!U91-IF('PPCa IK'!B92 = SOLL!$B$2,1, IF('PPCa IK'!C92=SOLL!$B$2,2,IF('PPCa IK'!D92=SOLL!$B$2,3,IF('PPCa IK'!E92=SOLL!$B$2,4, IF('PPCa IK'!F92=SOLL!$B$2,"-"))))),"-")</f>
        <v>1</v>
      </c>
    </row>
    <row r="93" spans="1:8" x14ac:dyDescent="0.25">
      <c r="A93" s="155" t="s">
        <v>19</v>
      </c>
      <c r="B93" s="208"/>
      <c r="C93" s="218"/>
      <c r="D93" s="208"/>
      <c r="E93" s="208"/>
      <c r="F93" s="208"/>
      <c r="G93" s="213"/>
      <c r="H93" s="151">
        <f>IFERROR(SOLL!U92-IF('PPCa IK'!B93 = SOLL!$B$2,1, IF('PPCa IK'!C93=SOLL!$B$2,2,IF('PPCa IK'!D93=SOLL!$B$2,3,IF('PPCa IK'!E93=SOLL!$B$2,4, IF('PPCa IK'!F93=SOLL!$B$2,"-"))))),"-")</f>
        <v>2</v>
      </c>
    </row>
    <row r="94" spans="1:8" x14ac:dyDescent="0.25">
      <c r="A94" s="155" t="s">
        <v>95</v>
      </c>
      <c r="B94" s="218"/>
      <c r="C94" s="208"/>
      <c r="D94" s="208"/>
      <c r="E94" s="208"/>
      <c r="F94" s="208"/>
      <c r="G94" s="213"/>
      <c r="H94" s="151">
        <f>IFERROR(SOLL!U93-IF('PPCa IK'!B94 = SOLL!$B$2,1, IF('PPCa IK'!C94=SOLL!$B$2,2,IF('PPCa IK'!D94=SOLL!$B$2,3,IF('PPCa IK'!E94=SOLL!$B$2,4, IF('PPCa IK'!F94=SOLL!$B$2,"-"))))),"-")</f>
        <v>1</v>
      </c>
    </row>
    <row r="95" spans="1:8" x14ac:dyDescent="0.25">
      <c r="A95" s="155" t="s">
        <v>20</v>
      </c>
      <c r="B95" s="223"/>
      <c r="C95" s="223"/>
      <c r="D95" s="223"/>
      <c r="E95" s="223"/>
      <c r="F95" s="223"/>
      <c r="G95" s="213"/>
      <c r="H95" s="151" t="str">
        <f>IFERROR(SOLL!U94-IF('PPCa IK'!B95 = SOLL!$B$2,1, IF('PPCa IK'!C95=SOLL!$B$2,2,IF('PPCa IK'!D95=SOLL!$B$2,3,IF('PPCa IK'!E95=SOLL!$B$2,4, IF('PPCa IK'!F95=SOLL!$B$2,"-"))))),"-")</f>
        <v>-</v>
      </c>
    </row>
    <row r="96" spans="1:8" x14ac:dyDescent="0.25">
      <c r="A96" s="155" t="s">
        <v>21</v>
      </c>
      <c r="B96" s="208"/>
      <c r="C96" s="218"/>
      <c r="D96" s="208"/>
      <c r="E96" s="208"/>
      <c r="F96" s="208"/>
      <c r="G96" s="213"/>
      <c r="H96" s="151">
        <f>IFERROR(SOLL!U95-IF('PPCa IK'!B96 = SOLL!$B$2,1, IF('PPCa IK'!C96=SOLL!$B$2,2,IF('PPCa IK'!D96=SOLL!$B$2,3,IF('PPCa IK'!E96=SOLL!$B$2,4, IF('PPCa IK'!F96=SOLL!$B$2,"-"))))),"-")</f>
        <v>2</v>
      </c>
    </row>
    <row r="97" spans="1:8" x14ac:dyDescent="0.25">
      <c r="A97" s="155" t="s">
        <v>22</v>
      </c>
      <c r="B97" s="208"/>
      <c r="C97" s="218"/>
      <c r="D97" s="208"/>
      <c r="E97" s="208"/>
      <c r="F97" s="208"/>
      <c r="G97" s="213"/>
      <c r="H97" s="151">
        <f>IFERROR(SOLL!U96-IF('PPCa IK'!B97 = SOLL!$B$2,1, IF('PPCa IK'!C97=SOLL!$B$2,2,IF('PPCa IK'!D97=SOLL!$B$2,3,IF('PPCa IK'!E97=SOLL!$B$2,4, IF('PPCa IK'!F97=SOLL!$B$2,"-"))))),"-")</f>
        <v>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B17" sqref="B17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9" x14ac:dyDescent="0.25">
      <c r="A1" s="24" t="s">
        <v>71</v>
      </c>
      <c r="B1" s="24"/>
      <c r="C1" s="24"/>
      <c r="D1" s="24"/>
      <c r="E1" s="24"/>
      <c r="F1" s="24"/>
      <c r="G1" s="24"/>
      <c r="H1" s="24"/>
      <c r="I1" s="17"/>
    </row>
    <row r="2" spans="1:9" x14ac:dyDescent="0.25">
      <c r="A2" s="50" t="s">
        <v>67</v>
      </c>
      <c r="B2" s="47"/>
      <c r="C2" s="24"/>
      <c r="D2" s="24"/>
      <c r="E2" s="24"/>
      <c r="F2" s="24"/>
      <c r="G2" s="24"/>
      <c r="H2" s="24"/>
      <c r="I2" s="17"/>
    </row>
    <row r="3" spans="1:9" x14ac:dyDescent="0.25">
      <c r="A3" s="50" t="s">
        <v>104</v>
      </c>
      <c r="B3" s="47"/>
      <c r="C3" s="24"/>
      <c r="D3" s="24"/>
      <c r="E3" s="24"/>
      <c r="F3" s="24"/>
      <c r="G3" s="24"/>
      <c r="H3" s="24"/>
      <c r="I3" s="17"/>
    </row>
    <row r="4" spans="1:9" x14ac:dyDescent="0.25">
      <c r="A4" s="24"/>
      <c r="B4" s="52"/>
      <c r="C4" s="52"/>
      <c r="D4" s="52"/>
      <c r="E4" s="52"/>
      <c r="F4" s="24"/>
      <c r="G4" s="24"/>
      <c r="H4" s="24"/>
      <c r="I4" s="17"/>
    </row>
    <row r="5" spans="1:9" ht="18" x14ac:dyDescent="0.25">
      <c r="A5" s="25" t="s">
        <v>72</v>
      </c>
      <c r="B5" s="25"/>
      <c r="C5" s="25"/>
      <c r="D5" s="25"/>
      <c r="E5" s="25"/>
      <c r="F5" s="25"/>
      <c r="G5" s="24"/>
      <c r="H5" s="24"/>
      <c r="I5" s="17"/>
    </row>
    <row r="6" spans="1:9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  <c r="I6" s="4"/>
    </row>
    <row r="7" spans="1:9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IFERROR(SOLL!O6-IF(Zielbogen!B7 = SOLL!$B$2,1, IF(Zielbogen!C7=SOLL!$B$2,2,IF(Zielbogen!D7=SOLL!$B$2,3,IF(Zielbogen!E7=SOLL!$B$2,4, IF(Zielbogen!F7=SOLL!$B$2,"-"))))),"-")</f>
        <v>1</v>
      </c>
      <c r="I7" s="4"/>
    </row>
    <row r="8" spans="1:9" x14ac:dyDescent="0.25">
      <c r="A8" s="125" t="s">
        <v>44</v>
      </c>
      <c r="B8" s="218"/>
      <c r="C8" s="208"/>
      <c r="D8" s="208"/>
      <c r="E8" s="208"/>
      <c r="F8" s="208"/>
      <c r="G8" s="24"/>
      <c r="H8" s="29">
        <f>IFERROR(SOLL!O7-IF(Zielbogen!B8 = SOLL!$B$2,1, IF(Zielbogen!C8=SOLL!$B$2,2,IF(Zielbogen!D8=SOLL!$B$2,3,IF(Zielbogen!E8=SOLL!$B$2,4, IF(Zielbogen!F8=SOLL!$B$2,"-"))))),"-")</f>
        <v>1</v>
      </c>
      <c r="I8" s="4"/>
    </row>
    <row r="9" spans="1:9" x14ac:dyDescent="0.25">
      <c r="A9" s="125" t="s">
        <v>73</v>
      </c>
      <c r="B9" s="218"/>
      <c r="C9" s="208"/>
      <c r="D9" s="208"/>
      <c r="E9" s="208"/>
      <c r="F9" s="208"/>
      <c r="G9" s="24"/>
      <c r="H9" s="29">
        <f>IFERROR(SOLL!O8-IF(Zielbogen!B9 = SOLL!$B$2,1, IF(Zielbogen!C9=SOLL!$B$2,2,IF(Zielbogen!D9=SOLL!$B$2,3,IF(Zielbogen!E9=SOLL!$B$2,4, IF(Zielbogen!F9=SOLL!$B$2,"-"))))),"-")</f>
        <v>1</v>
      </c>
      <c r="I9" s="4"/>
    </row>
    <row r="10" spans="1:9" x14ac:dyDescent="0.25">
      <c r="A10" s="125" t="s">
        <v>74</v>
      </c>
      <c r="B10" s="218"/>
      <c r="C10" s="208"/>
      <c r="D10" s="208"/>
      <c r="E10" s="208"/>
      <c r="F10" s="208"/>
      <c r="G10" s="24"/>
      <c r="H10" s="29">
        <f>IFERROR(SOLL!O9-IF(Zielbogen!B10 = SOLL!$B$2,1, IF(Zielbogen!C10=SOLL!$B$2,2,IF(Zielbogen!D10=SOLL!$B$2,3,IF(Zielbogen!E10=SOLL!$B$2,4, IF(Zielbogen!F10=SOLL!$B$2,"-"))))),"-")</f>
        <v>1</v>
      </c>
      <c r="I10" s="4"/>
    </row>
    <row r="11" spans="1:9" x14ac:dyDescent="0.25">
      <c r="A11" s="125" t="s">
        <v>45</v>
      </c>
      <c r="B11" s="218"/>
      <c r="C11" s="208"/>
      <c r="D11" s="208"/>
      <c r="E11" s="208"/>
      <c r="F11" s="208"/>
      <c r="G11" s="24"/>
      <c r="H11" s="29">
        <f>IFERROR(SOLL!O10-IF(Zielbogen!B11 = SOLL!$B$2,1, IF(Zielbogen!C11=SOLL!$B$2,2,IF(Zielbogen!D11=SOLL!$B$2,3,IF(Zielbogen!E11=SOLL!$B$2,4, IF(Zielbogen!F11=SOLL!$B$2,"-"))))),"-")</f>
        <v>1</v>
      </c>
      <c r="I11" s="4"/>
    </row>
    <row r="12" spans="1:9" x14ac:dyDescent="0.25">
      <c r="A12" s="125" t="s">
        <v>46</v>
      </c>
      <c r="B12" s="218"/>
      <c r="C12" s="208"/>
      <c r="D12" s="208"/>
      <c r="E12" s="208"/>
      <c r="F12" s="208"/>
      <c r="G12" s="24"/>
      <c r="H12" s="29">
        <f>IFERROR(SOLL!O11-IF(Zielbogen!B12 = SOLL!$B$2,1, IF(Zielbogen!C12=SOLL!$B$2,2,IF(Zielbogen!D12=SOLL!$B$2,3,IF(Zielbogen!E12=SOLL!$B$2,4, IF(Zielbogen!F12=SOLL!$B$2,"-"))))),"-")</f>
        <v>1</v>
      </c>
      <c r="I12" s="4"/>
    </row>
    <row r="13" spans="1:9" x14ac:dyDescent="0.25">
      <c r="A13" s="48"/>
      <c r="B13" s="212"/>
      <c r="C13" s="212"/>
      <c r="D13" s="212"/>
      <c r="E13" s="212"/>
      <c r="F13" s="212"/>
      <c r="G13" s="24"/>
      <c r="H13" s="29"/>
      <c r="I13" s="4"/>
    </row>
    <row r="14" spans="1:9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  <c r="I14" s="4"/>
    </row>
    <row r="15" spans="1:9" x14ac:dyDescent="0.25">
      <c r="A15" s="73" t="s">
        <v>47</v>
      </c>
      <c r="B15" s="212"/>
      <c r="C15" s="212"/>
      <c r="D15" s="212"/>
      <c r="E15" s="212"/>
      <c r="F15" s="212"/>
      <c r="G15" s="24"/>
      <c r="H15" s="29"/>
      <c r="I15" s="4"/>
    </row>
    <row r="16" spans="1:9" x14ac:dyDescent="0.25">
      <c r="A16" s="126" t="s">
        <v>48</v>
      </c>
      <c r="B16" s="218"/>
      <c r="C16" s="208"/>
      <c r="D16" s="208"/>
      <c r="E16" s="208"/>
      <c r="F16" s="208"/>
      <c r="G16" s="24"/>
      <c r="H16" s="29">
        <f>IFERROR(SOLL!O15-IF(Zielbogen!B16 = SOLL!$B$2,1, IF(Zielbogen!C16=SOLL!$B$2,2,IF(Zielbogen!D16=SOLL!$B$2,3,IF(Zielbogen!E16=SOLL!$B$2,4, IF(Zielbogen!F16=SOLL!$B$2,"-"))))),"-")</f>
        <v>1</v>
      </c>
      <c r="I16" s="4"/>
    </row>
    <row r="17" spans="1:9" x14ac:dyDescent="0.25">
      <c r="A17" s="126" t="s">
        <v>49</v>
      </c>
      <c r="B17" s="207"/>
      <c r="C17" s="219"/>
      <c r="D17" s="207"/>
      <c r="E17" s="207"/>
      <c r="F17" s="207"/>
      <c r="G17" s="24"/>
      <c r="H17" s="29">
        <f>IFERROR(SOLL!O16-IF(Zielbogen!B17 = SOLL!$B$2,1, IF(Zielbogen!C17=SOLL!$B$2,2,IF(Zielbogen!D17=SOLL!$B$2,3,IF(Zielbogen!E17=SOLL!$B$2,4, IF(Zielbogen!F17=SOLL!$B$2,"-"))))),"-")</f>
        <v>2</v>
      </c>
      <c r="I17" s="4"/>
    </row>
    <row r="18" spans="1:9" x14ac:dyDescent="0.25">
      <c r="A18" s="126" t="s">
        <v>50</v>
      </c>
      <c r="B18" s="218"/>
      <c r="C18" s="208"/>
      <c r="D18" s="208"/>
      <c r="E18" s="208"/>
      <c r="F18" s="208"/>
      <c r="G18" s="24"/>
      <c r="H18" s="29">
        <f>IFERROR(SOLL!O17-IF(Zielbogen!B18 = SOLL!$B$2,1, IF(Zielbogen!C18=SOLL!$B$2,2,IF(Zielbogen!D18=SOLL!$B$2,3,IF(Zielbogen!E18=SOLL!$B$2,4, IF(Zielbogen!F18=SOLL!$B$2,"-"))))),"-")</f>
        <v>1</v>
      </c>
      <c r="I18" s="4"/>
    </row>
    <row r="19" spans="1:9" x14ac:dyDescent="0.25">
      <c r="A19" s="126" t="s">
        <v>51</v>
      </c>
      <c r="B19" s="208"/>
      <c r="C19" s="219"/>
      <c r="D19" s="208"/>
      <c r="E19" s="208"/>
      <c r="F19" s="208"/>
      <c r="G19" s="24"/>
      <c r="H19" s="29">
        <f>IFERROR(SOLL!O18-IF(Zielbogen!B19 = SOLL!$B$2,1, IF(Zielbogen!C19=SOLL!$B$2,2,IF(Zielbogen!D19=SOLL!$B$2,3,IF(Zielbogen!E19=SOLL!$B$2,4, IF(Zielbogen!F19=SOLL!$B$2,"-"))))),"-")</f>
        <v>2</v>
      </c>
      <c r="I19" s="17"/>
    </row>
    <row r="20" spans="1:9" x14ac:dyDescent="0.25">
      <c r="A20" s="126" t="s">
        <v>52</v>
      </c>
      <c r="B20" s="218"/>
      <c r="C20" s="208"/>
      <c r="D20" s="208"/>
      <c r="E20" s="208"/>
      <c r="F20" s="208"/>
      <c r="G20" s="24"/>
      <c r="H20" s="29">
        <f>IFERROR(SOLL!O19-IF(Zielbogen!B20 = SOLL!$B$2,1, IF(Zielbogen!C20=SOLL!$B$2,2,IF(Zielbogen!D20=SOLL!$B$2,3,IF(Zielbogen!E20=SOLL!$B$2,4, IF(Zielbogen!F20=SOLL!$B$2,"-"))))),"-")</f>
        <v>1</v>
      </c>
      <c r="I20" s="17"/>
    </row>
    <row r="21" spans="1:9" x14ac:dyDescent="0.25">
      <c r="A21" s="48"/>
      <c r="B21" s="212"/>
      <c r="C21" s="212"/>
      <c r="D21" s="212"/>
      <c r="E21" s="212"/>
      <c r="F21" s="212"/>
      <c r="G21" s="24"/>
      <c r="H21" s="29"/>
      <c r="I21" s="17"/>
    </row>
    <row r="22" spans="1:9" x14ac:dyDescent="0.25">
      <c r="A22" s="73" t="s">
        <v>53</v>
      </c>
      <c r="B22" s="212"/>
      <c r="C22" s="212"/>
      <c r="D22" s="212"/>
      <c r="E22" s="212"/>
      <c r="F22" s="212"/>
      <c r="G22" s="24"/>
      <c r="H22" s="29"/>
      <c r="I22" s="17"/>
    </row>
    <row r="23" spans="1:9" x14ac:dyDescent="0.25">
      <c r="A23" s="125" t="s">
        <v>54</v>
      </c>
      <c r="B23" s="218"/>
      <c r="C23" s="208"/>
      <c r="D23" s="208"/>
      <c r="E23" s="208"/>
      <c r="F23" s="208"/>
      <c r="G23" s="24"/>
      <c r="H23" s="29">
        <f>IFERROR(SOLL!O22-IF(Zielbogen!B23 = SOLL!$B$2,1, IF(Zielbogen!C23=SOLL!$B$2,2,IF(Zielbogen!D23=SOLL!$B$2,3,IF(Zielbogen!E23=SOLL!$B$2,4, IF(Zielbogen!F23=SOLL!$B$2,"-"))))),"-")</f>
        <v>1</v>
      </c>
      <c r="I23" s="17"/>
    </row>
    <row r="24" spans="1:9" x14ac:dyDescent="0.25">
      <c r="A24" s="125" t="s">
        <v>55</v>
      </c>
      <c r="B24" s="218"/>
      <c r="C24" s="208"/>
      <c r="D24" s="208"/>
      <c r="E24" s="208"/>
      <c r="F24" s="208"/>
      <c r="G24" s="24"/>
      <c r="H24" s="29">
        <f>IFERROR(SOLL!O23-IF(Zielbogen!B24 = SOLL!$B$2,1, IF(Zielbogen!C24=SOLL!$B$2,2,IF(Zielbogen!D24=SOLL!$B$2,3,IF(Zielbogen!E24=SOLL!$B$2,4, IF(Zielbogen!F24=SOLL!$B$2,"-"))))),"-")</f>
        <v>1</v>
      </c>
      <c r="I24" s="17"/>
    </row>
    <row r="25" spans="1:9" x14ac:dyDescent="0.25">
      <c r="A25" s="125" t="s">
        <v>56</v>
      </c>
      <c r="B25" s="218"/>
      <c r="C25" s="208"/>
      <c r="D25" s="208"/>
      <c r="E25" s="208"/>
      <c r="F25" s="208"/>
      <c r="G25" s="24"/>
      <c r="H25" s="29">
        <f>IFERROR(SOLL!O24-IF(Zielbogen!B25 = SOLL!$B$2,1, IF(Zielbogen!C25=SOLL!$B$2,2,IF(Zielbogen!D25=SOLL!$B$2,3,IF(Zielbogen!E25=SOLL!$B$2,4, IF(Zielbogen!F25=SOLL!$B$2,"-"))))),"-")</f>
        <v>1</v>
      </c>
      <c r="I25" s="17"/>
    </row>
    <row r="26" spans="1:9" x14ac:dyDescent="0.25">
      <c r="A26" s="125" t="s">
        <v>76</v>
      </c>
      <c r="B26" s="218"/>
      <c r="C26" s="208"/>
      <c r="D26" s="208"/>
      <c r="E26" s="208"/>
      <c r="F26" s="208"/>
      <c r="G26" s="24"/>
      <c r="H26" s="29">
        <f>IFERROR(SOLL!O25-IF(Zielbogen!B26 = SOLL!$B$2,1, IF(Zielbogen!C26=SOLL!$B$2,2,IF(Zielbogen!D26=SOLL!$B$2,3,IF(Zielbogen!E26=SOLL!$B$2,4, IF(Zielbogen!F26=SOLL!$B$2,"-"))))),"-")</f>
        <v>1</v>
      </c>
      <c r="I26" s="17"/>
    </row>
    <row r="27" spans="1:9" x14ac:dyDescent="0.25">
      <c r="A27" s="125" t="s">
        <v>57</v>
      </c>
      <c r="B27" s="207"/>
      <c r="C27" s="219"/>
      <c r="D27" s="208"/>
      <c r="E27" s="208"/>
      <c r="F27" s="208"/>
      <c r="G27" s="24"/>
      <c r="H27" s="29">
        <f>IFERROR(SOLL!O26-IF(Zielbogen!B27 = SOLL!$B$2,1, IF(Zielbogen!C27=SOLL!$B$2,2,IF(Zielbogen!D27=SOLL!$B$2,3,IF(Zielbogen!E27=SOLL!$B$2,4, IF(Zielbogen!F27=SOLL!$B$2,"-"))))),"-")</f>
        <v>2</v>
      </c>
      <c r="I27" s="17"/>
    </row>
    <row r="28" spans="1:9" x14ac:dyDescent="0.25">
      <c r="A28" s="48"/>
      <c r="B28" s="212"/>
      <c r="C28" s="212"/>
      <c r="D28" s="212"/>
      <c r="E28" s="212"/>
      <c r="F28" s="212"/>
      <c r="G28" s="24"/>
      <c r="H28" s="29"/>
      <c r="I28" s="17"/>
    </row>
    <row r="29" spans="1:9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  <c r="I29" s="17"/>
    </row>
    <row r="30" spans="1:9" x14ac:dyDescent="0.25">
      <c r="A30" s="73" t="s">
        <v>58</v>
      </c>
      <c r="B30" s="212"/>
      <c r="C30" s="212"/>
      <c r="D30" s="212"/>
      <c r="E30" s="212"/>
      <c r="F30" s="212"/>
      <c r="G30" s="24"/>
      <c r="H30" s="29"/>
      <c r="I30" s="17"/>
    </row>
    <row r="31" spans="1:9" x14ac:dyDescent="0.25">
      <c r="A31" s="125" t="s">
        <v>59</v>
      </c>
      <c r="B31" s="218"/>
      <c r="C31" s="208"/>
      <c r="D31" s="208"/>
      <c r="E31" s="208"/>
      <c r="F31" s="208"/>
      <c r="G31" s="24"/>
      <c r="H31" s="29">
        <f>IFERROR(SOLL!O30-IF(Zielbogen!B31 = SOLL!$B$2,1, IF(Zielbogen!C31=SOLL!$B$2,2,IF(Zielbogen!D31=SOLL!$B$2,3,IF(Zielbogen!E31=SOLL!$B$2,4, IF(Zielbogen!F31=SOLL!$B$2,"-"))))),"-")</f>
        <v>1</v>
      </c>
      <c r="I31" s="17"/>
    </row>
    <row r="32" spans="1:9" x14ac:dyDescent="0.25">
      <c r="A32" s="125" t="s">
        <v>60</v>
      </c>
      <c r="B32" s="218"/>
      <c r="C32" s="208"/>
      <c r="D32" s="208"/>
      <c r="E32" s="208"/>
      <c r="F32" s="208"/>
      <c r="G32" s="24"/>
      <c r="H32" s="29">
        <f>IFERROR(SOLL!O31-IF(Zielbogen!B32 = SOLL!$B$2,1, IF(Zielbogen!C32=SOLL!$B$2,2,IF(Zielbogen!D32=SOLL!$B$2,3,IF(Zielbogen!E32=SOLL!$B$2,4, IF(Zielbogen!F32=SOLL!$B$2,"-"))))),"-")</f>
        <v>1</v>
      </c>
      <c r="I32" s="17"/>
    </row>
    <row r="33" spans="1:9" x14ac:dyDescent="0.25">
      <c r="A33" s="125" t="s">
        <v>61</v>
      </c>
      <c r="B33" s="218"/>
      <c r="C33" s="208"/>
      <c r="D33" s="208"/>
      <c r="E33" s="208"/>
      <c r="F33" s="208"/>
      <c r="G33" s="24"/>
      <c r="H33" s="29">
        <f>IFERROR(SOLL!O32-IF(Zielbogen!B33 = SOLL!$B$2,1, IF(Zielbogen!C33=SOLL!$B$2,2,IF(Zielbogen!D33=SOLL!$B$2,3,IF(Zielbogen!E33=SOLL!$B$2,4, IF(Zielbogen!F33=SOLL!$B$2,"-"))))),"-")</f>
        <v>1</v>
      </c>
      <c r="I33" s="17"/>
    </row>
    <row r="34" spans="1:9" x14ac:dyDescent="0.25">
      <c r="A34" s="125" t="s">
        <v>62</v>
      </c>
      <c r="B34" s="218"/>
      <c r="C34" s="208"/>
      <c r="D34" s="208"/>
      <c r="E34" s="208"/>
      <c r="F34" s="208"/>
      <c r="G34" s="24"/>
      <c r="H34" s="29">
        <f>IFERROR(SOLL!O33-IF(Zielbogen!B34 = SOLL!$B$2,1, IF(Zielbogen!C34=SOLL!$B$2,2,IF(Zielbogen!D34=SOLL!$B$2,3,IF(Zielbogen!E34=SOLL!$B$2,4, IF(Zielbogen!F34=SOLL!$B$2,"-"))))),"-")</f>
        <v>1</v>
      </c>
      <c r="I34" s="17"/>
    </row>
    <row r="35" spans="1:9" x14ac:dyDescent="0.25">
      <c r="A35" s="125" t="s">
        <v>63</v>
      </c>
      <c r="B35" s="218"/>
      <c r="C35" s="208"/>
      <c r="D35" s="208"/>
      <c r="E35" s="208"/>
      <c r="F35" s="208"/>
      <c r="G35" s="24"/>
      <c r="H35" s="29">
        <f>IFERROR(SOLL!O34-IF(Zielbogen!B35 = SOLL!$B$2,1, IF(Zielbogen!C35=SOLL!$B$2,2,IF(Zielbogen!D35=SOLL!$B$2,3,IF(Zielbogen!E35=SOLL!$B$2,4, IF(Zielbogen!F35=SOLL!$B$2,"-"))))),"-")</f>
        <v>1</v>
      </c>
      <c r="I35" s="17"/>
    </row>
    <row r="36" spans="1:9" x14ac:dyDescent="0.25">
      <c r="A36" s="48"/>
      <c r="B36" s="212"/>
      <c r="C36" s="212"/>
      <c r="D36" s="212"/>
      <c r="E36" s="212"/>
      <c r="F36" s="212"/>
      <c r="G36" s="24"/>
      <c r="H36" s="29"/>
      <c r="I36" s="17"/>
    </row>
    <row r="37" spans="1:9" x14ac:dyDescent="0.25">
      <c r="A37" s="48"/>
      <c r="B37" s="212"/>
      <c r="C37" s="212"/>
      <c r="D37" s="212"/>
      <c r="E37" s="212"/>
      <c r="F37" s="212"/>
      <c r="G37" s="24"/>
      <c r="H37" s="29"/>
      <c r="I37" s="17"/>
    </row>
    <row r="38" spans="1:9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  <c r="I38" s="17"/>
    </row>
    <row r="39" spans="1:9" x14ac:dyDescent="0.25">
      <c r="A39" s="73" t="s">
        <v>78</v>
      </c>
      <c r="B39" s="212"/>
      <c r="C39" s="212"/>
      <c r="D39" s="212"/>
      <c r="E39" s="212"/>
      <c r="F39" s="212"/>
      <c r="G39" s="24"/>
      <c r="H39" s="29"/>
      <c r="I39" s="17"/>
    </row>
    <row r="40" spans="1:9" x14ac:dyDescent="0.25">
      <c r="A40" s="126" t="s">
        <v>9</v>
      </c>
      <c r="B40" s="218"/>
      <c r="C40" s="208"/>
      <c r="D40" s="208"/>
      <c r="E40" s="208"/>
      <c r="F40" s="208"/>
      <c r="G40" s="18"/>
      <c r="H40" s="29">
        <f>IFERROR(SOLL!O39-IF(Zielbogen!B40 = SOLL!$B$2,1, IF(Zielbogen!C40=SOLL!$B$2,2,IF(Zielbogen!D40=SOLL!$B$2,3,IF(Zielbogen!E40=SOLL!$B$2,4, IF(Zielbogen!F40=SOLL!$B$2,"-"))))),"-")</f>
        <v>1</v>
      </c>
      <c r="I40" s="17"/>
    </row>
    <row r="41" spans="1:9" x14ac:dyDescent="0.25">
      <c r="A41" s="126" t="s">
        <v>10</v>
      </c>
      <c r="B41" s="218"/>
      <c r="C41" s="208"/>
      <c r="D41" s="208"/>
      <c r="E41" s="208"/>
      <c r="F41" s="208"/>
      <c r="G41" s="24"/>
      <c r="H41" s="29">
        <f>IFERROR(SOLL!O40-IF(Zielbogen!B41 = SOLL!$B$2,1, IF(Zielbogen!C41=SOLL!$B$2,2,IF(Zielbogen!D41=SOLL!$B$2,3,IF(Zielbogen!E41=SOLL!$B$2,4, IF(Zielbogen!F41=SOLL!$B$2,"-"))))),"-")</f>
        <v>1</v>
      </c>
      <c r="I41" s="17"/>
    </row>
    <row r="42" spans="1:9" x14ac:dyDescent="0.25">
      <c r="A42" s="126" t="s">
        <v>11</v>
      </c>
      <c r="B42" s="218"/>
      <c r="C42" s="208"/>
      <c r="D42" s="208"/>
      <c r="E42" s="208"/>
      <c r="F42" s="208"/>
      <c r="G42" s="24"/>
      <c r="H42" s="29">
        <f>IFERROR(SOLL!O41-IF(Zielbogen!B42 = SOLL!$B$2,1, IF(Zielbogen!C42=SOLL!$B$2,2,IF(Zielbogen!D42=SOLL!$B$2,3,IF(Zielbogen!E42=SOLL!$B$2,4, IF(Zielbogen!F42=SOLL!$B$2,"-"))))),"-")</f>
        <v>1</v>
      </c>
      <c r="I42" s="17"/>
    </row>
    <row r="43" spans="1:9" x14ac:dyDescent="0.25">
      <c r="A43" s="126" t="s">
        <v>79</v>
      </c>
      <c r="B43" s="218"/>
      <c r="C43" s="208"/>
      <c r="D43" s="208"/>
      <c r="E43" s="208"/>
      <c r="F43" s="208"/>
      <c r="G43" s="24"/>
      <c r="H43" s="29">
        <f>IFERROR(SOLL!O42-IF(Zielbogen!B43 = SOLL!$B$2,1, IF(Zielbogen!C43=SOLL!$B$2,2,IF(Zielbogen!D43=SOLL!$B$2,3,IF(Zielbogen!E43=SOLL!$B$2,4, IF(Zielbogen!F43=SOLL!$B$2,"-"))))),"-")</f>
        <v>1</v>
      </c>
      <c r="I43" s="17"/>
    </row>
    <row r="44" spans="1:9" x14ac:dyDescent="0.25">
      <c r="A44" s="48"/>
      <c r="B44" s="212"/>
      <c r="C44" s="212"/>
      <c r="D44" s="212"/>
      <c r="E44" s="212"/>
      <c r="F44" s="212"/>
      <c r="G44" s="24"/>
      <c r="H44" s="29"/>
      <c r="I44" s="17"/>
    </row>
    <row r="45" spans="1:9" x14ac:dyDescent="0.25">
      <c r="A45" s="73" t="s">
        <v>80</v>
      </c>
      <c r="B45" s="212"/>
      <c r="C45" s="212"/>
      <c r="D45" s="212"/>
      <c r="E45" s="212"/>
      <c r="F45" s="212"/>
      <c r="G45" s="24"/>
      <c r="H45" s="29"/>
      <c r="I45" s="17"/>
    </row>
    <row r="46" spans="1:9" x14ac:dyDescent="0.25">
      <c r="A46" s="126" t="s">
        <v>81</v>
      </c>
      <c r="B46" s="218"/>
      <c r="C46" s="208"/>
      <c r="D46" s="208"/>
      <c r="E46" s="208"/>
      <c r="F46" s="208"/>
      <c r="G46" s="24"/>
      <c r="H46" s="29">
        <f>IFERROR(SOLL!O45-IF(Zielbogen!B46 = SOLL!$B$2,1, IF(Zielbogen!C46=SOLL!$B$2,2,IF(Zielbogen!D46=SOLL!$B$2,3,IF(Zielbogen!E46=SOLL!$B$2,4, IF(Zielbogen!F46=SOLL!$B$2,"-"))))),"-")</f>
        <v>1</v>
      </c>
      <c r="I46" s="17"/>
    </row>
    <row r="47" spans="1:9" x14ac:dyDescent="0.25">
      <c r="A47" s="126" t="s">
        <v>82</v>
      </c>
      <c r="B47" s="218"/>
      <c r="C47" s="208"/>
      <c r="D47" s="208"/>
      <c r="E47" s="208"/>
      <c r="F47" s="208"/>
      <c r="G47" s="24"/>
      <c r="H47" s="29">
        <f>IFERROR(SOLL!O46-IF(Zielbogen!B47 = SOLL!$B$2,1, IF(Zielbogen!C47=SOLL!$B$2,2,IF(Zielbogen!D47=SOLL!$B$2,3,IF(Zielbogen!E47=SOLL!$B$2,4, IF(Zielbogen!F47=SOLL!$B$2,"-"))))),"-")</f>
        <v>1</v>
      </c>
      <c r="I47" s="17"/>
    </row>
    <row r="48" spans="1:9" x14ac:dyDescent="0.25">
      <c r="A48" s="126" t="s">
        <v>83</v>
      </c>
      <c r="B48" s="218"/>
      <c r="C48" s="208"/>
      <c r="D48" s="208"/>
      <c r="E48" s="208"/>
      <c r="F48" s="208"/>
      <c r="G48" s="24"/>
      <c r="H48" s="29">
        <f>IFERROR(SOLL!O47-IF(Zielbogen!B48 = SOLL!$B$2,1, IF(Zielbogen!C48=SOLL!$B$2,2,IF(Zielbogen!D48=SOLL!$B$2,3,IF(Zielbogen!E48=SOLL!$B$2,4, IF(Zielbogen!F48=SOLL!$B$2,"-"))))),"-")</f>
        <v>1</v>
      </c>
      <c r="I48" s="17"/>
    </row>
    <row r="49" spans="1:9" x14ac:dyDescent="0.25">
      <c r="A49" s="126" t="s">
        <v>13</v>
      </c>
      <c r="B49" s="218"/>
      <c r="C49" s="208"/>
      <c r="D49" s="208"/>
      <c r="E49" s="208"/>
      <c r="F49" s="208"/>
      <c r="G49" s="24"/>
      <c r="H49" s="29">
        <f>IFERROR(SOLL!O48-IF(Zielbogen!B49 = SOLL!$B$2,1, IF(Zielbogen!C49=SOLL!$B$2,2,IF(Zielbogen!D49=SOLL!$B$2,3,IF(Zielbogen!E49=SOLL!$B$2,4, IF(Zielbogen!F49=SOLL!$B$2,"-"))))),"-")</f>
        <v>1</v>
      </c>
      <c r="I49" s="17"/>
    </row>
    <row r="50" spans="1:9" x14ac:dyDescent="0.25">
      <c r="A50" s="48"/>
      <c r="B50" s="212"/>
      <c r="C50" s="212"/>
      <c r="D50" s="212"/>
      <c r="E50" s="212"/>
      <c r="F50" s="212"/>
      <c r="G50" s="24"/>
      <c r="H50" s="29"/>
      <c r="I50" s="17"/>
    </row>
    <row r="51" spans="1:9" ht="18" x14ac:dyDescent="0.25">
      <c r="A51" s="127" t="s">
        <v>84</v>
      </c>
      <c r="B51" s="212"/>
      <c r="C51" s="212"/>
      <c r="D51" s="212"/>
      <c r="E51" s="212"/>
      <c r="F51" s="212"/>
      <c r="G51" s="24"/>
      <c r="H51" s="29"/>
      <c r="I51" s="17"/>
    </row>
    <row r="52" spans="1:9" x14ac:dyDescent="0.25">
      <c r="A52" s="73" t="s">
        <v>85</v>
      </c>
      <c r="B52" s="212"/>
      <c r="C52" s="212"/>
      <c r="D52" s="212"/>
      <c r="E52" s="212"/>
      <c r="F52" s="212"/>
      <c r="G52" s="24"/>
      <c r="H52" s="29"/>
      <c r="I52" s="17"/>
    </row>
    <row r="53" spans="1:9" x14ac:dyDescent="0.25">
      <c r="A53" s="125" t="s">
        <v>86</v>
      </c>
      <c r="B53" s="208"/>
      <c r="C53" s="218"/>
      <c r="D53" s="208"/>
      <c r="E53" s="208"/>
      <c r="F53" s="208"/>
      <c r="G53" s="24"/>
      <c r="H53" s="29">
        <f>IFERROR(SOLL!O52-IF(Zielbogen!B53 = SOLL!$B$2,1, IF(Zielbogen!C53=SOLL!$B$2,2,IF(Zielbogen!D53=SOLL!$B$2,3,IF(Zielbogen!E53=SOLL!$B$2,4, IF(Zielbogen!F53=SOLL!$B$2,"-"))))),"-")</f>
        <v>2</v>
      </c>
      <c r="I53" s="17"/>
    </row>
    <row r="54" spans="1:9" x14ac:dyDescent="0.25">
      <c r="A54" s="128" t="s">
        <v>14</v>
      </c>
      <c r="B54" s="218"/>
      <c r="C54" s="208"/>
      <c r="D54" s="208"/>
      <c r="E54" s="208"/>
      <c r="F54" s="208"/>
      <c r="G54" s="24"/>
      <c r="H54" s="29">
        <f>IFERROR(SOLL!O53-IF(Zielbogen!B54 = SOLL!$B$2,1, IF(Zielbogen!C54=SOLL!$B$2,2,IF(Zielbogen!D54=SOLL!$B$2,3,IF(Zielbogen!E54=SOLL!$B$2,4, IF(Zielbogen!F54=SOLL!$B$2,"-"))))),"-")</f>
        <v>1</v>
      </c>
      <c r="I54" s="17"/>
    </row>
    <row r="55" spans="1:9" x14ac:dyDescent="0.25">
      <c r="A55" s="128" t="s">
        <v>15</v>
      </c>
      <c r="B55" s="208"/>
      <c r="C55" s="218"/>
      <c r="D55" s="208"/>
      <c r="E55" s="208"/>
      <c r="F55" s="208"/>
      <c r="G55" s="24"/>
      <c r="H55" s="29">
        <f>IFERROR(SOLL!O54-IF(Zielbogen!B55 = SOLL!$B$2,1, IF(Zielbogen!C55=SOLL!$B$2,2,IF(Zielbogen!D55=SOLL!$B$2,3,IF(Zielbogen!E55=SOLL!$B$2,4, IF(Zielbogen!F55=SOLL!$B$2,"-"))))),"-")</f>
        <v>2</v>
      </c>
      <c r="I55" s="17"/>
    </row>
    <row r="56" spans="1:9" x14ac:dyDescent="0.25">
      <c r="A56" s="125" t="s">
        <v>16</v>
      </c>
      <c r="B56" s="218"/>
      <c r="C56" s="208"/>
      <c r="D56" s="208"/>
      <c r="E56" s="208"/>
      <c r="F56" s="208"/>
      <c r="G56" s="24"/>
      <c r="H56" s="29">
        <f>IFERROR(SOLL!O55-IF(Zielbogen!B56 = SOLL!$B$2,1, IF(Zielbogen!C56=SOLL!$B$2,2,IF(Zielbogen!D56=SOLL!$B$2,3,IF(Zielbogen!E56=SOLL!$B$2,4, IF(Zielbogen!F56=SOLL!$B$2,"-"))))),"-")</f>
        <v>1</v>
      </c>
      <c r="I56" s="17"/>
    </row>
    <row r="57" spans="1:9" x14ac:dyDescent="0.25">
      <c r="A57" s="125" t="s">
        <v>17</v>
      </c>
      <c r="B57" s="218"/>
      <c r="C57" s="208"/>
      <c r="D57" s="208"/>
      <c r="E57" s="208"/>
      <c r="F57" s="208"/>
      <c r="G57" s="24"/>
      <c r="H57" s="29">
        <f>IFERROR(SOLL!O56-IF(Zielbogen!B57 = SOLL!$B$2,1, IF(Zielbogen!C57=SOLL!$B$2,2,IF(Zielbogen!D57=SOLL!$B$2,3,IF(Zielbogen!E57=SOLL!$B$2,4, IF(Zielbogen!F57=SOLL!$B$2,"-"))))),"-")</f>
        <v>1</v>
      </c>
      <c r="I57" s="17"/>
    </row>
    <row r="58" spans="1:9" x14ac:dyDescent="0.25">
      <c r="A58" s="48"/>
      <c r="B58" s="212"/>
      <c r="C58" s="212"/>
      <c r="D58" s="212"/>
      <c r="E58" s="212"/>
      <c r="F58" s="212"/>
      <c r="G58" s="24"/>
      <c r="H58" s="29"/>
      <c r="I58" s="17"/>
    </row>
    <row r="59" spans="1:9" ht="18" x14ac:dyDescent="0.25">
      <c r="A59" s="127" t="s">
        <v>87</v>
      </c>
      <c r="B59" s="212"/>
      <c r="C59" s="212"/>
      <c r="D59" s="212"/>
      <c r="E59" s="212"/>
      <c r="F59" s="212"/>
      <c r="G59" s="24"/>
      <c r="H59" s="29"/>
      <c r="I59" s="17"/>
    </row>
    <row r="60" spans="1:9" x14ac:dyDescent="0.25">
      <c r="A60" s="73" t="s">
        <v>88</v>
      </c>
      <c r="B60" s="212"/>
      <c r="C60" s="212"/>
      <c r="D60" s="212"/>
      <c r="E60" s="212"/>
      <c r="F60" s="212"/>
      <c r="G60" s="24"/>
      <c r="H60" s="29"/>
      <c r="I60" s="17"/>
    </row>
    <row r="61" spans="1:9" x14ac:dyDescent="0.25">
      <c r="A61" s="125" t="s">
        <v>39</v>
      </c>
      <c r="B61" s="218"/>
      <c r="C61" s="208"/>
      <c r="D61" s="208"/>
      <c r="E61" s="208"/>
      <c r="F61" s="208"/>
      <c r="G61" s="24"/>
      <c r="H61" s="29">
        <f>IFERROR(SOLL!O60-IF(Zielbogen!B61 = SOLL!$B$2,1, IF(Zielbogen!C61=SOLL!$B$2,2,IF(Zielbogen!D61=SOLL!$B$2,3,IF(Zielbogen!E61=SOLL!$B$2,4, IF(Zielbogen!F61=SOLL!$B$2,"-"))))),"-")</f>
        <v>1</v>
      </c>
      <c r="I61" s="17"/>
    </row>
    <row r="62" spans="1:9" x14ac:dyDescent="0.25">
      <c r="A62" s="125" t="s">
        <v>40</v>
      </c>
      <c r="B62" s="218"/>
      <c r="C62" s="208"/>
      <c r="D62" s="208"/>
      <c r="E62" s="208"/>
      <c r="F62" s="208"/>
      <c r="G62" s="24"/>
      <c r="H62" s="29">
        <f>IFERROR(SOLL!O61-IF(Zielbogen!B62 = SOLL!$B$2,1, IF(Zielbogen!C62=SOLL!$B$2,2,IF(Zielbogen!D62=SOLL!$B$2,3,IF(Zielbogen!E62=SOLL!$B$2,4, IF(Zielbogen!F62=SOLL!$B$2,"-"))))),"-")</f>
        <v>1</v>
      </c>
      <c r="I62" s="17"/>
    </row>
    <row r="63" spans="1:9" x14ac:dyDescent="0.25">
      <c r="A63" s="125" t="s">
        <v>41</v>
      </c>
      <c r="B63" s="218"/>
      <c r="C63" s="208"/>
      <c r="D63" s="208"/>
      <c r="E63" s="208"/>
      <c r="F63" s="208"/>
      <c r="G63" s="24"/>
      <c r="H63" s="29">
        <f>IFERROR(SOLL!O62-IF(Zielbogen!B63 = SOLL!$B$2,1, IF(Zielbogen!C63=SOLL!$B$2,2,IF(Zielbogen!D63=SOLL!$B$2,3,IF(Zielbogen!E63=SOLL!$B$2,4, IF(Zielbogen!F63=SOLL!$B$2,"-"))))),"-")</f>
        <v>1</v>
      </c>
      <c r="I63" s="17"/>
    </row>
    <row r="64" spans="1:9" x14ac:dyDescent="0.25">
      <c r="A64" s="125" t="s">
        <v>42</v>
      </c>
      <c r="B64" s="218"/>
      <c r="C64" s="208"/>
      <c r="D64" s="208"/>
      <c r="E64" s="208"/>
      <c r="F64" s="208"/>
      <c r="G64" s="24"/>
      <c r="H64" s="29">
        <f>IFERROR(SOLL!O63-IF(Zielbogen!B64 = SOLL!$B$2,1, IF(Zielbogen!C64=SOLL!$B$2,2,IF(Zielbogen!D64=SOLL!$B$2,3,IF(Zielbogen!E64=SOLL!$B$2,4, IF(Zielbogen!F64=SOLL!$B$2,"-"))))),"-")</f>
        <v>1</v>
      </c>
      <c r="I64" s="17"/>
    </row>
    <row r="65" spans="1:9" x14ac:dyDescent="0.25">
      <c r="A65" s="125" t="s">
        <v>89</v>
      </c>
      <c r="B65" s="218"/>
      <c r="C65" s="208"/>
      <c r="D65" s="208"/>
      <c r="E65" s="208"/>
      <c r="F65" s="208"/>
      <c r="G65" s="24"/>
      <c r="H65" s="29">
        <f>IFERROR(SOLL!O64-IF(Zielbogen!B65 = SOLL!$B$2,1, IF(Zielbogen!C65=SOLL!$B$2,2,IF(Zielbogen!D65=SOLL!$B$2,3,IF(Zielbogen!E65=SOLL!$B$2,4, IF(Zielbogen!F65=SOLL!$B$2,"-"))))),"-")</f>
        <v>1</v>
      </c>
      <c r="I65" s="17"/>
    </row>
    <row r="66" spans="1:9" x14ac:dyDescent="0.25">
      <c r="A66" s="48"/>
      <c r="B66" s="212"/>
      <c r="C66" s="212"/>
      <c r="D66" s="212"/>
      <c r="E66" s="212"/>
      <c r="F66" s="212"/>
      <c r="G66" s="24"/>
      <c r="H66" s="29"/>
      <c r="I66" s="17"/>
    </row>
    <row r="67" spans="1:9" x14ac:dyDescent="0.25">
      <c r="A67" s="48"/>
      <c r="B67" s="212"/>
      <c r="C67" s="212"/>
      <c r="D67" s="212"/>
      <c r="E67" s="212"/>
      <c r="F67" s="212"/>
      <c r="G67" s="24"/>
      <c r="H67" s="29"/>
      <c r="I67" s="17"/>
    </row>
    <row r="68" spans="1:9" ht="18" x14ac:dyDescent="0.25">
      <c r="A68" s="127" t="s">
        <v>90</v>
      </c>
      <c r="B68" s="212"/>
      <c r="C68" s="212"/>
      <c r="D68" s="212"/>
      <c r="E68" s="212"/>
      <c r="F68" s="212"/>
      <c r="G68" s="24"/>
      <c r="H68" s="29"/>
      <c r="I68" s="17"/>
    </row>
    <row r="69" spans="1:9" x14ac:dyDescent="0.25">
      <c r="A69" s="73" t="s">
        <v>91</v>
      </c>
      <c r="B69" s="212"/>
      <c r="C69" s="212"/>
      <c r="D69" s="212"/>
      <c r="E69" s="212"/>
      <c r="F69" s="212"/>
      <c r="G69" s="24"/>
      <c r="H69" s="29"/>
      <c r="I69" s="17"/>
    </row>
    <row r="70" spans="1:9" x14ac:dyDescent="0.25">
      <c r="A70" s="125" t="s">
        <v>36</v>
      </c>
      <c r="B70" s="218"/>
      <c r="C70" s="208"/>
      <c r="D70" s="208"/>
      <c r="E70" s="208"/>
      <c r="F70" s="208"/>
      <c r="G70" s="24"/>
      <c r="H70" s="29">
        <f>IFERROR(SOLL!O69-IF(Zielbogen!B70 = SOLL!$B$2,1, IF(Zielbogen!C70=SOLL!$B$2,2,IF(Zielbogen!D70=SOLL!$B$2,3,IF(Zielbogen!E70=SOLL!$B$2,4, IF(Zielbogen!F70=SOLL!$B$2,"-"))))),"-")</f>
        <v>1</v>
      </c>
      <c r="I70" s="17"/>
    </row>
    <row r="71" spans="1:9" x14ac:dyDescent="0.25">
      <c r="A71" s="125" t="s">
        <v>35</v>
      </c>
      <c r="B71" s="218"/>
      <c r="C71" s="208"/>
      <c r="D71" s="208"/>
      <c r="E71" s="208"/>
      <c r="F71" s="208"/>
      <c r="G71" s="24"/>
      <c r="H71" s="29">
        <f>IFERROR(SOLL!O70-IF(Zielbogen!B71 = SOLL!$B$2,1, IF(Zielbogen!C71=SOLL!$B$2,2,IF(Zielbogen!D71=SOLL!$B$2,3,IF(Zielbogen!E71=SOLL!$B$2,4, IF(Zielbogen!F71=SOLL!$B$2,"-"))))),"-")</f>
        <v>1</v>
      </c>
      <c r="I71" s="17"/>
    </row>
    <row r="72" spans="1:9" x14ac:dyDescent="0.25">
      <c r="A72" s="125" t="s">
        <v>37</v>
      </c>
      <c r="B72" s="218"/>
      <c r="C72" s="208"/>
      <c r="D72" s="208"/>
      <c r="E72" s="208"/>
      <c r="F72" s="208"/>
      <c r="G72" s="24"/>
      <c r="H72" s="29">
        <f>IFERROR(SOLL!O71-IF(Zielbogen!B72 = SOLL!$B$2,1, IF(Zielbogen!C72=SOLL!$B$2,2,IF(Zielbogen!D72=SOLL!$B$2,3,IF(Zielbogen!E72=SOLL!$B$2,4, IF(Zielbogen!F72=SOLL!$B$2,"-"))))),"-")</f>
        <v>1</v>
      </c>
      <c r="I72" s="17"/>
    </row>
    <row r="73" spans="1:9" x14ac:dyDescent="0.25">
      <c r="A73" s="125" t="s">
        <v>24</v>
      </c>
      <c r="B73" s="218"/>
      <c r="C73" s="208"/>
      <c r="D73" s="208"/>
      <c r="E73" s="208"/>
      <c r="F73" s="208"/>
      <c r="G73" s="24"/>
      <c r="H73" s="29">
        <f>IFERROR(SOLL!O72-IF(Zielbogen!B73 = SOLL!$B$2,1, IF(Zielbogen!C73=SOLL!$B$2,2,IF(Zielbogen!D73=SOLL!$B$2,3,IF(Zielbogen!E73=SOLL!$B$2,4, IF(Zielbogen!F73=SOLL!$B$2,"-"))))),"-")</f>
        <v>1</v>
      </c>
      <c r="I73" s="17"/>
    </row>
    <row r="74" spans="1:9" x14ac:dyDescent="0.25">
      <c r="A74" s="125" t="s">
        <v>23</v>
      </c>
      <c r="B74" s="208"/>
      <c r="C74" s="218"/>
      <c r="D74" s="208"/>
      <c r="E74" s="208"/>
      <c r="F74" s="208"/>
      <c r="G74" s="24"/>
      <c r="H74" s="29">
        <f>IFERROR(SOLL!O73-IF(Zielbogen!B74 = SOLL!$B$2,1, IF(Zielbogen!C74=SOLL!$B$2,2,IF(Zielbogen!D74=SOLL!$B$2,3,IF(Zielbogen!E74=SOLL!$B$2,4, IF(Zielbogen!F74=SOLL!$B$2,"-"))))),"-")</f>
        <v>2</v>
      </c>
      <c r="I74" s="17"/>
    </row>
    <row r="75" spans="1:9" x14ac:dyDescent="0.25">
      <c r="A75" s="48"/>
      <c r="B75" s="212"/>
      <c r="C75" s="212"/>
      <c r="D75" s="212"/>
      <c r="E75" s="212"/>
      <c r="F75" s="212"/>
      <c r="G75" s="24"/>
      <c r="H75" s="29"/>
      <c r="I75" s="17"/>
    </row>
    <row r="76" spans="1:9" x14ac:dyDescent="0.25">
      <c r="A76" s="73" t="s">
        <v>30</v>
      </c>
      <c r="B76" s="212"/>
      <c r="C76" s="212"/>
      <c r="D76" s="212"/>
      <c r="E76" s="212"/>
      <c r="F76" s="212"/>
      <c r="G76" s="24"/>
      <c r="H76" s="29"/>
      <c r="I76" s="17"/>
    </row>
    <row r="77" spans="1:9" x14ac:dyDescent="0.25">
      <c r="A77" s="125" t="s">
        <v>31</v>
      </c>
      <c r="B77" s="218"/>
      <c r="C77" s="208"/>
      <c r="D77" s="208"/>
      <c r="E77" s="208"/>
      <c r="F77" s="208"/>
      <c r="G77" s="24"/>
      <c r="H77" s="29">
        <f>IFERROR(SOLL!O76-IF(Zielbogen!B77 = SOLL!$B$2,1, IF(Zielbogen!C77=SOLL!$B$2,2,IF(Zielbogen!D77=SOLL!$B$2,3,IF(Zielbogen!E77=SOLL!$B$2,4, IF(Zielbogen!F77=SOLL!$B$2,"-"))))),"-")</f>
        <v>1</v>
      </c>
      <c r="I77" s="17"/>
    </row>
    <row r="78" spans="1:9" x14ac:dyDescent="0.25">
      <c r="A78" s="125" t="s">
        <v>32</v>
      </c>
      <c r="B78" s="218"/>
      <c r="C78" s="208"/>
      <c r="D78" s="208"/>
      <c r="E78" s="208"/>
      <c r="F78" s="208"/>
      <c r="G78" s="24"/>
      <c r="H78" s="29">
        <f>IFERROR(SOLL!O77-IF(Zielbogen!B78 = SOLL!$B$2,1, IF(Zielbogen!C78=SOLL!$B$2,2,IF(Zielbogen!D78=SOLL!$B$2,3,IF(Zielbogen!E78=SOLL!$B$2,4, IF(Zielbogen!F78=SOLL!$B$2,"-"))))),"-")</f>
        <v>1</v>
      </c>
      <c r="I78" s="17"/>
    </row>
    <row r="79" spans="1:9" x14ac:dyDescent="0.25">
      <c r="A79" s="125" t="s">
        <v>92</v>
      </c>
      <c r="B79" s="218"/>
      <c r="C79" s="208"/>
      <c r="D79" s="208"/>
      <c r="E79" s="208"/>
      <c r="F79" s="208"/>
      <c r="G79" s="24"/>
      <c r="H79" s="29">
        <f>IFERROR(SOLL!O78-IF(Zielbogen!B79 = SOLL!$B$2,1, IF(Zielbogen!C79=SOLL!$B$2,2,IF(Zielbogen!D79=SOLL!$B$2,3,IF(Zielbogen!E79=SOLL!$B$2,4, IF(Zielbogen!F79=SOLL!$B$2,"-"))))),"-")</f>
        <v>1</v>
      </c>
      <c r="I79" s="17"/>
    </row>
    <row r="80" spans="1:9" x14ac:dyDescent="0.25">
      <c r="A80" s="125" t="s">
        <v>33</v>
      </c>
      <c r="B80" s="218"/>
      <c r="C80" s="208"/>
      <c r="D80" s="208"/>
      <c r="E80" s="208"/>
      <c r="F80" s="208"/>
      <c r="G80" s="24"/>
      <c r="H80" s="29">
        <f>IFERROR(SOLL!O79-IF(Zielbogen!B80 = SOLL!$B$2,1, IF(Zielbogen!C80=SOLL!$B$2,2,IF(Zielbogen!D80=SOLL!$B$2,3,IF(Zielbogen!E80=SOLL!$B$2,4, IF(Zielbogen!F80=SOLL!$B$2,"-"))))),"-")</f>
        <v>1</v>
      </c>
      <c r="I80" s="17"/>
    </row>
    <row r="81" spans="1:9" x14ac:dyDescent="0.25">
      <c r="A81" s="125" t="s">
        <v>34</v>
      </c>
      <c r="B81" s="208"/>
      <c r="C81" s="218"/>
      <c r="D81" s="208"/>
      <c r="E81" s="208"/>
      <c r="F81" s="208"/>
      <c r="G81" s="24"/>
      <c r="H81" s="29">
        <f>IFERROR(SOLL!O80-IF(Zielbogen!B81 = SOLL!$B$2,1, IF(Zielbogen!C81=SOLL!$B$2,2,IF(Zielbogen!D81=SOLL!$B$2,3,IF(Zielbogen!E81=SOLL!$B$2,4, IF(Zielbogen!F81=SOLL!$B$2,"-"))))),"-")</f>
        <v>2</v>
      </c>
      <c r="I81" s="17"/>
    </row>
    <row r="82" spans="1:9" x14ac:dyDescent="0.25">
      <c r="A82" s="48"/>
      <c r="B82" s="212"/>
      <c r="C82" s="212"/>
      <c r="D82" s="212"/>
      <c r="E82" s="212"/>
      <c r="F82" s="212"/>
      <c r="G82" s="24"/>
      <c r="H82" s="29"/>
      <c r="I82" s="17"/>
    </row>
    <row r="83" spans="1:9" x14ac:dyDescent="0.25">
      <c r="A83" s="73" t="s">
        <v>2</v>
      </c>
      <c r="B83" s="212"/>
      <c r="C83" s="212"/>
      <c r="D83" s="212"/>
      <c r="E83" s="212"/>
      <c r="F83" s="212"/>
      <c r="G83" s="24"/>
      <c r="H83" s="29"/>
      <c r="I83" s="17"/>
    </row>
    <row r="84" spans="1:9" x14ac:dyDescent="0.25">
      <c r="A84" s="125" t="s">
        <v>25</v>
      </c>
      <c r="B84" s="218"/>
      <c r="C84" s="208"/>
      <c r="D84" s="208"/>
      <c r="E84" s="208"/>
      <c r="F84" s="208"/>
      <c r="G84" s="24"/>
      <c r="H84" s="29">
        <f>IFERROR(SOLL!O83-IF(Zielbogen!B84 = SOLL!$B$2,1, IF(Zielbogen!C84=SOLL!$B$2,2,IF(Zielbogen!D84=SOLL!$B$2,3,IF(Zielbogen!E84=SOLL!$B$2,4, IF(Zielbogen!F84=SOLL!$B$2,"-"))))),"-")</f>
        <v>1</v>
      </c>
      <c r="I84" s="17"/>
    </row>
    <row r="85" spans="1:9" x14ac:dyDescent="0.25">
      <c r="A85" s="125" t="s">
        <v>26</v>
      </c>
      <c r="B85" s="218"/>
      <c r="C85" s="208"/>
      <c r="D85" s="208"/>
      <c r="E85" s="208"/>
      <c r="F85" s="208"/>
      <c r="G85" s="24"/>
      <c r="H85" s="29">
        <f>IFERROR(SOLL!O84-IF(Zielbogen!B85 = SOLL!$B$2,1, IF(Zielbogen!C85=SOLL!$B$2,2,IF(Zielbogen!D85=SOLL!$B$2,3,IF(Zielbogen!E85=SOLL!$B$2,4, IF(Zielbogen!F85=SOLL!$B$2,"-"))))),"-")</f>
        <v>1</v>
      </c>
      <c r="I85" s="17"/>
    </row>
    <row r="86" spans="1:9" x14ac:dyDescent="0.25">
      <c r="A86" s="125" t="s">
        <v>27</v>
      </c>
      <c r="B86" s="218"/>
      <c r="C86" s="208"/>
      <c r="D86" s="208"/>
      <c r="E86" s="208"/>
      <c r="F86" s="208"/>
      <c r="G86" s="24"/>
      <c r="H86" s="29">
        <f>IFERROR(SOLL!O85-IF(Zielbogen!B86 = SOLL!$B$2,1, IF(Zielbogen!C86=SOLL!$B$2,2,IF(Zielbogen!D86=SOLL!$B$2,3,IF(Zielbogen!E86=SOLL!$B$2,4, IF(Zielbogen!F86=SOLL!$B$2,"-"))))),"-")</f>
        <v>1</v>
      </c>
      <c r="I86" s="17"/>
    </row>
    <row r="87" spans="1:9" x14ac:dyDescent="0.25">
      <c r="A87" s="125" t="s">
        <v>28</v>
      </c>
      <c r="B87" s="218"/>
      <c r="C87" s="208"/>
      <c r="D87" s="208"/>
      <c r="E87" s="208"/>
      <c r="F87" s="208"/>
      <c r="G87" s="24"/>
      <c r="H87" s="29">
        <f>IFERROR(SOLL!O86-IF(Zielbogen!B87 = SOLL!$B$2,1, IF(Zielbogen!C87=SOLL!$B$2,2,IF(Zielbogen!D87=SOLL!$B$2,3,IF(Zielbogen!E87=SOLL!$B$2,4, IF(Zielbogen!F87=SOLL!$B$2,"-"))))),"-")</f>
        <v>1</v>
      </c>
      <c r="I87" s="17"/>
    </row>
    <row r="88" spans="1:9" x14ac:dyDescent="0.25">
      <c r="A88" s="125" t="s">
        <v>29</v>
      </c>
      <c r="B88" s="218"/>
      <c r="C88" s="208"/>
      <c r="D88" s="208"/>
      <c r="E88" s="208"/>
      <c r="F88" s="208"/>
      <c r="G88" s="24"/>
      <c r="H88" s="29">
        <f>IFERROR(SOLL!O87-IF(Zielbogen!B88 = SOLL!$B$2,1, IF(Zielbogen!C88=SOLL!$B$2,2,IF(Zielbogen!D88=SOLL!$B$2,3,IF(Zielbogen!E88=SOLL!$B$2,4, IF(Zielbogen!F88=SOLL!$B$2,"-"))))),"-")</f>
        <v>1</v>
      </c>
      <c r="I88" s="17"/>
    </row>
    <row r="89" spans="1:9" x14ac:dyDescent="0.25">
      <c r="A89" s="48"/>
      <c r="B89" s="212"/>
      <c r="C89" s="212"/>
      <c r="D89" s="212"/>
      <c r="E89" s="212"/>
      <c r="F89" s="212"/>
      <c r="G89" s="24"/>
      <c r="H89" s="29"/>
    </row>
    <row r="90" spans="1:9" ht="18" x14ac:dyDescent="0.25">
      <c r="A90" s="127" t="s">
        <v>93</v>
      </c>
      <c r="B90" s="212"/>
      <c r="C90" s="212"/>
      <c r="D90" s="212"/>
      <c r="E90" s="212"/>
      <c r="F90" s="212"/>
      <c r="G90" s="24"/>
      <c r="H90" s="29"/>
    </row>
    <row r="91" spans="1:9" x14ac:dyDescent="0.25">
      <c r="A91" s="73" t="s">
        <v>94</v>
      </c>
      <c r="B91" s="212"/>
      <c r="C91" s="212"/>
      <c r="D91" s="212"/>
      <c r="E91" s="212"/>
      <c r="F91" s="212"/>
      <c r="G91" s="24"/>
      <c r="H91" s="29"/>
    </row>
    <row r="92" spans="1:9" x14ac:dyDescent="0.25">
      <c r="A92" s="125" t="s">
        <v>18</v>
      </c>
      <c r="B92" s="218"/>
      <c r="C92" s="208"/>
      <c r="D92" s="208"/>
      <c r="E92" s="208"/>
      <c r="F92" s="208"/>
      <c r="G92" s="24"/>
      <c r="H92" s="29">
        <f>IFERROR(SOLL!O91-IF(Zielbogen!B92 = SOLL!$B$2,1, IF(Zielbogen!C92=SOLL!$B$2,2,IF(Zielbogen!D92=SOLL!$B$2,3,IF(Zielbogen!E92=SOLL!$B$2,4, IF(Zielbogen!F92=SOLL!$B$2,"-"))))),"-")</f>
        <v>1</v>
      </c>
    </row>
    <row r="93" spans="1:9" x14ac:dyDescent="0.25">
      <c r="A93" s="125" t="s">
        <v>19</v>
      </c>
      <c r="B93" s="218"/>
      <c r="C93" s="208"/>
      <c r="D93" s="208"/>
      <c r="E93" s="208"/>
      <c r="F93" s="208"/>
      <c r="G93" s="24"/>
      <c r="H93" s="29">
        <f>IFERROR(SOLL!O92-IF(Zielbogen!B93 = SOLL!$B$2,1, IF(Zielbogen!C93=SOLL!$B$2,2,IF(Zielbogen!D93=SOLL!$B$2,3,IF(Zielbogen!E93=SOLL!$B$2,4, IF(Zielbogen!F93=SOLL!$B$2,"-"))))),"-")</f>
        <v>1</v>
      </c>
    </row>
    <row r="94" spans="1:9" x14ac:dyDescent="0.25">
      <c r="A94" s="125" t="s">
        <v>95</v>
      </c>
      <c r="B94" s="218"/>
      <c r="C94" s="208"/>
      <c r="D94" s="208"/>
      <c r="E94" s="208"/>
      <c r="F94" s="208"/>
      <c r="G94" s="24"/>
      <c r="H94" s="29">
        <f>IFERROR(SOLL!O93-IF(Zielbogen!B94 = SOLL!$B$2,1, IF(Zielbogen!C94=SOLL!$B$2,2,IF(Zielbogen!D94=SOLL!$B$2,3,IF(Zielbogen!E94=SOLL!$B$2,4, IF(Zielbogen!F94=SOLL!$B$2,"-"))))),"-")</f>
        <v>1</v>
      </c>
    </row>
    <row r="95" spans="1:9" x14ac:dyDescent="0.25">
      <c r="A95" s="125" t="s">
        <v>20</v>
      </c>
      <c r="B95" s="218"/>
      <c r="C95" s="208"/>
      <c r="D95" s="208"/>
      <c r="E95" s="208"/>
      <c r="F95" s="208"/>
      <c r="G95" s="24"/>
      <c r="H95" s="29">
        <f>IFERROR(SOLL!O94-IF(Zielbogen!B95 = SOLL!$B$2,1, IF(Zielbogen!C95=SOLL!$B$2,2,IF(Zielbogen!D95=SOLL!$B$2,3,IF(Zielbogen!E95=SOLL!$B$2,4, IF(Zielbogen!F95=SOLL!$B$2,"-"))))),"-")</f>
        <v>1</v>
      </c>
    </row>
    <row r="96" spans="1:9" x14ac:dyDescent="0.25">
      <c r="A96" s="125" t="s">
        <v>21</v>
      </c>
      <c r="B96" s="218"/>
      <c r="C96" s="208"/>
      <c r="D96" s="208"/>
      <c r="E96" s="208"/>
      <c r="F96" s="208"/>
      <c r="G96" s="24"/>
      <c r="H96" s="29">
        <f>IFERROR(SOLL!O95-IF(Zielbogen!B96 = SOLL!$B$2,1, IF(Zielbogen!C96=SOLL!$B$2,2,IF(Zielbogen!D96=SOLL!$B$2,3,IF(Zielbogen!E96=SOLL!$B$2,4, IF(Zielbogen!F96=SOLL!$B$2,"-"))))),"-")</f>
        <v>1</v>
      </c>
    </row>
    <row r="97" spans="1:8" x14ac:dyDescent="0.25">
      <c r="A97" s="125" t="s">
        <v>22</v>
      </c>
      <c r="B97" s="218"/>
      <c r="C97" s="208"/>
      <c r="D97" s="208"/>
      <c r="E97" s="208"/>
      <c r="F97" s="208"/>
      <c r="G97" s="24"/>
      <c r="H97" s="29">
        <f>IFERROR(SOLL!O96-IF(Zielbogen!B97 = SOLL!$B$2,1, IF(Zielbogen!C97=SOLL!$B$2,2,IF(Zielbogen!D97=SOLL!$B$2,3,IF(Zielbogen!E97=SOLL!$B$2,4, IF(Zielbogen!F97=SOLL!$B$2,"-"))))),"-")</f>
        <v>1</v>
      </c>
    </row>
    <row r="98" spans="1:8" x14ac:dyDescent="0.25">
      <c r="A98" s="48"/>
      <c r="B98" s="212"/>
      <c r="C98" s="212"/>
      <c r="D98" s="212"/>
      <c r="E98" s="212"/>
      <c r="F98" s="212"/>
    </row>
    <row r="99" spans="1:8" x14ac:dyDescent="0.25">
      <c r="A99" s="48"/>
      <c r="B99" s="212"/>
      <c r="C99" s="212"/>
      <c r="D99" s="212"/>
      <c r="E99" s="212"/>
      <c r="F99" s="212"/>
    </row>
    <row r="100" spans="1:8" x14ac:dyDescent="0.25">
      <c r="B100" s="212"/>
      <c r="C100" s="212"/>
      <c r="D100" s="212"/>
      <c r="E100" s="212"/>
      <c r="F100" s="212"/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A116"/>
  <sheetViews>
    <sheetView topLeftCell="A83" workbookViewId="0">
      <pane xSplit="1" topLeftCell="M1" activePane="topRight" state="frozen"/>
      <selection pane="topRight" activeCell="O6" sqref="O6:O96"/>
    </sheetView>
  </sheetViews>
  <sheetFormatPr baseColWidth="10" defaultRowHeight="15" x14ac:dyDescent="0.25"/>
  <cols>
    <col min="1" max="1" width="79" bestFit="1" customWidth="1"/>
    <col min="2" max="2" width="13.85546875" bestFit="1" customWidth="1"/>
    <col min="3" max="3" width="12.140625" bestFit="1" customWidth="1"/>
    <col min="6" max="6" width="6.42578125" bestFit="1" customWidth="1"/>
    <col min="7" max="7" width="9" bestFit="1" customWidth="1"/>
    <col min="8" max="8" width="5" bestFit="1" customWidth="1"/>
    <col min="9" max="9" width="5.28515625" bestFit="1" customWidth="1"/>
    <col min="10" max="10" width="5.140625" style="213" bestFit="1" customWidth="1"/>
    <col min="11" max="11" width="7.140625" style="213" bestFit="1" customWidth="1"/>
    <col min="12" max="12" width="12.7109375" style="24" bestFit="1" customWidth="1"/>
    <col min="13" max="13" width="13.7109375" style="24" bestFit="1" customWidth="1"/>
    <col min="17" max="17" width="16.42578125" bestFit="1" customWidth="1"/>
    <col min="18" max="18" width="16.42578125" style="213" customWidth="1"/>
    <col min="19" max="19" width="14.7109375" bestFit="1" customWidth="1"/>
    <col min="20" max="20" width="12.140625" bestFit="1" customWidth="1"/>
    <col min="21" max="25" width="12.140625" style="213" customWidth="1"/>
    <col min="26" max="26" width="12.140625" style="254" customWidth="1"/>
  </cols>
  <sheetData>
    <row r="1" spans="1:27" x14ac:dyDescent="0.25">
      <c r="L1" s="18"/>
      <c r="M1" s="18"/>
      <c r="N1" s="18"/>
      <c r="O1" s="18"/>
    </row>
    <row r="2" spans="1:27" x14ac:dyDescent="0.25">
      <c r="B2" t="s">
        <v>65</v>
      </c>
      <c r="L2" s="18"/>
      <c r="M2" s="315"/>
      <c r="N2" s="315"/>
      <c r="O2" s="18"/>
    </row>
    <row r="3" spans="1:27" s="24" customFormat="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213"/>
      <c r="K3" s="213"/>
      <c r="L3" s="18"/>
      <c r="M3" s="105"/>
      <c r="N3" s="105"/>
      <c r="O3" s="18"/>
      <c r="P3" s="1"/>
      <c r="Q3" s="101"/>
      <c r="R3" s="213"/>
      <c r="S3" s="1"/>
      <c r="U3" s="213"/>
      <c r="V3" s="213"/>
      <c r="W3" s="213"/>
      <c r="X3" s="213"/>
      <c r="Y3" s="213"/>
      <c r="Z3" s="254"/>
    </row>
    <row r="4" spans="1:27" s="1" customFormat="1" ht="18.75" thickBot="1" x14ac:dyDescent="0.3">
      <c r="A4" s="25" t="s">
        <v>72</v>
      </c>
      <c r="B4" s="204" t="s">
        <v>160</v>
      </c>
      <c r="C4" s="204" t="s">
        <v>163</v>
      </c>
      <c r="D4" s="204" t="s">
        <v>152</v>
      </c>
      <c r="E4" s="204" t="s">
        <v>153</v>
      </c>
      <c r="F4" s="204" t="s">
        <v>154</v>
      </c>
      <c r="G4" s="204" t="s">
        <v>169</v>
      </c>
      <c r="H4" s="204" t="s">
        <v>171</v>
      </c>
      <c r="I4" s="204" t="s">
        <v>156</v>
      </c>
      <c r="J4" s="204" t="s">
        <v>174</v>
      </c>
      <c r="K4" s="204" t="s">
        <v>158</v>
      </c>
      <c r="L4" s="204" t="s">
        <v>175</v>
      </c>
      <c r="M4" s="204" t="s">
        <v>106</v>
      </c>
      <c r="N4" s="204" t="s">
        <v>157</v>
      </c>
      <c r="O4" s="204" t="s">
        <v>105</v>
      </c>
      <c r="P4" s="82" t="s">
        <v>96</v>
      </c>
      <c r="Q4" s="226" t="s">
        <v>184</v>
      </c>
      <c r="R4" s="226" t="s">
        <v>188</v>
      </c>
      <c r="S4" s="227" t="s">
        <v>187</v>
      </c>
      <c r="T4" s="227" t="s">
        <v>170</v>
      </c>
      <c r="U4" s="229" t="s">
        <v>180</v>
      </c>
      <c r="V4" s="229" t="s">
        <v>193</v>
      </c>
      <c r="W4" s="229" t="s">
        <v>192</v>
      </c>
      <c r="X4" s="229" t="s">
        <v>191</v>
      </c>
      <c r="Y4" s="229" t="s">
        <v>190</v>
      </c>
      <c r="Z4" s="229" t="s">
        <v>198</v>
      </c>
      <c r="AA4" s="228" t="s">
        <v>178</v>
      </c>
    </row>
    <row r="5" spans="1:27" s="1" customFormat="1" x14ac:dyDescent="0.25">
      <c r="A5" s="26" t="s">
        <v>38</v>
      </c>
      <c r="B5" s="192"/>
      <c r="C5"/>
      <c r="D5"/>
      <c r="E5"/>
      <c r="F5" s="174"/>
      <c r="G5" s="184"/>
      <c r="H5" s="168"/>
      <c r="I5" s="163"/>
      <c r="J5" s="213"/>
      <c r="K5" s="213"/>
      <c r="L5" s="24"/>
      <c r="M5" s="203"/>
      <c r="N5"/>
      <c r="O5"/>
      <c r="P5"/>
      <c r="Q5" s="101"/>
      <c r="R5" s="213"/>
      <c r="S5"/>
      <c r="U5" s="213"/>
      <c r="V5" s="213"/>
      <c r="W5" s="213"/>
      <c r="X5" s="213"/>
      <c r="Y5" s="213"/>
      <c r="Z5" s="254"/>
    </row>
    <row r="6" spans="1:27" x14ac:dyDescent="0.25">
      <c r="A6" s="31" t="s">
        <v>43</v>
      </c>
      <c r="B6" s="196">
        <v>2</v>
      </c>
      <c r="C6" s="157">
        <v>2</v>
      </c>
      <c r="D6" s="6">
        <v>2</v>
      </c>
      <c r="E6" s="6">
        <v>1</v>
      </c>
      <c r="F6" s="175">
        <v>1</v>
      </c>
      <c r="G6" s="189">
        <v>2</v>
      </c>
      <c r="H6" s="169">
        <v>1</v>
      </c>
      <c r="I6" s="164">
        <v>1</v>
      </c>
      <c r="J6" s="215">
        <v>2</v>
      </c>
      <c r="K6" s="215">
        <v>1</v>
      </c>
      <c r="L6" s="44">
        <v>1</v>
      </c>
      <c r="M6" s="209">
        <v>1</v>
      </c>
      <c r="N6" s="44">
        <v>1</v>
      </c>
      <c r="O6" s="215">
        <v>1</v>
      </c>
      <c r="P6" t="s">
        <v>96</v>
      </c>
      <c r="Q6" s="152">
        <v>2</v>
      </c>
      <c r="R6" s="215">
        <v>1</v>
      </c>
      <c r="S6" s="215">
        <v>2</v>
      </c>
      <c r="T6" s="215">
        <v>1</v>
      </c>
      <c r="U6" s="215">
        <v>1</v>
      </c>
      <c r="V6" s="215">
        <v>2</v>
      </c>
      <c r="W6" s="215">
        <v>2</v>
      </c>
      <c r="X6" s="215">
        <v>2</v>
      </c>
      <c r="Y6" s="257">
        <v>3</v>
      </c>
      <c r="Z6" s="257">
        <v>2</v>
      </c>
      <c r="AA6" s="215">
        <v>1</v>
      </c>
    </row>
    <row r="7" spans="1:27" x14ac:dyDescent="0.25">
      <c r="A7" s="31" t="s">
        <v>44</v>
      </c>
      <c r="B7" s="194" t="s">
        <v>96</v>
      </c>
      <c r="C7" s="158">
        <v>2</v>
      </c>
      <c r="D7" s="7" t="s">
        <v>96</v>
      </c>
      <c r="E7" s="7">
        <v>1</v>
      </c>
      <c r="F7" s="176">
        <v>2</v>
      </c>
      <c r="G7" s="190" t="s">
        <v>96</v>
      </c>
      <c r="H7" s="170">
        <v>2</v>
      </c>
      <c r="I7" s="165">
        <v>1</v>
      </c>
      <c r="J7" s="216">
        <v>2</v>
      </c>
      <c r="K7" s="216">
        <v>2</v>
      </c>
      <c r="L7" s="45">
        <v>1</v>
      </c>
      <c r="M7" s="210">
        <v>1</v>
      </c>
      <c r="N7" s="45">
        <v>2</v>
      </c>
      <c r="O7" s="216">
        <v>1</v>
      </c>
      <c r="P7" t="s">
        <v>96</v>
      </c>
      <c r="Q7" s="153">
        <v>2</v>
      </c>
      <c r="R7" s="216">
        <v>2</v>
      </c>
      <c r="S7" s="216">
        <v>2</v>
      </c>
      <c r="T7" s="216" t="s">
        <v>96</v>
      </c>
      <c r="U7" s="216">
        <v>2</v>
      </c>
      <c r="V7" s="216">
        <v>2</v>
      </c>
      <c r="W7" s="216">
        <v>2</v>
      </c>
      <c r="X7" s="216">
        <v>2</v>
      </c>
      <c r="Y7" s="258">
        <v>2</v>
      </c>
      <c r="Z7" s="258">
        <v>2</v>
      </c>
      <c r="AA7" s="216">
        <v>1</v>
      </c>
    </row>
    <row r="8" spans="1:27" x14ac:dyDescent="0.25">
      <c r="A8" s="31" t="s">
        <v>73</v>
      </c>
      <c r="B8" s="194" t="s">
        <v>96</v>
      </c>
      <c r="C8" s="158" t="s">
        <v>96</v>
      </c>
      <c r="D8" s="7" t="s">
        <v>96</v>
      </c>
      <c r="E8" s="7" t="s">
        <v>96</v>
      </c>
      <c r="F8" s="176">
        <v>2</v>
      </c>
      <c r="G8" s="187" t="s">
        <v>96</v>
      </c>
      <c r="H8" s="170">
        <v>1</v>
      </c>
      <c r="I8" s="165">
        <v>1</v>
      </c>
      <c r="J8" s="216" t="s">
        <v>96</v>
      </c>
      <c r="K8" s="216" t="s">
        <v>96</v>
      </c>
      <c r="L8" s="7">
        <v>1</v>
      </c>
      <c r="M8" s="210" t="s">
        <v>96</v>
      </c>
      <c r="N8" s="7">
        <v>3</v>
      </c>
      <c r="O8" s="216">
        <v>1</v>
      </c>
      <c r="P8" t="s">
        <v>96</v>
      </c>
      <c r="Q8" s="153" t="s">
        <v>96</v>
      </c>
      <c r="R8" s="216">
        <v>2</v>
      </c>
      <c r="S8" s="216" t="s">
        <v>96</v>
      </c>
      <c r="T8" s="216" t="s">
        <v>96</v>
      </c>
      <c r="U8" s="216">
        <v>1</v>
      </c>
      <c r="V8" s="216">
        <v>2</v>
      </c>
      <c r="W8" s="216" t="s">
        <v>96</v>
      </c>
      <c r="X8" s="216" t="s">
        <v>96</v>
      </c>
      <c r="Y8" s="258" t="s">
        <v>96</v>
      </c>
      <c r="Z8" s="258" t="s">
        <v>96</v>
      </c>
      <c r="AA8" s="216">
        <v>1</v>
      </c>
    </row>
    <row r="9" spans="1:27" x14ac:dyDescent="0.25">
      <c r="A9" s="31" t="s">
        <v>74</v>
      </c>
      <c r="B9" s="194">
        <v>1</v>
      </c>
      <c r="C9" s="158">
        <v>1</v>
      </c>
      <c r="D9" s="7">
        <v>2</v>
      </c>
      <c r="E9" s="7">
        <v>1</v>
      </c>
      <c r="F9" s="176" t="s">
        <v>96</v>
      </c>
      <c r="G9" s="187">
        <v>2</v>
      </c>
      <c r="H9" s="170">
        <v>1</v>
      </c>
      <c r="I9" s="165">
        <v>1</v>
      </c>
      <c r="J9" s="216">
        <v>2</v>
      </c>
      <c r="K9" s="216">
        <v>2</v>
      </c>
      <c r="L9" s="45" t="s">
        <v>96</v>
      </c>
      <c r="M9" s="210" t="s">
        <v>96</v>
      </c>
      <c r="N9" s="45">
        <v>1</v>
      </c>
      <c r="O9" s="216">
        <v>1</v>
      </c>
      <c r="P9" t="s">
        <v>96</v>
      </c>
      <c r="Q9" s="153">
        <v>2</v>
      </c>
      <c r="R9" s="216">
        <v>2</v>
      </c>
      <c r="S9" s="216">
        <v>1</v>
      </c>
      <c r="T9" s="216">
        <v>2</v>
      </c>
      <c r="U9" s="216">
        <v>1</v>
      </c>
      <c r="V9" s="216">
        <v>2</v>
      </c>
      <c r="W9" s="216">
        <v>1</v>
      </c>
      <c r="X9" s="216">
        <v>1</v>
      </c>
      <c r="Y9" s="258">
        <v>2</v>
      </c>
      <c r="Z9" s="258">
        <v>2</v>
      </c>
      <c r="AA9" s="216" t="s">
        <v>96</v>
      </c>
    </row>
    <row r="10" spans="1:27" x14ac:dyDescent="0.25">
      <c r="A10" s="36" t="s">
        <v>45</v>
      </c>
      <c r="B10" s="194">
        <v>2</v>
      </c>
      <c r="C10" s="158">
        <v>3</v>
      </c>
      <c r="D10" s="7">
        <v>2</v>
      </c>
      <c r="E10" s="7" t="s">
        <v>96</v>
      </c>
      <c r="F10" s="176">
        <v>2</v>
      </c>
      <c r="G10" s="190">
        <v>3</v>
      </c>
      <c r="H10" s="170">
        <v>2</v>
      </c>
      <c r="I10" s="165">
        <v>1</v>
      </c>
      <c r="J10" s="216">
        <v>2</v>
      </c>
      <c r="K10" s="216" t="s">
        <v>96</v>
      </c>
      <c r="L10" s="45">
        <v>1</v>
      </c>
      <c r="M10" s="210">
        <v>2</v>
      </c>
      <c r="N10" s="45">
        <v>1</v>
      </c>
      <c r="O10" s="216">
        <v>1</v>
      </c>
      <c r="P10" t="s">
        <v>96</v>
      </c>
      <c r="Q10" s="153">
        <v>2</v>
      </c>
      <c r="R10" s="216">
        <v>2</v>
      </c>
      <c r="S10" s="216">
        <v>3</v>
      </c>
      <c r="T10" s="216">
        <v>2</v>
      </c>
      <c r="U10" s="216">
        <v>2</v>
      </c>
      <c r="V10" s="216">
        <v>2</v>
      </c>
      <c r="W10" s="216" t="s">
        <v>96</v>
      </c>
      <c r="X10" s="216" t="s">
        <v>96</v>
      </c>
      <c r="Y10" s="258">
        <v>2</v>
      </c>
      <c r="Z10" s="258">
        <v>2</v>
      </c>
      <c r="AA10" s="216">
        <v>1</v>
      </c>
    </row>
    <row r="11" spans="1:27" x14ac:dyDescent="0.25">
      <c r="A11" s="31" t="s">
        <v>46</v>
      </c>
      <c r="B11" s="195">
        <v>3</v>
      </c>
      <c r="C11" s="159">
        <v>2</v>
      </c>
      <c r="D11" s="8" t="s">
        <v>96</v>
      </c>
      <c r="E11" s="8">
        <v>1</v>
      </c>
      <c r="F11" s="180">
        <v>1</v>
      </c>
      <c r="G11" s="191" t="s">
        <v>96</v>
      </c>
      <c r="H11" s="171">
        <v>2</v>
      </c>
      <c r="I11" s="166">
        <v>1</v>
      </c>
      <c r="J11" s="217">
        <v>2</v>
      </c>
      <c r="K11" s="217">
        <v>1</v>
      </c>
      <c r="L11" s="46" t="s">
        <v>96</v>
      </c>
      <c r="M11" s="211">
        <v>1</v>
      </c>
      <c r="N11" s="46">
        <v>1</v>
      </c>
      <c r="O11" s="217">
        <v>1</v>
      </c>
      <c r="P11" t="s">
        <v>96</v>
      </c>
      <c r="Q11" s="154">
        <v>2</v>
      </c>
      <c r="R11" s="217">
        <v>2</v>
      </c>
      <c r="S11" s="217">
        <v>2</v>
      </c>
      <c r="T11" s="217" t="s">
        <v>96</v>
      </c>
      <c r="U11" s="217">
        <v>1</v>
      </c>
      <c r="V11" s="217">
        <v>2</v>
      </c>
      <c r="W11" s="217" t="s">
        <v>96</v>
      </c>
      <c r="X11" s="217">
        <v>1</v>
      </c>
      <c r="Y11" s="259">
        <v>2</v>
      </c>
      <c r="Z11" s="259">
        <v>2</v>
      </c>
      <c r="AA11" s="217" t="s">
        <v>96</v>
      </c>
    </row>
    <row r="12" spans="1:27" x14ac:dyDescent="0.25">
      <c r="A12" s="24"/>
      <c r="B12" s="192"/>
      <c r="C12" s="156"/>
      <c r="F12" s="174"/>
      <c r="G12" s="184"/>
      <c r="H12" s="168"/>
      <c r="I12" s="163"/>
      <c r="M12" s="203"/>
      <c r="O12" s="213"/>
      <c r="Q12" s="149"/>
      <c r="Y12" s="254"/>
    </row>
    <row r="13" spans="1:27" ht="18" x14ac:dyDescent="0.25">
      <c r="A13" s="25" t="s">
        <v>75</v>
      </c>
      <c r="B13" s="192"/>
      <c r="C13" s="156"/>
      <c r="F13" s="174"/>
      <c r="G13" s="184"/>
      <c r="H13" s="168"/>
      <c r="I13" s="163"/>
      <c r="M13" s="203"/>
      <c r="O13" s="213"/>
      <c r="Q13" s="150"/>
      <c r="R13" s="214"/>
      <c r="Y13" s="255"/>
      <c r="Z13" s="255"/>
    </row>
    <row r="14" spans="1:27" x14ac:dyDescent="0.25">
      <c r="A14" s="26" t="s">
        <v>47</v>
      </c>
      <c r="B14" s="192"/>
      <c r="C14" s="156"/>
      <c r="F14" s="174"/>
      <c r="G14" s="184"/>
      <c r="H14" s="168"/>
      <c r="I14" s="163"/>
      <c r="M14" s="203"/>
      <c r="O14" s="213"/>
      <c r="Q14" s="150"/>
      <c r="R14" s="214"/>
      <c r="Y14" s="255"/>
      <c r="Z14" s="255"/>
    </row>
    <row r="15" spans="1:27" x14ac:dyDescent="0.25">
      <c r="A15" s="32" t="s">
        <v>48</v>
      </c>
      <c r="B15" s="193">
        <v>2</v>
      </c>
      <c r="C15" s="157">
        <v>3</v>
      </c>
      <c r="D15" s="6">
        <v>2</v>
      </c>
      <c r="E15" s="6">
        <v>1</v>
      </c>
      <c r="F15" s="178">
        <v>2</v>
      </c>
      <c r="G15" s="189">
        <v>3</v>
      </c>
      <c r="H15" s="169">
        <v>2</v>
      </c>
      <c r="I15" s="164">
        <v>1</v>
      </c>
      <c r="J15" s="215">
        <v>2</v>
      </c>
      <c r="K15" s="215">
        <v>1</v>
      </c>
      <c r="L15" s="44">
        <v>1</v>
      </c>
      <c r="M15" s="209">
        <v>1</v>
      </c>
      <c r="N15" s="44">
        <v>2</v>
      </c>
      <c r="O15" s="215">
        <v>1</v>
      </c>
      <c r="P15" s="213" t="s">
        <v>96</v>
      </c>
      <c r="Q15" s="152">
        <v>2</v>
      </c>
      <c r="R15" s="215">
        <v>2</v>
      </c>
      <c r="S15" s="215">
        <v>2</v>
      </c>
      <c r="T15" s="215">
        <v>3</v>
      </c>
      <c r="U15" s="215">
        <v>2</v>
      </c>
      <c r="V15" s="215">
        <v>2</v>
      </c>
      <c r="W15" s="215">
        <v>2</v>
      </c>
      <c r="X15" s="215">
        <v>2</v>
      </c>
      <c r="Y15" s="257">
        <v>2</v>
      </c>
      <c r="Z15" s="257">
        <v>2</v>
      </c>
      <c r="AA15" s="215">
        <v>1</v>
      </c>
    </row>
    <row r="16" spans="1:27" x14ac:dyDescent="0.25">
      <c r="A16" s="32" t="s">
        <v>49</v>
      </c>
      <c r="B16" s="197" t="s">
        <v>96</v>
      </c>
      <c r="C16" s="158">
        <v>3</v>
      </c>
      <c r="D16" s="7" t="s">
        <v>96</v>
      </c>
      <c r="E16" s="7">
        <v>1</v>
      </c>
      <c r="F16" s="179">
        <v>2</v>
      </c>
      <c r="G16" s="190" t="s">
        <v>96</v>
      </c>
      <c r="H16" s="170">
        <v>2</v>
      </c>
      <c r="I16" s="165">
        <v>1</v>
      </c>
      <c r="J16" s="216">
        <v>3</v>
      </c>
      <c r="K16" s="216">
        <v>1</v>
      </c>
      <c r="L16" s="45">
        <v>2</v>
      </c>
      <c r="M16" s="210">
        <v>1</v>
      </c>
      <c r="N16" s="45">
        <v>2</v>
      </c>
      <c r="O16" s="216">
        <v>2</v>
      </c>
      <c r="P16" s="213" t="s">
        <v>96</v>
      </c>
      <c r="Q16" s="153">
        <v>3</v>
      </c>
      <c r="R16" s="216">
        <v>2</v>
      </c>
      <c r="S16" s="216">
        <v>3</v>
      </c>
      <c r="T16" s="216" t="s">
        <v>96</v>
      </c>
      <c r="U16" s="216">
        <v>2</v>
      </c>
      <c r="V16" s="216">
        <v>2</v>
      </c>
      <c r="W16" s="216">
        <v>3</v>
      </c>
      <c r="X16" s="216" t="s">
        <v>96</v>
      </c>
      <c r="Y16" s="258">
        <v>3</v>
      </c>
      <c r="Z16" s="258">
        <v>3</v>
      </c>
      <c r="AA16" s="216">
        <v>2</v>
      </c>
    </row>
    <row r="17" spans="1:27" x14ac:dyDescent="0.25">
      <c r="A17" s="32" t="s">
        <v>50</v>
      </c>
      <c r="B17" s="197" t="s">
        <v>96</v>
      </c>
      <c r="C17" s="158">
        <v>2</v>
      </c>
      <c r="D17" s="7" t="s">
        <v>96</v>
      </c>
      <c r="E17" s="7">
        <v>1</v>
      </c>
      <c r="F17" s="179">
        <v>1</v>
      </c>
      <c r="G17" s="190" t="s">
        <v>96</v>
      </c>
      <c r="H17" s="170">
        <v>1</v>
      </c>
      <c r="I17" s="165">
        <v>1</v>
      </c>
      <c r="J17" s="216">
        <v>1</v>
      </c>
      <c r="K17" s="216">
        <v>1</v>
      </c>
      <c r="L17" s="45">
        <v>2</v>
      </c>
      <c r="M17" s="210">
        <v>1</v>
      </c>
      <c r="N17" s="45">
        <v>2</v>
      </c>
      <c r="O17" s="216">
        <v>1</v>
      </c>
      <c r="P17" s="213" t="s">
        <v>96</v>
      </c>
      <c r="Q17" s="153">
        <v>1</v>
      </c>
      <c r="R17" s="216">
        <v>1</v>
      </c>
      <c r="S17" s="216">
        <v>2</v>
      </c>
      <c r="T17" s="216" t="s">
        <v>96</v>
      </c>
      <c r="U17" s="216">
        <v>1</v>
      </c>
      <c r="V17" s="216">
        <v>2</v>
      </c>
      <c r="W17" s="216">
        <v>1</v>
      </c>
      <c r="X17" s="216">
        <v>2</v>
      </c>
      <c r="Y17" s="258">
        <v>2</v>
      </c>
      <c r="Z17" s="258">
        <v>1</v>
      </c>
      <c r="AA17" s="216">
        <v>2</v>
      </c>
    </row>
    <row r="18" spans="1:27" x14ac:dyDescent="0.25">
      <c r="A18" s="39" t="s">
        <v>51</v>
      </c>
      <c r="B18" s="197">
        <v>2</v>
      </c>
      <c r="C18" s="158">
        <v>3</v>
      </c>
      <c r="D18" s="7">
        <v>2</v>
      </c>
      <c r="E18" s="7">
        <v>1</v>
      </c>
      <c r="F18" s="179">
        <v>2</v>
      </c>
      <c r="G18" s="190">
        <v>3</v>
      </c>
      <c r="H18" s="170">
        <v>3</v>
      </c>
      <c r="I18" s="165">
        <v>1</v>
      </c>
      <c r="J18" s="216">
        <v>2</v>
      </c>
      <c r="K18" s="216">
        <v>2</v>
      </c>
      <c r="L18" s="45">
        <v>2</v>
      </c>
      <c r="M18" s="210">
        <v>2</v>
      </c>
      <c r="N18" s="45">
        <v>2</v>
      </c>
      <c r="O18" s="216">
        <v>2</v>
      </c>
      <c r="P18" s="213" t="s">
        <v>96</v>
      </c>
      <c r="Q18" s="153">
        <v>2</v>
      </c>
      <c r="R18" s="216">
        <v>2</v>
      </c>
      <c r="S18" s="216">
        <v>3</v>
      </c>
      <c r="T18" s="216">
        <v>3</v>
      </c>
      <c r="U18" s="216">
        <v>2</v>
      </c>
      <c r="V18" s="216">
        <v>2</v>
      </c>
      <c r="W18" s="216">
        <v>2</v>
      </c>
      <c r="X18" s="216">
        <v>2</v>
      </c>
      <c r="Y18" s="258">
        <v>2</v>
      </c>
      <c r="Z18" s="258">
        <v>3</v>
      </c>
      <c r="AA18" s="216">
        <v>2</v>
      </c>
    </row>
    <row r="19" spans="1:27" x14ac:dyDescent="0.25">
      <c r="A19" s="32" t="s">
        <v>52</v>
      </c>
      <c r="B19" s="195">
        <v>3</v>
      </c>
      <c r="C19" s="159">
        <v>3</v>
      </c>
      <c r="D19" s="8">
        <v>2</v>
      </c>
      <c r="E19" s="8">
        <v>1</v>
      </c>
      <c r="F19" s="180">
        <v>2</v>
      </c>
      <c r="G19" s="191">
        <v>3</v>
      </c>
      <c r="H19" s="171">
        <v>3</v>
      </c>
      <c r="I19" s="166">
        <v>1</v>
      </c>
      <c r="J19" s="217">
        <v>3</v>
      </c>
      <c r="K19" s="217">
        <v>2</v>
      </c>
      <c r="L19" s="46">
        <v>1</v>
      </c>
      <c r="M19" s="211">
        <v>2</v>
      </c>
      <c r="N19" s="46">
        <v>2</v>
      </c>
      <c r="O19" s="217">
        <v>1</v>
      </c>
      <c r="P19" s="213" t="s">
        <v>96</v>
      </c>
      <c r="Q19" s="154">
        <v>2</v>
      </c>
      <c r="R19" s="217">
        <v>2</v>
      </c>
      <c r="S19" s="217">
        <v>2</v>
      </c>
      <c r="T19" s="217">
        <v>3</v>
      </c>
      <c r="U19" s="217">
        <v>2</v>
      </c>
      <c r="V19" s="217">
        <v>2</v>
      </c>
      <c r="W19" s="217">
        <v>2</v>
      </c>
      <c r="X19" s="217" t="s">
        <v>96</v>
      </c>
      <c r="Y19" s="259" t="s">
        <v>96</v>
      </c>
      <c r="Z19" s="259">
        <v>3</v>
      </c>
      <c r="AA19" s="217">
        <v>1</v>
      </c>
    </row>
    <row r="20" spans="1:27" x14ac:dyDescent="0.25">
      <c r="A20" s="24"/>
      <c r="B20" s="192"/>
      <c r="C20" s="156"/>
      <c r="F20" s="174"/>
      <c r="G20" s="185"/>
      <c r="H20" s="168"/>
      <c r="I20" s="163"/>
      <c r="M20" s="203"/>
      <c r="O20" s="213"/>
      <c r="P20" s="213"/>
      <c r="Q20" s="150"/>
      <c r="R20" s="214"/>
      <c r="Y20" s="255"/>
      <c r="Z20" s="255"/>
    </row>
    <row r="21" spans="1:27" x14ac:dyDescent="0.25">
      <c r="A21" s="26" t="s">
        <v>53</v>
      </c>
      <c r="B21" s="192"/>
      <c r="C21" s="156"/>
      <c r="F21" s="174"/>
      <c r="G21" s="184"/>
      <c r="H21" s="168"/>
      <c r="I21" s="163"/>
      <c r="M21" s="203"/>
      <c r="O21" s="213"/>
      <c r="Q21" s="150"/>
      <c r="R21" s="214"/>
      <c r="Y21" s="255"/>
      <c r="Z21" s="255"/>
    </row>
    <row r="22" spans="1:27" x14ac:dyDescent="0.25">
      <c r="A22" s="31" t="s">
        <v>54</v>
      </c>
      <c r="B22" s="193">
        <v>2</v>
      </c>
      <c r="C22" s="157">
        <v>3</v>
      </c>
      <c r="D22" s="6">
        <v>2</v>
      </c>
      <c r="E22" s="6">
        <v>1</v>
      </c>
      <c r="F22" s="178">
        <v>2</v>
      </c>
      <c r="G22" s="189">
        <v>3</v>
      </c>
      <c r="H22" s="169">
        <v>2</v>
      </c>
      <c r="I22" s="164">
        <v>1</v>
      </c>
      <c r="J22" s="215">
        <v>2</v>
      </c>
      <c r="K22" s="215">
        <v>2</v>
      </c>
      <c r="L22" s="44">
        <v>2</v>
      </c>
      <c r="M22" s="209">
        <v>1</v>
      </c>
      <c r="N22" s="44">
        <v>2</v>
      </c>
      <c r="O22" s="215">
        <v>1</v>
      </c>
      <c r="P22" s="213" t="s">
        <v>96</v>
      </c>
      <c r="Q22" s="152">
        <v>1</v>
      </c>
      <c r="R22" s="215">
        <v>1</v>
      </c>
      <c r="S22" s="215">
        <v>2</v>
      </c>
      <c r="T22" s="215">
        <v>2</v>
      </c>
      <c r="U22" s="215">
        <v>1</v>
      </c>
      <c r="V22" s="215">
        <v>2</v>
      </c>
      <c r="W22" s="215">
        <v>2</v>
      </c>
      <c r="X22" s="215">
        <v>2</v>
      </c>
      <c r="Y22" s="257">
        <v>3</v>
      </c>
      <c r="Z22" s="257">
        <v>3</v>
      </c>
      <c r="AA22" s="215">
        <v>2</v>
      </c>
    </row>
    <row r="23" spans="1:27" x14ac:dyDescent="0.25">
      <c r="A23" s="31" t="s">
        <v>55</v>
      </c>
      <c r="B23" s="197" t="s">
        <v>96</v>
      </c>
      <c r="C23" s="158" t="s">
        <v>96</v>
      </c>
      <c r="D23" s="7" t="s">
        <v>96</v>
      </c>
      <c r="E23" s="7" t="s">
        <v>96</v>
      </c>
      <c r="F23" s="179">
        <v>3</v>
      </c>
      <c r="G23" s="190" t="s">
        <v>96</v>
      </c>
      <c r="H23" s="170">
        <v>3</v>
      </c>
      <c r="I23" s="165">
        <v>1</v>
      </c>
      <c r="J23" s="216">
        <v>3</v>
      </c>
      <c r="K23" s="216" t="s">
        <v>96</v>
      </c>
      <c r="L23" s="45" t="s">
        <v>96</v>
      </c>
      <c r="M23" s="210" t="s">
        <v>96</v>
      </c>
      <c r="N23" s="45">
        <v>3</v>
      </c>
      <c r="O23" s="216">
        <v>1</v>
      </c>
      <c r="P23" s="213" t="s">
        <v>96</v>
      </c>
      <c r="Q23" s="153">
        <v>3</v>
      </c>
      <c r="R23" s="216">
        <v>2</v>
      </c>
      <c r="S23" s="216" t="s">
        <v>96</v>
      </c>
      <c r="T23" s="216" t="s">
        <v>96</v>
      </c>
      <c r="U23" s="216">
        <v>2</v>
      </c>
      <c r="V23" s="216">
        <v>2</v>
      </c>
      <c r="W23" s="216" t="s">
        <v>96</v>
      </c>
      <c r="X23" s="216" t="s">
        <v>96</v>
      </c>
      <c r="Y23" s="258">
        <v>3</v>
      </c>
      <c r="Z23" s="258" t="s">
        <v>96</v>
      </c>
      <c r="AA23" s="216">
        <v>2</v>
      </c>
    </row>
    <row r="24" spans="1:27" x14ac:dyDescent="0.25">
      <c r="A24" s="31" t="s">
        <v>56</v>
      </c>
      <c r="B24" s="197">
        <v>2</v>
      </c>
      <c r="C24" s="158">
        <v>1</v>
      </c>
      <c r="D24" s="7">
        <v>2</v>
      </c>
      <c r="E24" s="7">
        <v>1</v>
      </c>
      <c r="F24" s="179">
        <v>1</v>
      </c>
      <c r="G24" s="190">
        <v>2</v>
      </c>
      <c r="H24" s="170">
        <v>2</v>
      </c>
      <c r="I24" s="165">
        <v>1</v>
      </c>
      <c r="J24" s="216">
        <v>1</v>
      </c>
      <c r="K24" s="216">
        <v>1</v>
      </c>
      <c r="L24" s="45">
        <v>1</v>
      </c>
      <c r="M24" s="210">
        <v>1</v>
      </c>
      <c r="N24" s="45">
        <v>2</v>
      </c>
      <c r="O24" s="216">
        <v>1</v>
      </c>
      <c r="P24" s="213" t="s">
        <v>96</v>
      </c>
      <c r="Q24" s="153">
        <v>1</v>
      </c>
      <c r="R24" s="216">
        <v>1</v>
      </c>
      <c r="S24" s="216">
        <v>1</v>
      </c>
      <c r="T24" s="216">
        <v>2</v>
      </c>
      <c r="U24" s="216">
        <v>2</v>
      </c>
      <c r="V24" s="216">
        <v>2</v>
      </c>
      <c r="W24" s="216">
        <v>1</v>
      </c>
      <c r="X24" s="216">
        <v>2</v>
      </c>
      <c r="Y24" s="258">
        <v>2</v>
      </c>
      <c r="Z24" s="258">
        <v>1</v>
      </c>
      <c r="AA24" s="216">
        <v>1</v>
      </c>
    </row>
    <row r="25" spans="1:27" x14ac:dyDescent="0.25">
      <c r="A25" s="31" t="s">
        <v>76</v>
      </c>
      <c r="B25" s="197">
        <v>1</v>
      </c>
      <c r="C25" s="158">
        <v>3</v>
      </c>
      <c r="D25" s="7">
        <v>2</v>
      </c>
      <c r="E25" s="7">
        <v>1</v>
      </c>
      <c r="F25" s="179">
        <v>2</v>
      </c>
      <c r="G25" s="190">
        <v>1</v>
      </c>
      <c r="H25" s="170">
        <v>2</v>
      </c>
      <c r="I25" s="165">
        <v>1</v>
      </c>
      <c r="J25" s="216">
        <v>1</v>
      </c>
      <c r="K25" s="216">
        <v>1</v>
      </c>
      <c r="L25" s="45">
        <v>1</v>
      </c>
      <c r="M25" s="210">
        <v>1</v>
      </c>
      <c r="N25" s="45">
        <v>2</v>
      </c>
      <c r="O25" s="216">
        <v>1</v>
      </c>
      <c r="P25" s="213" t="s">
        <v>96</v>
      </c>
      <c r="Q25" s="153">
        <v>2</v>
      </c>
      <c r="R25" s="216">
        <v>2</v>
      </c>
      <c r="S25" s="216">
        <v>2</v>
      </c>
      <c r="T25" s="216">
        <v>1</v>
      </c>
      <c r="U25" s="216">
        <v>1</v>
      </c>
      <c r="V25" s="216">
        <v>2</v>
      </c>
      <c r="W25" s="216">
        <v>1</v>
      </c>
      <c r="X25" s="216">
        <v>2</v>
      </c>
      <c r="Y25" s="258">
        <v>2</v>
      </c>
      <c r="Z25" s="258">
        <v>1</v>
      </c>
      <c r="AA25" s="216">
        <v>1</v>
      </c>
    </row>
    <row r="26" spans="1:27" x14ac:dyDescent="0.25">
      <c r="A26" s="36" t="s">
        <v>57</v>
      </c>
      <c r="B26" s="195">
        <v>3</v>
      </c>
      <c r="C26" s="159">
        <v>3</v>
      </c>
      <c r="D26" s="8" t="s">
        <v>96</v>
      </c>
      <c r="E26" s="8">
        <v>2</v>
      </c>
      <c r="F26" s="177">
        <v>2</v>
      </c>
      <c r="G26" s="188" t="s">
        <v>96</v>
      </c>
      <c r="H26" s="171">
        <v>2</v>
      </c>
      <c r="I26" s="166">
        <v>1</v>
      </c>
      <c r="J26" s="217">
        <v>2</v>
      </c>
      <c r="K26" s="217" t="s">
        <v>96</v>
      </c>
      <c r="L26" s="46">
        <v>2</v>
      </c>
      <c r="M26" s="211">
        <v>2</v>
      </c>
      <c r="N26" s="46">
        <v>2</v>
      </c>
      <c r="O26" s="217">
        <v>2</v>
      </c>
      <c r="P26" s="213" t="s">
        <v>96</v>
      </c>
      <c r="Q26" s="154">
        <v>2</v>
      </c>
      <c r="R26" s="217">
        <v>2</v>
      </c>
      <c r="S26" s="217">
        <v>3</v>
      </c>
      <c r="T26" s="217" t="s">
        <v>96</v>
      </c>
      <c r="U26" s="217">
        <v>2</v>
      </c>
      <c r="V26" s="217">
        <v>2</v>
      </c>
      <c r="W26" s="217">
        <v>3</v>
      </c>
      <c r="X26" s="217">
        <v>2</v>
      </c>
      <c r="Y26" s="259">
        <v>2</v>
      </c>
      <c r="Z26" s="259">
        <v>2</v>
      </c>
      <c r="AA26" s="217">
        <v>1</v>
      </c>
    </row>
    <row r="27" spans="1:27" x14ac:dyDescent="0.25">
      <c r="A27" s="24"/>
      <c r="B27" s="192"/>
      <c r="C27" s="156"/>
      <c r="F27" s="174"/>
      <c r="G27" s="184"/>
      <c r="H27" s="168"/>
      <c r="I27" s="163"/>
      <c r="M27" s="203"/>
      <c r="O27" s="213"/>
      <c r="P27" s="213"/>
      <c r="Q27" s="150"/>
      <c r="R27" s="214"/>
      <c r="Y27" s="255"/>
      <c r="Z27" s="255"/>
    </row>
    <row r="28" spans="1:27" ht="18" x14ac:dyDescent="0.25">
      <c r="A28" s="25" t="s">
        <v>77</v>
      </c>
      <c r="B28" s="192"/>
      <c r="C28" s="156"/>
      <c r="F28" s="174"/>
      <c r="G28" s="184"/>
      <c r="H28" s="168"/>
      <c r="I28" s="163"/>
      <c r="M28" s="203"/>
      <c r="O28" s="213"/>
      <c r="Q28" s="150"/>
      <c r="R28" s="214"/>
      <c r="Y28" s="255"/>
      <c r="Z28" s="255"/>
    </row>
    <row r="29" spans="1:27" x14ac:dyDescent="0.25">
      <c r="A29" s="26" t="s">
        <v>58</v>
      </c>
      <c r="B29" s="192"/>
      <c r="C29" s="156"/>
      <c r="F29" s="174"/>
      <c r="G29" s="184"/>
      <c r="H29" s="168"/>
      <c r="I29" s="163"/>
      <c r="M29" s="203"/>
      <c r="O29" s="213"/>
      <c r="Q29" s="150"/>
      <c r="R29" s="214"/>
      <c r="Y29" s="255"/>
      <c r="Z29" s="255"/>
    </row>
    <row r="30" spans="1:27" x14ac:dyDescent="0.25">
      <c r="A30" s="31" t="s">
        <v>59</v>
      </c>
      <c r="B30" s="193" t="s">
        <v>96</v>
      </c>
      <c r="C30" s="157">
        <v>1</v>
      </c>
      <c r="D30" s="6">
        <v>2</v>
      </c>
      <c r="E30" s="6">
        <v>3</v>
      </c>
      <c r="F30" s="178">
        <v>2</v>
      </c>
      <c r="G30" s="189">
        <v>3</v>
      </c>
      <c r="H30" s="169">
        <v>2</v>
      </c>
      <c r="I30" s="164">
        <v>2</v>
      </c>
      <c r="J30" s="215">
        <v>2</v>
      </c>
      <c r="K30" s="215">
        <v>2</v>
      </c>
      <c r="L30" s="44">
        <v>3</v>
      </c>
      <c r="M30" s="209">
        <v>1</v>
      </c>
      <c r="N30" s="44">
        <v>1</v>
      </c>
      <c r="O30" s="215">
        <v>1</v>
      </c>
      <c r="P30" s="213" t="s">
        <v>96</v>
      </c>
      <c r="Q30" s="152">
        <v>1</v>
      </c>
      <c r="R30" s="215">
        <v>1</v>
      </c>
      <c r="S30" s="215">
        <v>1</v>
      </c>
      <c r="T30" s="215">
        <v>2</v>
      </c>
      <c r="U30" s="215">
        <v>2</v>
      </c>
      <c r="V30" s="215">
        <v>2</v>
      </c>
      <c r="W30" s="215">
        <v>3</v>
      </c>
      <c r="X30" s="215" t="s">
        <v>96</v>
      </c>
      <c r="Y30" s="257">
        <v>3</v>
      </c>
      <c r="Z30" s="257" t="s">
        <v>96</v>
      </c>
      <c r="AA30" s="215">
        <v>1</v>
      </c>
    </row>
    <row r="31" spans="1:27" x14ac:dyDescent="0.25">
      <c r="A31" s="31" t="s">
        <v>60</v>
      </c>
      <c r="B31" s="197">
        <v>1</v>
      </c>
      <c r="C31" s="158">
        <v>1</v>
      </c>
      <c r="D31" s="7">
        <v>2</v>
      </c>
      <c r="E31" s="7" t="s">
        <v>96</v>
      </c>
      <c r="F31" s="179">
        <v>2</v>
      </c>
      <c r="G31" s="190">
        <v>2</v>
      </c>
      <c r="H31" s="170">
        <v>2</v>
      </c>
      <c r="I31" s="165">
        <v>2</v>
      </c>
      <c r="J31" s="216">
        <v>1</v>
      </c>
      <c r="K31" s="216">
        <v>2</v>
      </c>
      <c r="L31" s="45">
        <v>2</v>
      </c>
      <c r="M31" s="210">
        <v>1</v>
      </c>
      <c r="N31" s="45">
        <v>1</v>
      </c>
      <c r="O31" s="216">
        <v>1</v>
      </c>
      <c r="P31" s="213" t="s">
        <v>96</v>
      </c>
      <c r="Q31" s="153">
        <v>1</v>
      </c>
      <c r="R31" s="216">
        <v>1</v>
      </c>
      <c r="S31" s="216">
        <v>1</v>
      </c>
      <c r="T31" s="216">
        <v>2</v>
      </c>
      <c r="U31" s="216">
        <v>1</v>
      </c>
      <c r="V31" s="216">
        <v>2</v>
      </c>
      <c r="W31" s="216">
        <v>2</v>
      </c>
      <c r="X31" s="216">
        <v>1</v>
      </c>
      <c r="Y31" s="258" t="s">
        <v>96</v>
      </c>
      <c r="Z31" s="258">
        <v>2</v>
      </c>
      <c r="AA31" s="216">
        <v>1</v>
      </c>
    </row>
    <row r="32" spans="1:27" x14ac:dyDescent="0.25">
      <c r="A32" s="31" t="s">
        <v>61</v>
      </c>
      <c r="B32" s="197">
        <v>2</v>
      </c>
      <c r="C32" s="158" t="s">
        <v>96</v>
      </c>
      <c r="D32" s="7" t="s">
        <v>96</v>
      </c>
      <c r="E32" s="7" t="s">
        <v>96</v>
      </c>
      <c r="F32" s="176" t="s">
        <v>96</v>
      </c>
      <c r="G32" s="190" t="s">
        <v>96</v>
      </c>
      <c r="H32" s="170">
        <v>3</v>
      </c>
      <c r="I32" s="165">
        <v>2</v>
      </c>
      <c r="J32" s="216">
        <v>2</v>
      </c>
      <c r="K32" s="216">
        <v>3</v>
      </c>
      <c r="L32" s="45">
        <v>3</v>
      </c>
      <c r="M32" s="210">
        <v>2</v>
      </c>
      <c r="N32" s="45">
        <v>1</v>
      </c>
      <c r="O32" s="216">
        <v>1</v>
      </c>
      <c r="P32" s="213" t="s">
        <v>96</v>
      </c>
      <c r="Q32" s="153">
        <v>2</v>
      </c>
      <c r="R32" s="216">
        <v>2</v>
      </c>
      <c r="S32" s="216" t="s">
        <v>96</v>
      </c>
      <c r="T32" s="216" t="s">
        <v>96</v>
      </c>
      <c r="U32" s="216">
        <v>2</v>
      </c>
      <c r="V32" s="216">
        <v>2</v>
      </c>
      <c r="W32" s="216">
        <v>4</v>
      </c>
      <c r="X32" s="216" t="s">
        <v>96</v>
      </c>
      <c r="Y32" s="258">
        <v>3</v>
      </c>
      <c r="Z32" s="258" t="s">
        <v>96</v>
      </c>
      <c r="AA32" s="216">
        <v>2</v>
      </c>
    </row>
    <row r="33" spans="1:27" x14ac:dyDescent="0.25">
      <c r="A33" s="31" t="s">
        <v>62</v>
      </c>
      <c r="B33" s="197" t="s">
        <v>96</v>
      </c>
      <c r="C33" s="158" t="s">
        <v>96</v>
      </c>
      <c r="D33" s="7" t="s">
        <v>96</v>
      </c>
      <c r="E33" s="7" t="s">
        <v>96</v>
      </c>
      <c r="F33" s="179">
        <v>2</v>
      </c>
      <c r="G33" s="190" t="s">
        <v>96</v>
      </c>
      <c r="H33" s="170">
        <v>1</v>
      </c>
      <c r="I33" s="165">
        <v>2</v>
      </c>
      <c r="J33" s="216">
        <v>1</v>
      </c>
      <c r="K33" s="216">
        <v>2</v>
      </c>
      <c r="L33" s="45">
        <v>2</v>
      </c>
      <c r="M33" s="210">
        <v>2</v>
      </c>
      <c r="N33" s="45">
        <v>1</v>
      </c>
      <c r="O33" s="216">
        <v>1</v>
      </c>
      <c r="P33" s="213" t="s">
        <v>96</v>
      </c>
      <c r="Q33" s="153">
        <v>1</v>
      </c>
      <c r="R33" s="216">
        <v>1</v>
      </c>
      <c r="S33" s="216" t="s">
        <v>96</v>
      </c>
      <c r="T33" s="216" t="s">
        <v>96</v>
      </c>
      <c r="U33" s="216">
        <v>1</v>
      </c>
      <c r="V33" s="216">
        <v>2</v>
      </c>
      <c r="W33" s="216">
        <v>2</v>
      </c>
      <c r="X33" s="216">
        <v>1</v>
      </c>
      <c r="Y33" s="258">
        <v>2</v>
      </c>
      <c r="Z33" s="258">
        <v>2</v>
      </c>
      <c r="AA33" s="216">
        <v>1</v>
      </c>
    </row>
    <row r="34" spans="1:27" x14ac:dyDescent="0.25">
      <c r="A34" s="31" t="s">
        <v>63</v>
      </c>
      <c r="B34" s="195">
        <v>2</v>
      </c>
      <c r="C34" s="159">
        <v>1</v>
      </c>
      <c r="D34" s="8">
        <v>2</v>
      </c>
      <c r="E34" s="8">
        <v>2</v>
      </c>
      <c r="F34" s="180">
        <v>2</v>
      </c>
      <c r="G34" s="191">
        <v>1</v>
      </c>
      <c r="H34" s="171">
        <v>2</v>
      </c>
      <c r="I34" s="166">
        <v>2</v>
      </c>
      <c r="J34" s="217">
        <v>1</v>
      </c>
      <c r="K34" s="217">
        <v>1</v>
      </c>
      <c r="L34" s="46">
        <v>2</v>
      </c>
      <c r="M34" s="211">
        <v>2</v>
      </c>
      <c r="N34" s="46">
        <v>1</v>
      </c>
      <c r="O34" s="217">
        <v>1</v>
      </c>
      <c r="P34" s="213" t="s">
        <v>96</v>
      </c>
      <c r="Q34" s="154">
        <v>2</v>
      </c>
      <c r="R34" s="217">
        <v>2</v>
      </c>
      <c r="S34" s="217">
        <v>1</v>
      </c>
      <c r="T34" s="217">
        <v>2</v>
      </c>
      <c r="U34" s="217">
        <v>1</v>
      </c>
      <c r="V34" s="217">
        <v>2</v>
      </c>
      <c r="W34" s="217">
        <v>2</v>
      </c>
      <c r="X34" s="217">
        <v>1</v>
      </c>
      <c r="Y34" s="259">
        <v>3</v>
      </c>
      <c r="Z34" s="259">
        <v>2</v>
      </c>
      <c r="AA34" s="217">
        <v>1</v>
      </c>
    </row>
    <row r="35" spans="1:27" x14ac:dyDescent="0.25">
      <c r="A35" s="24"/>
      <c r="B35" s="192"/>
      <c r="C35" s="156"/>
      <c r="F35" s="174"/>
      <c r="G35" s="184"/>
      <c r="H35" s="168"/>
      <c r="I35" s="163"/>
      <c r="M35" s="203"/>
      <c r="O35" s="213"/>
      <c r="Q35" s="150"/>
      <c r="R35" s="214"/>
      <c r="Y35" s="255"/>
      <c r="Z35" s="255"/>
    </row>
    <row r="36" spans="1:27" x14ac:dyDescent="0.25">
      <c r="A36" s="24"/>
      <c r="B36" s="192"/>
      <c r="C36" s="156"/>
      <c r="F36" s="174"/>
      <c r="G36" s="184"/>
      <c r="H36" s="168"/>
      <c r="I36" s="163"/>
      <c r="M36" s="203"/>
      <c r="O36" s="213"/>
      <c r="Q36" s="150"/>
      <c r="R36" s="214"/>
      <c r="Y36" s="255"/>
      <c r="Z36" s="255"/>
    </row>
    <row r="37" spans="1:27" ht="18" x14ac:dyDescent="0.25">
      <c r="A37" s="25" t="s">
        <v>64</v>
      </c>
      <c r="B37" s="192"/>
      <c r="C37" s="156"/>
      <c r="F37" s="174"/>
      <c r="G37" s="184"/>
      <c r="H37" s="168"/>
      <c r="I37" s="163"/>
      <c r="M37" s="203"/>
      <c r="O37" s="213"/>
      <c r="Q37" s="150"/>
      <c r="R37" s="214"/>
      <c r="Y37" s="255"/>
      <c r="Z37" s="255"/>
    </row>
    <row r="38" spans="1:27" x14ac:dyDescent="0.25">
      <c r="A38" s="26" t="s">
        <v>78</v>
      </c>
      <c r="B38" s="192"/>
      <c r="C38" s="156"/>
      <c r="F38" s="174"/>
      <c r="G38" s="184"/>
      <c r="H38" s="168"/>
      <c r="I38" s="163"/>
      <c r="M38" s="203"/>
      <c r="O38" s="214"/>
      <c r="Q38" s="150"/>
      <c r="R38" s="214"/>
      <c r="Y38" s="255"/>
      <c r="Z38" s="255"/>
    </row>
    <row r="39" spans="1:27" x14ac:dyDescent="0.25">
      <c r="A39" s="33" t="s">
        <v>9</v>
      </c>
      <c r="B39" s="200">
        <v>2</v>
      </c>
      <c r="C39" s="157">
        <v>4</v>
      </c>
      <c r="D39" s="6">
        <v>2</v>
      </c>
      <c r="E39" s="6">
        <v>2</v>
      </c>
      <c r="F39" s="181">
        <v>3</v>
      </c>
      <c r="G39" s="189">
        <v>3</v>
      </c>
      <c r="H39" s="169">
        <v>2</v>
      </c>
      <c r="I39" s="164">
        <v>1</v>
      </c>
      <c r="J39" s="215" t="s">
        <v>96</v>
      </c>
      <c r="K39" s="215">
        <v>1</v>
      </c>
      <c r="L39" s="44">
        <v>1</v>
      </c>
      <c r="M39" s="209">
        <v>2</v>
      </c>
      <c r="N39" s="44">
        <v>3</v>
      </c>
      <c r="O39" s="215">
        <v>1</v>
      </c>
      <c r="P39" s="213" t="s">
        <v>96</v>
      </c>
      <c r="Q39" s="152" t="s">
        <v>96</v>
      </c>
      <c r="R39" s="215">
        <v>2</v>
      </c>
      <c r="S39" s="215">
        <v>2</v>
      </c>
      <c r="T39" s="215">
        <v>2</v>
      </c>
      <c r="U39" s="215">
        <v>2</v>
      </c>
      <c r="V39" s="215">
        <v>3</v>
      </c>
      <c r="W39" s="215">
        <v>3</v>
      </c>
      <c r="X39" s="215">
        <v>2</v>
      </c>
      <c r="Y39" s="257">
        <v>2</v>
      </c>
      <c r="Z39" s="257">
        <v>2</v>
      </c>
      <c r="AA39" s="215">
        <v>1</v>
      </c>
    </row>
    <row r="40" spans="1:27" x14ac:dyDescent="0.25">
      <c r="A40" s="33" t="s">
        <v>10</v>
      </c>
      <c r="B40" s="201">
        <v>2</v>
      </c>
      <c r="C40" s="158">
        <v>3</v>
      </c>
      <c r="D40" s="7">
        <v>2</v>
      </c>
      <c r="E40" s="7">
        <v>2</v>
      </c>
      <c r="F40" s="182">
        <v>2</v>
      </c>
      <c r="G40" s="190">
        <v>3</v>
      </c>
      <c r="H40" s="170">
        <v>2</v>
      </c>
      <c r="I40" s="165">
        <v>2</v>
      </c>
      <c r="J40" s="216">
        <v>2</v>
      </c>
      <c r="K40" s="216">
        <v>1</v>
      </c>
      <c r="L40" s="45">
        <v>2</v>
      </c>
      <c r="M40" s="210">
        <v>1</v>
      </c>
      <c r="N40" s="45">
        <v>1</v>
      </c>
      <c r="O40" s="216">
        <v>1</v>
      </c>
      <c r="P40" s="213" t="s">
        <v>96</v>
      </c>
      <c r="Q40" s="153">
        <v>1</v>
      </c>
      <c r="R40" s="216">
        <v>1</v>
      </c>
      <c r="S40" s="216">
        <v>2</v>
      </c>
      <c r="T40" s="216">
        <v>2</v>
      </c>
      <c r="U40" s="216">
        <v>1</v>
      </c>
      <c r="V40" s="216">
        <v>2</v>
      </c>
      <c r="W40" s="216">
        <v>2</v>
      </c>
      <c r="X40" s="216">
        <v>2</v>
      </c>
      <c r="Y40" s="258">
        <v>1</v>
      </c>
      <c r="Z40" s="258">
        <v>2</v>
      </c>
      <c r="AA40" s="216">
        <v>2</v>
      </c>
    </row>
    <row r="41" spans="1:27" x14ac:dyDescent="0.25">
      <c r="A41" s="33" t="s">
        <v>11</v>
      </c>
      <c r="B41" s="201">
        <v>3</v>
      </c>
      <c r="C41" s="158">
        <v>3</v>
      </c>
      <c r="D41" s="7" t="s">
        <v>96</v>
      </c>
      <c r="E41" s="7" t="s">
        <v>96</v>
      </c>
      <c r="F41" s="182">
        <v>2</v>
      </c>
      <c r="G41" s="190">
        <v>3</v>
      </c>
      <c r="H41" s="170">
        <v>2</v>
      </c>
      <c r="I41" s="165">
        <v>3</v>
      </c>
      <c r="J41" s="216" t="s">
        <v>96</v>
      </c>
      <c r="K41" s="216">
        <v>2</v>
      </c>
      <c r="L41" s="45">
        <v>3</v>
      </c>
      <c r="M41" s="210">
        <v>1</v>
      </c>
      <c r="N41" s="45">
        <v>2</v>
      </c>
      <c r="O41" s="216">
        <v>1</v>
      </c>
      <c r="P41" s="213" t="s">
        <v>96</v>
      </c>
      <c r="Q41" s="153">
        <v>3</v>
      </c>
      <c r="R41" s="216">
        <v>2</v>
      </c>
      <c r="S41" s="216">
        <v>2</v>
      </c>
      <c r="T41" s="216">
        <v>2</v>
      </c>
      <c r="U41" s="216">
        <v>2</v>
      </c>
      <c r="V41" s="216">
        <v>2</v>
      </c>
      <c r="W41" s="216">
        <v>2</v>
      </c>
      <c r="X41" s="216" t="s">
        <v>96</v>
      </c>
      <c r="Y41" s="258">
        <v>3</v>
      </c>
      <c r="Z41" s="258">
        <v>3</v>
      </c>
      <c r="AA41" s="216">
        <v>2</v>
      </c>
    </row>
    <row r="42" spans="1:27" x14ac:dyDescent="0.25">
      <c r="A42" s="33" t="s">
        <v>79</v>
      </c>
      <c r="B42" s="202" t="s">
        <v>96</v>
      </c>
      <c r="C42" s="159" t="s">
        <v>96</v>
      </c>
      <c r="D42" s="8">
        <v>1</v>
      </c>
      <c r="E42" s="8" t="s">
        <v>96</v>
      </c>
      <c r="F42" s="183" t="s">
        <v>96</v>
      </c>
      <c r="G42" s="191" t="s">
        <v>96</v>
      </c>
      <c r="H42" s="171">
        <v>1</v>
      </c>
      <c r="I42" s="166" t="s">
        <v>96</v>
      </c>
      <c r="J42" s="217">
        <v>2</v>
      </c>
      <c r="K42" s="217">
        <v>1</v>
      </c>
      <c r="L42" s="46" t="s">
        <v>96</v>
      </c>
      <c r="M42" s="211" t="s">
        <v>96</v>
      </c>
      <c r="N42" s="46">
        <v>1</v>
      </c>
      <c r="O42" s="222">
        <v>1</v>
      </c>
      <c r="P42" s="213" t="s">
        <v>96</v>
      </c>
      <c r="Q42" s="154">
        <v>3</v>
      </c>
      <c r="R42" s="217" t="s">
        <v>96</v>
      </c>
      <c r="S42" s="217" t="s">
        <v>96</v>
      </c>
      <c r="T42" s="217" t="s">
        <v>96</v>
      </c>
      <c r="U42" s="217" t="s">
        <v>96</v>
      </c>
      <c r="V42" s="217">
        <v>2</v>
      </c>
      <c r="W42" s="217">
        <v>2</v>
      </c>
      <c r="X42" s="217">
        <v>2</v>
      </c>
      <c r="Y42" s="259">
        <v>1</v>
      </c>
      <c r="Z42" s="259" t="s">
        <v>96</v>
      </c>
      <c r="AA42" s="217" t="s">
        <v>96</v>
      </c>
    </row>
    <row r="43" spans="1:27" x14ac:dyDescent="0.25">
      <c r="A43" s="24"/>
      <c r="B43" s="192"/>
      <c r="C43" s="156"/>
      <c r="F43" s="174"/>
      <c r="G43" s="184"/>
      <c r="H43" s="168"/>
      <c r="I43" s="163"/>
      <c r="M43" s="203"/>
      <c r="O43" s="214"/>
      <c r="P43" s="213"/>
      <c r="Q43" s="150"/>
      <c r="R43" s="214"/>
      <c r="W43" s="231">
        <v>3</v>
      </c>
      <c r="Y43" s="255"/>
      <c r="Z43" s="255"/>
    </row>
    <row r="44" spans="1:27" x14ac:dyDescent="0.25">
      <c r="A44" s="26" t="s">
        <v>80</v>
      </c>
      <c r="B44" s="192"/>
      <c r="C44" s="156"/>
      <c r="F44" s="174"/>
      <c r="G44" s="184"/>
      <c r="H44" s="168"/>
      <c r="I44" s="163"/>
      <c r="M44" s="203"/>
      <c r="O44" s="214"/>
      <c r="Q44" s="150"/>
      <c r="R44" s="214"/>
      <c r="Y44" s="255"/>
      <c r="Z44" s="255"/>
    </row>
    <row r="45" spans="1:27" x14ac:dyDescent="0.25">
      <c r="A45" s="33" t="s">
        <v>81</v>
      </c>
      <c r="B45" s="200" t="s">
        <v>96</v>
      </c>
      <c r="C45" s="157">
        <v>3</v>
      </c>
      <c r="D45" s="6">
        <v>2</v>
      </c>
      <c r="E45" s="6" t="s">
        <v>96</v>
      </c>
      <c r="F45" s="181">
        <v>2</v>
      </c>
      <c r="G45" s="189">
        <v>3</v>
      </c>
      <c r="H45" s="169">
        <v>2</v>
      </c>
      <c r="I45" s="164">
        <v>2</v>
      </c>
      <c r="J45" s="215">
        <v>2</v>
      </c>
      <c r="K45" s="215">
        <v>2</v>
      </c>
      <c r="L45" s="44">
        <v>2</v>
      </c>
      <c r="M45" s="209" t="s">
        <v>96</v>
      </c>
      <c r="N45" s="44">
        <v>1</v>
      </c>
      <c r="O45" s="220">
        <v>1</v>
      </c>
      <c r="P45" s="213" t="s">
        <v>96</v>
      </c>
      <c r="Q45" s="152">
        <v>2</v>
      </c>
      <c r="R45" s="215">
        <v>1</v>
      </c>
      <c r="S45" s="215">
        <v>2</v>
      </c>
      <c r="T45" s="215">
        <v>2</v>
      </c>
      <c r="U45" s="215" t="s">
        <v>96</v>
      </c>
      <c r="V45" s="215">
        <v>2</v>
      </c>
      <c r="W45" s="215" t="s">
        <v>96</v>
      </c>
      <c r="X45" s="215" t="s">
        <v>96</v>
      </c>
      <c r="Y45" s="257">
        <v>2</v>
      </c>
      <c r="Z45" s="257" t="s">
        <v>96</v>
      </c>
      <c r="AA45" s="215">
        <v>2</v>
      </c>
    </row>
    <row r="46" spans="1:27" x14ac:dyDescent="0.25">
      <c r="A46" s="33" t="s">
        <v>82</v>
      </c>
      <c r="B46" s="201">
        <v>2</v>
      </c>
      <c r="C46" s="158">
        <v>4</v>
      </c>
      <c r="D46" s="7">
        <v>2</v>
      </c>
      <c r="E46" s="7">
        <v>2</v>
      </c>
      <c r="F46" s="182">
        <v>2</v>
      </c>
      <c r="G46" s="190">
        <v>3</v>
      </c>
      <c r="H46" s="170">
        <v>2</v>
      </c>
      <c r="I46" s="165">
        <v>1</v>
      </c>
      <c r="J46" s="216">
        <v>2</v>
      </c>
      <c r="K46" s="216">
        <v>1</v>
      </c>
      <c r="L46" s="45">
        <v>2</v>
      </c>
      <c r="M46" s="210">
        <v>2</v>
      </c>
      <c r="N46" s="45">
        <v>1</v>
      </c>
      <c r="O46" s="221">
        <v>1</v>
      </c>
      <c r="P46" s="213" t="s">
        <v>96</v>
      </c>
      <c r="Q46" s="153">
        <v>2</v>
      </c>
      <c r="R46" s="216">
        <v>2</v>
      </c>
      <c r="S46" s="216">
        <v>3</v>
      </c>
      <c r="T46" s="216">
        <v>2</v>
      </c>
      <c r="U46" s="216">
        <v>2</v>
      </c>
      <c r="V46" s="216">
        <v>2</v>
      </c>
      <c r="W46" s="216">
        <v>2</v>
      </c>
      <c r="X46" s="216">
        <v>2</v>
      </c>
      <c r="Y46" s="258">
        <v>2</v>
      </c>
      <c r="Z46" s="258">
        <v>2</v>
      </c>
      <c r="AA46" s="216">
        <v>1</v>
      </c>
    </row>
    <row r="47" spans="1:27" x14ac:dyDescent="0.25">
      <c r="A47" s="33" t="s">
        <v>83</v>
      </c>
      <c r="B47" s="201">
        <v>2</v>
      </c>
      <c r="C47" s="158">
        <v>3</v>
      </c>
      <c r="D47" s="7">
        <v>2</v>
      </c>
      <c r="E47" s="7">
        <v>2</v>
      </c>
      <c r="F47" s="182">
        <v>2</v>
      </c>
      <c r="G47" s="190" t="s">
        <v>96</v>
      </c>
      <c r="H47" s="170">
        <v>3</v>
      </c>
      <c r="I47" s="165">
        <v>1</v>
      </c>
      <c r="J47" s="216">
        <v>2</v>
      </c>
      <c r="K47" s="216">
        <v>2</v>
      </c>
      <c r="L47" s="45">
        <v>3</v>
      </c>
      <c r="M47" s="210">
        <v>2</v>
      </c>
      <c r="N47" s="45">
        <v>1</v>
      </c>
      <c r="O47" s="221">
        <v>1</v>
      </c>
      <c r="P47" s="213" t="s">
        <v>96</v>
      </c>
      <c r="Q47" s="153">
        <v>3</v>
      </c>
      <c r="R47" s="216">
        <v>2</v>
      </c>
      <c r="S47" s="216">
        <v>2</v>
      </c>
      <c r="T47" s="216" t="s">
        <v>96</v>
      </c>
      <c r="U47" s="216">
        <v>1</v>
      </c>
      <c r="V47" s="216">
        <v>2</v>
      </c>
      <c r="W47" s="216">
        <v>2</v>
      </c>
      <c r="X47" s="216">
        <v>2</v>
      </c>
      <c r="Y47" s="258">
        <v>2</v>
      </c>
      <c r="Z47" s="258">
        <v>2</v>
      </c>
      <c r="AA47" s="216">
        <v>2</v>
      </c>
    </row>
    <row r="48" spans="1:27" x14ac:dyDescent="0.25">
      <c r="A48" s="33" t="s">
        <v>13</v>
      </c>
      <c r="B48" s="202">
        <v>2</v>
      </c>
      <c r="C48" s="159">
        <v>4</v>
      </c>
      <c r="D48" s="8" t="s">
        <v>96</v>
      </c>
      <c r="E48" s="8">
        <v>2</v>
      </c>
      <c r="F48" s="183">
        <v>2</v>
      </c>
      <c r="G48" s="191">
        <v>3</v>
      </c>
      <c r="H48" s="171">
        <v>2</v>
      </c>
      <c r="I48" s="166">
        <v>2</v>
      </c>
      <c r="J48" s="217">
        <v>2</v>
      </c>
      <c r="K48" s="217">
        <v>1</v>
      </c>
      <c r="L48" s="46">
        <v>3</v>
      </c>
      <c r="M48" s="211">
        <v>1</v>
      </c>
      <c r="N48" s="46">
        <v>1</v>
      </c>
      <c r="O48" s="222">
        <v>1</v>
      </c>
      <c r="P48" s="213" t="s">
        <v>96</v>
      </c>
      <c r="Q48" s="154" t="s">
        <v>96</v>
      </c>
      <c r="R48" s="217">
        <v>2</v>
      </c>
      <c r="S48" s="217">
        <v>1</v>
      </c>
      <c r="T48" s="217">
        <v>2</v>
      </c>
      <c r="U48" s="217">
        <v>2</v>
      </c>
      <c r="V48" s="217">
        <v>2</v>
      </c>
      <c r="W48" s="217">
        <v>2</v>
      </c>
      <c r="X48" s="217">
        <v>2</v>
      </c>
      <c r="Y48" s="259">
        <v>3</v>
      </c>
      <c r="Z48" s="259">
        <v>3</v>
      </c>
      <c r="AA48" s="217">
        <v>1</v>
      </c>
    </row>
    <row r="49" spans="1:27" x14ac:dyDescent="0.25">
      <c r="A49" s="24"/>
      <c r="B49" s="192"/>
      <c r="C49" s="156"/>
      <c r="F49" s="174"/>
      <c r="G49" s="184"/>
      <c r="H49" s="168"/>
      <c r="I49" s="163"/>
      <c r="M49" s="203"/>
      <c r="O49" s="213"/>
      <c r="P49" s="213"/>
      <c r="Q49" s="150"/>
      <c r="R49" s="214"/>
      <c r="Y49" s="255"/>
      <c r="Z49" s="255"/>
    </row>
    <row r="50" spans="1:27" ht="18" x14ac:dyDescent="0.25">
      <c r="A50" s="25" t="s">
        <v>84</v>
      </c>
      <c r="B50" s="192"/>
      <c r="C50" s="156"/>
      <c r="F50" s="174"/>
      <c r="G50" s="184"/>
      <c r="H50" s="168"/>
      <c r="I50" s="163"/>
      <c r="M50" s="203"/>
      <c r="O50" s="213"/>
      <c r="Q50" s="150"/>
      <c r="R50" s="214"/>
      <c r="Y50" s="255"/>
      <c r="Z50" s="255"/>
    </row>
    <row r="51" spans="1:27" x14ac:dyDescent="0.25">
      <c r="A51" s="26" t="s">
        <v>85</v>
      </c>
      <c r="B51" s="192"/>
      <c r="C51" s="156"/>
      <c r="F51" s="174"/>
      <c r="G51" s="184"/>
      <c r="H51" s="168"/>
      <c r="I51" s="163"/>
      <c r="M51" s="203"/>
      <c r="O51" s="213"/>
      <c r="Q51" s="150"/>
      <c r="R51" s="214"/>
      <c r="Y51" s="255"/>
      <c r="Z51" s="255"/>
    </row>
    <row r="52" spans="1:27" x14ac:dyDescent="0.25">
      <c r="A52" s="30" t="s">
        <v>86</v>
      </c>
      <c r="B52" s="193">
        <v>2</v>
      </c>
      <c r="C52" s="157" t="s">
        <v>96</v>
      </c>
      <c r="D52" s="6" t="s">
        <v>96</v>
      </c>
      <c r="E52" s="6">
        <v>2</v>
      </c>
      <c r="F52" s="178">
        <v>2</v>
      </c>
      <c r="G52" s="189" t="s">
        <v>96</v>
      </c>
      <c r="H52" s="169" t="s">
        <v>96</v>
      </c>
      <c r="I52" s="164">
        <v>2</v>
      </c>
      <c r="J52" s="215" t="s">
        <v>96</v>
      </c>
      <c r="K52" s="215">
        <v>2</v>
      </c>
      <c r="L52" s="44">
        <v>3</v>
      </c>
      <c r="M52" s="209">
        <v>2</v>
      </c>
      <c r="N52" s="44">
        <v>2</v>
      </c>
      <c r="O52" s="215">
        <v>2</v>
      </c>
      <c r="P52" t="s">
        <v>96</v>
      </c>
      <c r="Q52" s="152">
        <v>2</v>
      </c>
      <c r="R52" s="215">
        <v>2</v>
      </c>
      <c r="S52" s="215" t="s">
        <v>96</v>
      </c>
      <c r="T52" s="215" t="s">
        <v>96</v>
      </c>
      <c r="U52" s="215">
        <v>2</v>
      </c>
      <c r="V52" s="215">
        <v>2</v>
      </c>
      <c r="W52" s="215" t="s">
        <v>96</v>
      </c>
      <c r="X52" s="215">
        <v>2</v>
      </c>
      <c r="Y52" s="257">
        <v>3</v>
      </c>
      <c r="Z52" s="257">
        <v>2</v>
      </c>
      <c r="AA52" s="215">
        <v>2</v>
      </c>
    </row>
    <row r="53" spans="1:27" x14ac:dyDescent="0.25">
      <c r="A53" s="41" t="s">
        <v>14</v>
      </c>
      <c r="B53" s="194" t="s">
        <v>96</v>
      </c>
      <c r="C53" s="158">
        <v>4</v>
      </c>
      <c r="D53" s="7">
        <v>2</v>
      </c>
      <c r="E53" s="7">
        <v>2</v>
      </c>
      <c r="F53" s="179">
        <v>2</v>
      </c>
      <c r="G53" s="190" t="s">
        <v>96</v>
      </c>
      <c r="H53" s="170">
        <v>2</v>
      </c>
      <c r="I53" s="165">
        <v>1</v>
      </c>
      <c r="J53" s="216" t="s">
        <v>96</v>
      </c>
      <c r="K53" s="216" t="s">
        <v>96</v>
      </c>
      <c r="L53" s="45" t="s">
        <v>96</v>
      </c>
      <c r="M53" s="210">
        <v>2</v>
      </c>
      <c r="N53" s="45" t="s">
        <v>96</v>
      </c>
      <c r="O53" s="216">
        <v>1</v>
      </c>
      <c r="P53" s="221" t="s">
        <v>96</v>
      </c>
      <c r="Q53" s="153">
        <v>3</v>
      </c>
      <c r="R53" s="216">
        <v>2</v>
      </c>
      <c r="S53" s="216">
        <v>2</v>
      </c>
      <c r="T53" s="216" t="s">
        <v>96</v>
      </c>
      <c r="U53" s="216">
        <v>1</v>
      </c>
      <c r="V53" s="216">
        <v>2</v>
      </c>
      <c r="W53" s="216">
        <v>2</v>
      </c>
      <c r="X53" s="216" t="s">
        <v>96</v>
      </c>
      <c r="Y53" s="258" t="s">
        <v>96</v>
      </c>
      <c r="Z53" s="258">
        <v>2</v>
      </c>
      <c r="AA53" s="216">
        <v>2</v>
      </c>
    </row>
    <row r="54" spans="1:27" x14ac:dyDescent="0.25">
      <c r="A54" s="34" t="s">
        <v>15</v>
      </c>
      <c r="B54" s="197">
        <v>2</v>
      </c>
      <c r="C54" s="158">
        <v>4</v>
      </c>
      <c r="D54" s="7">
        <v>2</v>
      </c>
      <c r="E54" s="7">
        <v>3</v>
      </c>
      <c r="F54" s="179">
        <v>2</v>
      </c>
      <c r="G54" s="190">
        <v>3</v>
      </c>
      <c r="H54" s="170">
        <v>3</v>
      </c>
      <c r="I54" s="165">
        <v>1</v>
      </c>
      <c r="J54" s="216">
        <v>2</v>
      </c>
      <c r="K54" s="216">
        <v>2</v>
      </c>
      <c r="L54" s="45">
        <v>3</v>
      </c>
      <c r="M54" s="210">
        <v>2</v>
      </c>
      <c r="N54" s="45">
        <v>2</v>
      </c>
      <c r="O54" s="216">
        <v>2</v>
      </c>
      <c r="P54" t="s">
        <v>96</v>
      </c>
      <c r="Q54" s="153">
        <v>3</v>
      </c>
      <c r="R54" s="216">
        <v>2</v>
      </c>
      <c r="S54" s="216">
        <v>2</v>
      </c>
      <c r="T54" s="216">
        <v>2</v>
      </c>
      <c r="U54" s="216" t="s">
        <v>96</v>
      </c>
      <c r="V54" s="216">
        <v>2</v>
      </c>
      <c r="W54" s="216">
        <v>3</v>
      </c>
      <c r="X54" s="216">
        <v>3</v>
      </c>
      <c r="Y54" s="258">
        <v>3</v>
      </c>
      <c r="Z54" s="258">
        <v>3</v>
      </c>
      <c r="AA54" s="216">
        <v>2</v>
      </c>
    </row>
    <row r="55" spans="1:27" x14ac:dyDescent="0.25">
      <c r="A55" s="30" t="s">
        <v>16</v>
      </c>
      <c r="B55" s="194">
        <v>3</v>
      </c>
      <c r="C55" s="158">
        <v>4</v>
      </c>
      <c r="D55" s="7" t="s">
        <v>96</v>
      </c>
      <c r="E55" s="7">
        <v>3</v>
      </c>
      <c r="F55" s="176">
        <v>2</v>
      </c>
      <c r="G55" s="190">
        <v>3</v>
      </c>
      <c r="H55" s="170">
        <v>3</v>
      </c>
      <c r="I55" s="165">
        <v>1</v>
      </c>
      <c r="J55" s="216">
        <v>2</v>
      </c>
      <c r="K55" s="216">
        <v>2</v>
      </c>
      <c r="L55" s="45">
        <v>3</v>
      </c>
      <c r="M55" s="210">
        <v>1</v>
      </c>
      <c r="N55" s="45">
        <v>2</v>
      </c>
      <c r="O55" s="216">
        <v>1</v>
      </c>
      <c r="P55" t="s">
        <v>96</v>
      </c>
      <c r="Q55" s="153">
        <v>3</v>
      </c>
      <c r="R55" s="216">
        <v>2</v>
      </c>
      <c r="S55" s="216">
        <v>2</v>
      </c>
      <c r="T55" s="216">
        <v>2</v>
      </c>
      <c r="U55" s="216">
        <v>2</v>
      </c>
      <c r="V55" s="216">
        <v>2</v>
      </c>
      <c r="W55" s="216" t="s">
        <v>96</v>
      </c>
      <c r="X55" s="216">
        <v>3</v>
      </c>
      <c r="Y55" s="258">
        <v>3</v>
      </c>
      <c r="Z55" s="258" t="s">
        <v>96</v>
      </c>
      <c r="AA55" s="216">
        <v>2</v>
      </c>
    </row>
    <row r="56" spans="1:27" x14ac:dyDescent="0.25">
      <c r="A56" s="40" t="s">
        <v>17</v>
      </c>
      <c r="B56" s="198" t="s">
        <v>96</v>
      </c>
      <c r="C56" s="159" t="s">
        <v>96</v>
      </c>
      <c r="D56" s="8" t="s">
        <v>96</v>
      </c>
      <c r="E56" s="8" t="s">
        <v>96</v>
      </c>
      <c r="F56" s="177" t="s">
        <v>96</v>
      </c>
      <c r="G56" s="191">
        <v>3</v>
      </c>
      <c r="H56" s="171" t="s">
        <v>96</v>
      </c>
      <c r="I56" s="166">
        <v>3</v>
      </c>
      <c r="J56" s="217">
        <v>2</v>
      </c>
      <c r="K56" s="217" t="s">
        <v>96</v>
      </c>
      <c r="L56" s="46" t="s">
        <v>96</v>
      </c>
      <c r="M56" s="211" t="s">
        <v>96</v>
      </c>
      <c r="N56" s="46" t="s">
        <v>96</v>
      </c>
      <c r="O56" s="217">
        <v>1</v>
      </c>
      <c r="P56" s="221" t="s">
        <v>96</v>
      </c>
      <c r="Q56" s="154" t="s">
        <v>96</v>
      </c>
      <c r="R56" s="217" t="s">
        <v>96</v>
      </c>
      <c r="S56" s="217" t="s">
        <v>96</v>
      </c>
      <c r="T56" s="217">
        <v>2</v>
      </c>
      <c r="U56" s="217" t="s">
        <v>96</v>
      </c>
      <c r="V56" s="217">
        <v>2</v>
      </c>
      <c r="W56" s="217">
        <v>4</v>
      </c>
      <c r="X56" s="217" t="s">
        <v>96</v>
      </c>
      <c r="Y56" s="259">
        <v>2</v>
      </c>
      <c r="Z56" s="259" t="s">
        <v>96</v>
      </c>
      <c r="AA56" s="217" t="s">
        <v>96</v>
      </c>
    </row>
    <row r="57" spans="1:27" x14ac:dyDescent="0.25">
      <c r="A57" s="24"/>
      <c r="B57" s="192"/>
      <c r="C57" s="156"/>
      <c r="F57" s="174"/>
      <c r="G57" s="184"/>
      <c r="H57" s="168"/>
      <c r="I57" s="163"/>
      <c r="M57" s="203"/>
      <c r="O57" s="213"/>
      <c r="Q57" s="150"/>
      <c r="R57" s="214"/>
      <c r="Y57" s="255"/>
      <c r="Z57" s="255"/>
    </row>
    <row r="58" spans="1:27" ht="18" x14ac:dyDescent="0.25">
      <c r="A58" s="25" t="s">
        <v>87</v>
      </c>
      <c r="B58" s="192"/>
      <c r="C58" s="156"/>
      <c r="F58" s="174"/>
      <c r="G58" s="184"/>
      <c r="H58" s="168"/>
      <c r="I58" s="163"/>
      <c r="M58" s="203"/>
      <c r="O58" s="213"/>
      <c r="Q58" s="150"/>
      <c r="R58" s="214"/>
      <c r="Y58" s="255"/>
      <c r="Z58" s="255"/>
    </row>
    <row r="59" spans="1:27" x14ac:dyDescent="0.25">
      <c r="A59" s="26" t="s">
        <v>88</v>
      </c>
      <c r="B59" s="192"/>
      <c r="C59" s="156"/>
      <c r="F59" s="174"/>
      <c r="G59" s="184"/>
      <c r="H59" s="168"/>
      <c r="I59" s="163"/>
      <c r="M59" s="203"/>
      <c r="O59" s="213"/>
      <c r="Q59" s="150"/>
      <c r="R59" s="214"/>
      <c r="Y59" s="255"/>
      <c r="Z59" s="255"/>
    </row>
    <row r="60" spans="1:27" x14ac:dyDescent="0.25">
      <c r="A60" s="35" t="s">
        <v>39</v>
      </c>
      <c r="B60" s="196" t="s">
        <v>96</v>
      </c>
      <c r="C60" s="157" t="s">
        <v>96</v>
      </c>
      <c r="D60" s="6" t="s">
        <v>96</v>
      </c>
      <c r="E60" s="6" t="s">
        <v>96</v>
      </c>
      <c r="F60" s="175" t="s">
        <v>96</v>
      </c>
      <c r="G60" s="186">
        <v>3</v>
      </c>
      <c r="H60" s="169" t="s">
        <v>96</v>
      </c>
      <c r="I60" s="164">
        <v>2</v>
      </c>
      <c r="J60" s="215" t="s">
        <v>96</v>
      </c>
      <c r="K60" s="215">
        <v>1</v>
      </c>
      <c r="L60" s="6" t="s">
        <v>96</v>
      </c>
      <c r="M60" s="205">
        <v>2</v>
      </c>
      <c r="N60" s="6">
        <v>3</v>
      </c>
      <c r="O60" s="215">
        <v>1</v>
      </c>
      <c r="P60" s="213" t="s">
        <v>96</v>
      </c>
      <c r="Q60" s="152">
        <v>3</v>
      </c>
      <c r="R60" s="215">
        <v>2</v>
      </c>
      <c r="S60" s="215" t="s">
        <v>96</v>
      </c>
      <c r="T60" s="215">
        <v>2</v>
      </c>
      <c r="U60" s="215">
        <v>2</v>
      </c>
      <c r="V60" s="215">
        <v>2</v>
      </c>
      <c r="W60" s="215" t="s">
        <v>96</v>
      </c>
      <c r="X60" s="215" t="s">
        <v>96</v>
      </c>
      <c r="Y60" s="257">
        <v>3</v>
      </c>
      <c r="Z60" s="257" t="s">
        <v>96</v>
      </c>
      <c r="AA60" s="215">
        <v>2</v>
      </c>
    </row>
    <row r="61" spans="1:27" x14ac:dyDescent="0.25">
      <c r="A61" s="35" t="s">
        <v>40</v>
      </c>
      <c r="B61" s="197">
        <v>3</v>
      </c>
      <c r="C61" s="158">
        <v>2</v>
      </c>
      <c r="D61" s="7">
        <v>2</v>
      </c>
      <c r="E61" s="7">
        <v>1</v>
      </c>
      <c r="F61" s="179">
        <v>2</v>
      </c>
      <c r="G61" s="190" t="s">
        <v>96</v>
      </c>
      <c r="H61" s="170">
        <v>2</v>
      </c>
      <c r="I61" s="165">
        <v>1</v>
      </c>
      <c r="J61" s="216">
        <v>2</v>
      </c>
      <c r="K61" s="216">
        <v>2</v>
      </c>
      <c r="L61" s="45" t="s">
        <v>96</v>
      </c>
      <c r="M61" s="210">
        <v>1</v>
      </c>
      <c r="N61" s="45">
        <v>1</v>
      </c>
      <c r="O61" s="216">
        <v>1</v>
      </c>
      <c r="P61" s="221" t="s">
        <v>96</v>
      </c>
      <c r="Q61" s="153">
        <v>2</v>
      </c>
      <c r="R61" s="216">
        <v>1</v>
      </c>
      <c r="S61" s="216">
        <v>2</v>
      </c>
      <c r="T61" s="216" t="s">
        <v>96</v>
      </c>
      <c r="U61" s="216">
        <v>2</v>
      </c>
      <c r="V61" s="216">
        <v>2</v>
      </c>
      <c r="W61" s="216" t="s">
        <v>96</v>
      </c>
      <c r="X61" s="216">
        <v>1</v>
      </c>
      <c r="Y61" s="258">
        <v>3</v>
      </c>
      <c r="Z61" s="258">
        <v>2</v>
      </c>
      <c r="AA61" s="216">
        <v>2</v>
      </c>
    </row>
    <row r="62" spans="1:27" x14ac:dyDescent="0.25">
      <c r="A62" s="35" t="s">
        <v>41</v>
      </c>
      <c r="B62" s="194" t="s">
        <v>96</v>
      </c>
      <c r="C62" s="158">
        <v>3</v>
      </c>
      <c r="D62" s="7">
        <v>2</v>
      </c>
      <c r="E62" s="7">
        <v>3</v>
      </c>
      <c r="F62" s="176">
        <v>2</v>
      </c>
      <c r="G62" s="187">
        <v>3</v>
      </c>
      <c r="H62" s="170">
        <v>3</v>
      </c>
      <c r="I62" s="165">
        <v>2</v>
      </c>
      <c r="J62" s="216">
        <v>3</v>
      </c>
      <c r="K62" s="216" t="s">
        <v>96</v>
      </c>
      <c r="L62" s="45" t="s">
        <v>96</v>
      </c>
      <c r="M62" s="206" t="s">
        <v>96</v>
      </c>
      <c r="N62" s="7">
        <v>3</v>
      </c>
      <c r="O62" s="216">
        <v>1</v>
      </c>
      <c r="P62" s="213" t="s">
        <v>96</v>
      </c>
      <c r="Q62" s="153">
        <v>3</v>
      </c>
      <c r="R62" s="216">
        <v>2</v>
      </c>
      <c r="S62" s="216">
        <v>3</v>
      </c>
      <c r="T62" s="216">
        <v>2</v>
      </c>
      <c r="U62" s="216">
        <v>2</v>
      </c>
      <c r="V62" s="216">
        <v>2</v>
      </c>
      <c r="W62" s="216" t="s">
        <v>96</v>
      </c>
      <c r="X62" s="216" t="s">
        <v>96</v>
      </c>
      <c r="Y62" s="258" t="s">
        <v>96</v>
      </c>
      <c r="Z62" s="258" t="s">
        <v>96</v>
      </c>
      <c r="AA62" s="216">
        <v>2</v>
      </c>
    </row>
    <row r="63" spans="1:27" x14ac:dyDescent="0.25">
      <c r="A63" s="35" t="s">
        <v>42</v>
      </c>
      <c r="B63" s="197">
        <v>2</v>
      </c>
      <c r="C63" s="158">
        <v>2</v>
      </c>
      <c r="D63" s="7">
        <v>2</v>
      </c>
      <c r="E63" s="7" t="s">
        <v>96</v>
      </c>
      <c r="F63" s="179">
        <v>2</v>
      </c>
      <c r="G63" s="190">
        <v>2</v>
      </c>
      <c r="H63" s="170" t="s">
        <v>96</v>
      </c>
      <c r="I63" s="165">
        <v>1</v>
      </c>
      <c r="J63" s="216">
        <v>2</v>
      </c>
      <c r="K63" s="216">
        <v>1</v>
      </c>
      <c r="L63" s="45">
        <v>2</v>
      </c>
      <c r="M63" s="210">
        <v>1</v>
      </c>
      <c r="N63" s="45">
        <v>3</v>
      </c>
      <c r="O63" s="216">
        <v>1</v>
      </c>
      <c r="P63" s="213" t="s">
        <v>96</v>
      </c>
      <c r="Q63" s="153" t="s">
        <v>96</v>
      </c>
      <c r="R63" s="216">
        <v>3</v>
      </c>
      <c r="S63" s="216">
        <v>2</v>
      </c>
      <c r="T63" s="216">
        <v>2</v>
      </c>
      <c r="U63" s="216" t="s">
        <v>96</v>
      </c>
      <c r="V63" s="216">
        <v>2</v>
      </c>
      <c r="W63" s="216" t="s">
        <v>96</v>
      </c>
      <c r="X63" s="216">
        <v>2</v>
      </c>
      <c r="Y63" s="258">
        <v>2</v>
      </c>
      <c r="Z63" s="258">
        <v>2</v>
      </c>
      <c r="AA63" s="216">
        <v>2</v>
      </c>
    </row>
    <row r="64" spans="1:27" x14ac:dyDescent="0.25">
      <c r="A64" s="35" t="s">
        <v>89</v>
      </c>
      <c r="B64" s="198">
        <v>1</v>
      </c>
      <c r="C64" s="159" t="s">
        <v>96</v>
      </c>
      <c r="D64" s="8" t="s">
        <v>96</v>
      </c>
      <c r="E64" s="8" t="s">
        <v>96</v>
      </c>
      <c r="F64" s="180">
        <v>2</v>
      </c>
      <c r="G64" s="191" t="s">
        <v>96</v>
      </c>
      <c r="H64" s="171">
        <v>2</v>
      </c>
      <c r="I64" s="166" t="s">
        <v>96</v>
      </c>
      <c r="J64" s="217">
        <v>2</v>
      </c>
      <c r="K64" s="217" t="s">
        <v>96</v>
      </c>
      <c r="L64" s="46">
        <v>2</v>
      </c>
      <c r="M64" s="211">
        <v>1</v>
      </c>
      <c r="N64" s="46">
        <v>2</v>
      </c>
      <c r="O64" s="217">
        <v>1</v>
      </c>
      <c r="P64" s="221" t="s">
        <v>96</v>
      </c>
      <c r="Q64" s="154">
        <v>3</v>
      </c>
      <c r="R64" s="217">
        <v>2</v>
      </c>
      <c r="S64" s="217" t="s">
        <v>96</v>
      </c>
      <c r="T64" s="217" t="s">
        <v>96</v>
      </c>
      <c r="U64" s="217">
        <v>1</v>
      </c>
      <c r="V64" s="217">
        <v>2</v>
      </c>
      <c r="W64" s="217" t="s">
        <v>96</v>
      </c>
      <c r="X64" s="217">
        <v>2</v>
      </c>
      <c r="Y64" s="259" t="s">
        <v>96</v>
      </c>
      <c r="Z64" s="259">
        <v>2</v>
      </c>
      <c r="AA64" s="217">
        <v>1</v>
      </c>
    </row>
    <row r="65" spans="1:27" x14ac:dyDescent="0.25">
      <c r="A65" s="24"/>
      <c r="B65" s="192"/>
      <c r="C65" s="156"/>
      <c r="F65" s="174"/>
      <c r="G65" s="184"/>
      <c r="H65" s="168"/>
      <c r="I65" s="163"/>
      <c r="M65" s="203"/>
      <c r="O65" s="213"/>
      <c r="Q65" s="150"/>
      <c r="R65" s="214"/>
      <c r="Y65" s="255"/>
      <c r="Z65" s="255"/>
    </row>
    <row r="66" spans="1:27" x14ac:dyDescent="0.25">
      <c r="A66" s="24"/>
      <c r="B66" s="192"/>
      <c r="C66" s="156"/>
      <c r="F66" s="174"/>
      <c r="G66" s="184"/>
      <c r="H66" s="168"/>
      <c r="I66" s="163"/>
      <c r="M66" s="203"/>
      <c r="O66" s="213"/>
      <c r="Q66" s="150"/>
      <c r="R66" s="214"/>
      <c r="Y66" s="255"/>
      <c r="Z66" s="255"/>
    </row>
    <row r="67" spans="1:27" ht="18" x14ac:dyDescent="0.25">
      <c r="A67" s="25" t="s">
        <v>90</v>
      </c>
      <c r="B67" s="192"/>
      <c r="C67" s="156"/>
      <c r="F67" s="174"/>
      <c r="G67" s="184"/>
      <c r="H67" s="168"/>
      <c r="I67" s="163"/>
      <c r="M67" s="203"/>
      <c r="O67" s="213"/>
      <c r="Q67" s="150"/>
      <c r="R67" s="214"/>
      <c r="Y67" s="255"/>
      <c r="Z67" s="255"/>
    </row>
    <row r="68" spans="1:27" x14ac:dyDescent="0.25">
      <c r="A68" s="26" t="s">
        <v>91</v>
      </c>
      <c r="B68" s="192"/>
      <c r="C68" s="156"/>
      <c r="F68" s="174"/>
      <c r="G68" s="184"/>
      <c r="H68" s="168"/>
      <c r="I68" s="163"/>
      <c r="M68" s="203"/>
      <c r="O68" s="213"/>
      <c r="Q68" s="150"/>
      <c r="R68" s="214"/>
      <c r="Y68" s="255"/>
      <c r="Z68" s="255"/>
    </row>
    <row r="69" spans="1:27" x14ac:dyDescent="0.25">
      <c r="A69" s="30" t="s">
        <v>36</v>
      </c>
      <c r="B69" s="196">
        <v>2</v>
      </c>
      <c r="C69" s="157">
        <v>2</v>
      </c>
      <c r="D69" s="6">
        <v>2</v>
      </c>
      <c r="E69" s="6">
        <v>1</v>
      </c>
      <c r="F69" s="178">
        <v>2</v>
      </c>
      <c r="G69" s="189">
        <v>2</v>
      </c>
      <c r="H69" s="169">
        <v>2</v>
      </c>
      <c r="I69" s="164">
        <v>2</v>
      </c>
      <c r="J69" s="215">
        <v>2</v>
      </c>
      <c r="K69" s="215">
        <v>1</v>
      </c>
      <c r="L69" s="44">
        <v>2</v>
      </c>
      <c r="M69" s="209">
        <v>1</v>
      </c>
      <c r="N69" s="44">
        <v>1</v>
      </c>
      <c r="O69" s="215">
        <v>1</v>
      </c>
      <c r="P69" s="213" t="s">
        <v>96</v>
      </c>
      <c r="Q69" s="152">
        <v>2</v>
      </c>
      <c r="R69" s="215">
        <v>2</v>
      </c>
      <c r="S69" s="215">
        <v>2</v>
      </c>
      <c r="T69" s="215">
        <v>2</v>
      </c>
      <c r="U69" s="215">
        <v>2</v>
      </c>
      <c r="V69" s="215">
        <v>2</v>
      </c>
      <c r="W69" s="215" t="s">
        <v>96</v>
      </c>
      <c r="X69" s="215">
        <v>2</v>
      </c>
      <c r="Y69" s="257">
        <v>3</v>
      </c>
      <c r="Z69" s="257">
        <v>2</v>
      </c>
      <c r="AA69" s="215">
        <v>2</v>
      </c>
    </row>
    <row r="70" spans="1:27" x14ac:dyDescent="0.25">
      <c r="A70" s="30" t="s">
        <v>35</v>
      </c>
      <c r="B70" s="197" t="s">
        <v>96</v>
      </c>
      <c r="C70" s="158">
        <v>4</v>
      </c>
      <c r="D70" s="7">
        <v>2</v>
      </c>
      <c r="E70" s="7">
        <v>2</v>
      </c>
      <c r="F70" s="179">
        <v>2</v>
      </c>
      <c r="G70" s="190">
        <v>3</v>
      </c>
      <c r="H70" s="170">
        <v>2</v>
      </c>
      <c r="I70" s="165">
        <v>1</v>
      </c>
      <c r="J70" s="216">
        <v>2</v>
      </c>
      <c r="K70" s="216">
        <v>2</v>
      </c>
      <c r="L70" s="45">
        <v>2</v>
      </c>
      <c r="M70" s="210">
        <v>1</v>
      </c>
      <c r="N70" s="45">
        <v>2</v>
      </c>
      <c r="O70" s="216">
        <v>1</v>
      </c>
      <c r="P70" s="221" t="s">
        <v>96</v>
      </c>
      <c r="Q70" s="153">
        <v>2</v>
      </c>
      <c r="R70" s="216">
        <v>1</v>
      </c>
      <c r="S70" s="216">
        <v>3</v>
      </c>
      <c r="T70" s="216">
        <v>2</v>
      </c>
      <c r="U70" s="216">
        <v>1</v>
      </c>
      <c r="V70" s="216">
        <v>2</v>
      </c>
      <c r="W70" s="216">
        <v>3</v>
      </c>
      <c r="X70" s="216">
        <v>2</v>
      </c>
      <c r="Y70" s="258" t="s">
        <v>96</v>
      </c>
      <c r="Z70" s="258">
        <v>2</v>
      </c>
      <c r="AA70" s="216">
        <v>2</v>
      </c>
    </row>
    <row r="71" spans="1:27" x14ac:dyDescent="0.25">
      <c r="A71" s="40" t="s">
        <v>37</v>
      </c>
      <c r="B71" s="194">
        <v>2</v>
      </c>
      <c r="C71" s="158">
        <v>2</v>
      </c>
      <c r="D71" s="7" t="s">
        <v>96</v>
      </c>
      <c r="E71" s="7">
        <v>1</v>
      </c>
      <c r="F71" s="176">
        <v>2</v>
      </c>
      <c r="G71" s="187">
        <v>3</v>
      </c>
      <c r="H71" s="170" t="s">
        <v>96</v>
      </c>
      <c r="I71" s="165">
        <v>2</v>
      </c>
      <c r="J71" s="216">
        <v>2</v>
      </c>
      <c r="K71" s="216">
        <v>1</v>
      </c>
      <c r="L71" s="45">
        <v>2</v>
      </c>
      <c r="M71" s="206">
        <v>2</v>
      </c>
      <c r="N71" s="7">
        <v>1</v>
      </c>
      <c r="O71" s="216">
        <v>1</v>
      </c>
      <c r="P71" s="213" t="s">
        <v>96</v>
      </c>
      <c r="Q71" s="153">
        <v>2</v>
      </c>
      <c r="R71" s="216">
        <v>2</v>
      </c>
      <c r="S71" s="216">
        <v>2</v>
      </c>
      <c r="T71" s="216">
        <v>2</v>
      </c>
      <c r="U71" s="216">
        <v>2</v>
      </c>
      <c r="V71" s="216">
        <v>2</v>
      </c>
      <c r="W71" s="216">
        <v>2</v>
      </c>
      <c r="X71" s="216">
        <v>2</v>
      </c>
      <c r="Y71" s="258">
        <v>3</v>
      </c>
      <c r="Z71" s="258" t="s">
        <v>96</v>
      </c>
      <c r="AA71" s="216">
        <v>1</v>
      </c>
    </row>
    <row r="72" spans="1:27" x14ac:dyDescent="0.25">
      <c r="A72" s="37" t="s">
        <v>24</v>
      </c>
      <c r="B72" s="197">
        <v>2</v>
      </c>
      <c r="C72" s="158">
        <v>2</v>
      </c>
      <c r="D72" s="7">
        <v>2</v>
      </c>
      <c r="E72" s="7">
        <v>2</v>
      </c>
      <c r="F72" s="179">
        <v>2</v>
      </c>
      <c r="G72" s="190" t="s">
        <v>96</v>
      </c>
      <c r="H72" s="170">
        <v>2</v>
      </c>
      <c r="I72" s="165">
        <v>2</v>
      </c>
      <c r="J72" s="216">
        <v>2</v>
      </c>
      <c r="K72" s="216">
        <v>2</v>
      </c>
      <c r="L72" s="45">
        <v>2</v>
      </c>
      <c r="M72" s="210">
        <v>1</v>
      </c>
      <c r="N72" s="45">
        <v>1</v>
      </c>
      <c r="O72" s="216">
        <v>1</v>
      </c>
      <c r="P72" s="213" t="s">
        <v>96</v>
      </c>
      <c r="Q72" s="153">
        <v>1</v>
      </c>
      <c r="R72" s="216">
        <v>1</v>
      </c>
      <c r="S72" s="216">
        <v>2</v>
      </c>
      <c r="T72" s="216" t="s">
        <v>96</v>
      </c>
      <c r="U72" s="216">
        <v>1</v>
      </c>
      <c r="V72" s="216">
        <v>2</v>
      </c>
      <c r="W72" s="216">
        <v>1</v>
      </c>
      <c r="X72" s="216">
        <v>2</v>
      </c>
      <c r="Y72" s="258">
        <v>2</v>
      </c>
      <c r="Z72" s="258">
        <v>2</v>
      </c>
      <c r="AA72" s="216">
        <v>2</v>
      </c>
    </row>
    <row r="73" spans="1:27" x14ac:dyDescent="0.25">
      <c r="A73" s="38" t="s">
        <v>23</v>
      </c>
      <c r="B73" s="198" t="s">
        <v>96</v>
      </c>
      <c r="C73" s="159">
        <v>2</v>
      </c>
      <c r="D73" s="8">
        <v>2</v>
      </c>
      <c r="E73" s="8">
        <v>2</v>
      </c>
      <c r="F73" s="177">
        <v>2</v>
      </c>
      <c r="G73" s="188" t="s">
        <v>96</v>
      </c>
      <c r="H73" s="171">
        <v>1</v>
      </c>
      <c r="I73" s="166">
        <v>1</v>
      </c>
      <c r="J73" s="217">
        <v>2</v>
      </c>
      <c r="K73" s="217" t="s">
        <v>96</v>
      </c>
      <c r="L73" s="46">
        <v>1</v>
      </c>
      <c r="M73" s="211">
        <v>2</v>
      </c>
      <c r="N73" s="46">
        <v>1</v>
      </c>
      <c r="O73" s="217">
        <v>2</v>
      </c>
      <c r="P73" s="221" t="s">
        <v>96</v>
      </c>
      <c r="Q73" s="154">
        <v>2</v>
      </c>
      <c r="R73" s="217">
        <v>1</v>
      </c>
      <c r="S73" s="217">
        <v>2</v>
      </c>
      <c r="T73" s="217" t="s">
        <v>96</v>
      </c>
      <c r="U73" s="217" t="s">
        <v>96</v>
      </c>
      <c r="V73" s="217">
        <v>2</v>
      </c>
      <c r="W73" s="217" t="s">
        <v>96</v>
      </c>
      <c r="X73" s="217" t="s">
        <v>96</v>
      </c>
      <c r="Y73" s="259">
        <v>3</v>
      </c>
      <c r="Z73" s="259">
        <v>2</v>
      </c>
      <c r="AA73" s="217">
        <v>1</v>
      </c>
    </row>
    <row r="74" spans="1:27" x14ac:dyDescent="0.25">
      <c r="A74" s="24"/>
      <c r="B74" s="192"/>
      <c r="C74" s="156"/>
      <c r="F74" s="174"/>
      <c r="G74" s="184"/>
      <c r="H74" s="168"/>
      <c r="I74" s="163"/>
      <c r="M74" s="203"/>
      <c r="O74" s="213"/>
      <c r="Q74" s="150"/>
      <c r="R74" s="214"/>
      <c r="Y74" s="255"/>
      <c r="Z74" s="255"/>
    </row>
    <row r="75" spans="1:27" x14ac:dyDescent="0.25">
      <c r="A75" s="26" t="s">
        <v>30</v>
      </c>
      <c r="B75" s="192"/>
      <c r="C75" s="156"/>
      <c r="F75" s="174"/>
      <c r="G75" s="184"/>
      <c r="H75" s="168"/>
      <c r="I75" s="163"/>
      <c r="M75" s="203"/>
      <c r="O75" s="213"/>
      <c r="Q75" s="150"/>
      <c r="R75" s="214"/>
      <c r="Y75" s="255"/>
      <c r="Z75" s="255"/>
    </row>
    <row r="76" spans="1:27" x14ac:dyDescent="0.25">
      <c r="A76" s="37" t="s">
        <v>31</v>
      </c>
      <c r="B76" s="196">
        <v>1</v>
      </c>
      <c r="C76" s="157">
        <v>2</v>
      </c>
      <c r="D76" s="6">
        <v>2</v>
      </c>
      <c r="E76" s="6">
        <v>1</v>
      </c>
      <c r="F76" s="178">
        <v>2</v>
      </c>
      <c r="G76" s="189">
        <v>2</v>
      </c>
      <c r="H76" s="169">
        <v>1</v>
      </c>
      <c r="I76" s="164">
        <v>1</v>
      </c>
      <c r="J76" s="215">
        <v>2</v>
      </c>
      <c r="K76" s="215">
        <v>1</v>
      </c>
      <c r="L76" s="44">
        <v>1</v>
      </c>
      <c r="M76" s="209">
        <v>1</v>
      </c>
      <c r="N76" s="44">
        <v>1</v>
      </c>
      <c r="O76" s="215">
        <v>1</v>
      </c>
      <c r="P76" s="213" t="s">
        <v>96</v>
      </c>
      <c r="Q76" s="152">
        <v>2</v>
      </c>
      <c r="R76" s="215">
        <v>1</v>
      </c>
      <c r="S76" s="215">
        <v>1</v>
      </c>
      <c r="T76" s="215">
        <v>2</v>
      </c>
      <c r="U76" s="215">
        <v>1</v>
      </c>
      <c r="V76" s="215">
        <v>2</v>
      </c>
      <c r="W76" s="215">
        <v>1</v>
      </c>
      <c r="X76" s="215">
        <v>2</v>
      </c>
      <c r="Y76" s="257">
        <v>1</v>
      </c>
      <c r="Z76" s="257">
        <v>1</v>
      </c>
      <c r="AA76" s="215">
        <v>1</v>
      </c>
    </row>
    <row r="77" spans="1:27" x14ac:dyDescent="0.25">
      <c r="A77" s="37" t="s">
        <v>32</v>
      </c>
      <c r="B77" s="197">
        <v>2</v>
      </c>
      <c r="C77" s="158">
        <v>3</v>
      </c>
      <c r="D77" s="7">
        <v>2</v>
      </c>
      <c r="E77" s="7">
        <v>3</v>
      </c>
      <c r="F77" s="179">
        <v>2</v>
      </c>
      <c r="G77" s="190">
        <v>2</v>
      </c>
      <c r="H77" s="170">
        <v>1</v>
      </c>
      <c r="I77" s="165">
        <v>2</v>
      </c>
      <c r="J77" s="216">
        <v>3</v>
      </c>
      <c r="K77" s="216">
        <v>2</v>
      </c>
      <c r="L77" s="45">
        <v>2</v>
      </c>
      <c r="M77" s="210">
        <v>1</v>
      </c>
      <c r="N77" s="45">
        <v>1</v>
      </c>
      <c r="O77" s="216">
        <v>1</v>
      </c>
      <c r="P77" s="221" t="s">
        <v>96</v>
      </c>
      <c r="Q77" s="153">
        <v>1</v>
      </c>
      <c r="R77" s="216">
        <v>1</v>
      </c>
      <c r="S77" s="216">
        <v>2</v>
      </c>
      <c r="T77" s="216">
        <v>2</v>
      </c>
      <c r="U77" s="216">
        <v>1</v>
      </c>
      <c r="V77" s="216">
        <v>2</v>
      </c>
      <c r="W77" s="216">
        <v>2</v>
      </c>
      <c r="X77" s="216">
        <v>2</v>
      </c>
      <c r="Y77" s="258">
        <v>2</v>
      </c>
      <c r="Z77" s="258">
        <v>2</v>
      </c>
      <c r="AA77" s="216">
        <v>1</v>
      </c>
    </row>
    <row r="78" spans="1:27" x14ac:dyDescent="0.25">
      <c r="A78" s="37" t="s">
        <v>92</v>
      </c>
      <c r="B78" s="194">
        <v>2</v>
      </c>
      <c r="C78" s="158">
        <v>3</v>
      </c>
      <c r="D78" s="7">
        <v>2</v>
      </c>
      <c r="E78" s="7">
        <v>1</v>
      </c>
      <c r="F78" s="179">
        <v>2</v>
      </c>
      <c r="G78" s="190" t="s">
        <v>96</v>
      </c>
      <c r="H78" s="170">
        <v>2</v>
      </c>
      <c r="I78" s="165">
        <v>1</v>
      </c>
      <c r="J78" s="216">
        <v>3</v>
      </c>
      <c r="K78" s="216">
        <v>1</v>
      </c>
      <c r="L78" s="45">
        <v>1</v>
      </c>
      <c r="M78" s="206">
        <v>1</v>
      </c>
      <c r="N78" s="45">
        <v>1</v>
      </c>
      <c r="O78" s="216">
        <v>1</v>
      </c>
      <c r="P78" s="213" t="s">
        <v>96</v>
      </c>
      <c r="Q78" s="153">
        <v>2</v>
      </c>
      <c r="R78" s="216">
        <v>2</v>
      </c>
      <c r="S78" s="216">
        <v>2</v>
      </c>
      <c r="T78" s="216" t="s">
        <v>96</v>
      </c>
      <c r="U78" s="216">
        <v>1</v>
      </c>
      <c r="V78" s="216">
        <v>2</v>
      </c>
      <c r="W78" s="216" t="s">
        <v>96</v>
      </c>
      <c r="X78" s="216">
        <v>2</v>
      </c>
      <c r="Y78" s="258">
        <v>3</v>
      </c>
      <c r="Z78" s="258">
        <v>2</v>
      </c>
      <c r="AA78" s="216">
        <v>1</v>
      </c>
    </row>
    <row r="79" spans="1:27" x14ac:dyDescent="0.25">
      <c r="A79" s="37" t="s">
        <v>33</v>
      </c>
      <c r="B79" s="197" t="s">
        <v>96</v>
      </c>
      <c r="C79" s="158" t="s">
        <v>96</v>
      </c>
      <c r="D79" s="7" t="s">
        <v>96</v>
      </c>
      <c r="E79" s="7">
        <v>2</v>
      </c>
      <c r="F79" s="176">
        <v>2</v>
      </c>
      <c r="G79" s="187" t="s">
        <v>96</v>
      </c>
      <c r="H79" s="170">
        <v>2</v>
      </c>
      <c r="I79" s="165">
        <v>2</v>
      </c>
      <c r="J79" s="216">
        <v>3</v>
      </c>
      <c r="K79" s="216" t="s">
        <v>96</v>
      </c>
      <c r="L79" s="45">
        <v>2</v>
      </c>
      <c r="M79" s="210">
        <v>2</v>
      </c>
      <c r="N79" s="45">
        <v>1</v>
      </c>
      <c r="O79" s="216">
        <v>1</v>
      </c>
      <c r="P79" s="213" t="s">
        <v>96</v>
      </c>
      <c r="Q79" s="153">
        <v>3</v>
      </c>
      <c r="R79" s="216">
        <v>1</v>
      </c>
      <c r="S79" s="216" t="s">
        <v>96</v>
      </c>
      <c r="T79" s="216" t="s">
        <v>96</v>
      </c>
      <c r="U79" s="216">
        <v>1</v>
      </c>
      <c r="V79" s="216">
        <v>2</v>
      </c>
      <c r="W79" s="216">
        <v>2</v>
      </c>
      <c r="X79" s="216" t="s">
        <v>96</v>
      </c>
      <c r="Y79" s="258" t="s">
        <v>96</v>
      </c>
      <c r="Z79" s="258">
        <v>3</v>
      </c>
      <c r="AA79" s="216">
        <v>2</v>
      </c>
    </row>
    <row r="80" spans="1:27" x14ac:dyDescent="0.25">
      <c r="A80" s="38" t="s">
        <v>34</v>
      </c>
      <c r="B80" s="198" t="s">
        <v>96</v>
      </c>
      <c r="C80" s="159" t="s">
        <v>96</v>
      </c>
      <c r="D80" s="8" t="s">
        <v>96</v>
      </c>
      <c r="E80" s="8">
        <v>2</v>
      </c>
      <c r="F80" s="180">
        <v>2</v>
      </c>
      <c r="G80" s="191">
        <v>2</v>
      </c>
      <c r="H80" s="171" t="s">
        <v>96</v>
      </c>
      <c r="I80" s="166">
        <v>1</v>
      </c>
      <c r="J80" s="217">
        <v>2</v>
      </c>
      <c r="K80" s="217" t="s">
        <v>96</v>
      </c>
      <c r="L80" s="46">
        <v>3</v>
      </c>
      <c r="M80" s="211">
        <v>1</v>
      </c>
      <c r="N80" s="46">
        <v>1</v>
      </c>
      <c r="O80" s="217">
        <v>2</v>
      </c>
      <c r="P80" s="221" t="s">
        <v>96</v>
      </c>
      <c r="Q80" s="154">
        <v>3</v>
      </c>
      <c r="R80" s="217">
        <v>2</v>
      </c>
      <c r="S80" s="217" t="s">
        <v>96</v>
      </c>
      <c r="T80" s="217">
        <v>2</v>
      </c>
      <c r="U80" s="217">
        <v>2</v>
      </c>
      <c r="V80" s="217">
        <v>2</v>
      </c>
      <c r="W80" s="217" t="s">
        <v>96</v>
      </c>
      <c r="X80" s="217" t="s">
        <v>96</v>
      </c>
      <c r="Y80" s="259" t="s">
        <v>96</v>
      </c>
      <c r="Z80" s="259">
        <v>2</v>
      </c>
      <c r="AA80" s="217">
        <v>3</v>
      </c>
    </row>
    <row r="81" spans="1:27" x14ac:dyDescent="0.25">
      <c r="A81" s="24"/>
      <c r="B81" s="192"/>
      <c r="C81" s="156"/>
      <c r="F81" s="174"/>
      <c r="G81" s="184"/>
      <c r="H81" s="168"/>
      <c r="I81" s="163"/>
      <c r="M81" s="203"/>
      <c r="O81" s="213"/>
      <c r="Q81" s="150"/>
      <c r="R81" s="214"/>
      <c r="Y81" s="255"/>
      <c r="Z81" s="255"/>
    </row>
    <row r="82" spans="1:27" x14ac:dyDescent="0.25">
      <c r="A82" s="26" t="s">
        <v>2</v>
      </c>
      <c r="B82" s="192"/>
      <c r="C82" s="156"/>
      <c r="F82" s="174"/>
      <c r="G82" s="184"/>
      <c r="H82" s="168"/>
      <c r="I82" s="163"/>
      <c r="M82" s="203"/>
      <c r="O82" s="213"/>
      <c r="Q82" s="150"/>
      <c r="R82" s="214"/>
      <c r="Y82" s="255"/>
      <c r="Z82" s="255"/>
    </row>
    <row r="83" spans="1:27" x14ac:dyDescent="0.25">
      <c r="A83" s="37" t="s">
        <v>25</v>
      </c>
      <c r="B83" s="196">
        <v>1</v>
      </c>
      <c r="C83" s="157">
        <v>1</v>
      </c>
      <c r="D83" s="6">
        <v>2</v>
      </c>
      <c r="E83" s="6">
        <v>1</v>
      </c>
      <c r="F83" s="178">
        <v>2</v>
      </c>
      <c r="G83" s="189">
        <v>1</v>
      </c>
      <c r="H83" s="169">
        <v>1</v>
      </c>
      <c r="I83" s="164">
        <v>1</v>
      </c>
      <c r="J83" s="215">
        <v>2</v>
      </c>
      <c r="K83" s="215">
        <v>1</v>
      </c>
      <c r="L83" s="44">
        <v>1</v>
      </c>
      <c r="M83" s="209">
        <v>1</v>
      </c>
      <c r="N83" s="44">
        <v>1</v>
      </c>
      <c r="O83" s="215">
        <v>1</v>
      </c>
      <c r="P83" s="213" t="s">
        <v>96</v>
      </c>
      <c r="Q83" s="152">
        <v>1</v>
      </c>
      <c r="R83" s="215">
        <v>1</v>
      </c>
      <c r="S83" s="215">
        <v>1</v>
      </c>
      <c r="T83" s="215">
        <v>1</v>
      </c>
      <c r="U83" s="215">
        <v>1</v>
      </c>
      <c r="V83" s="215">
        <v>2</v>
      </c>
      <c r="W83" s="215">
        <v>1</v>
      </c>
      <c r="X83" s="215">
        <v>2</v>
      </c>
      <c r="Y83" s="257">
        <v>3</v>
      </c>
      <c r="Z83" s="257">
        <v>1</v>
      </c>
      <c r="AA83" s="215">
        <v>1</v>
      </c>
    </row>
    <row r="84" spans="1:27" x14ac:dyDescent="0.25">
      <c r="A84" s="40" t="s">
        <v>26</v>
      </c>
      <c r="B84" s="197">
        <v>2</v>
      </c>
      <c r="C84" s="158">
        <v>1</v>
      </c>
      <c r="D84" s="7">
        <v>2</v>
      </c>
      <c r="E84" s="7">
        <v>1</v>
      </c>
      <c r="F84" s="179">
        <v>2</v>
      </c>
      <c r="G84" s="190">
        <v>2</v>
      </c>
      <c r="H84" s="170">
        <v>2</v>
      </c>
      <c r="I84" s="165">
        <v>1</v>
      </c>
      <c r="J84" s="216">
        <v>2</v>
      </c>
      <c r="K84" s="216">
        <v>2</v>
      </c>
      <c r="L84" s="45">
        <v>2</v>
      </c>
      <c r="M84" s="210">
        <v>1</v>
      </c>
      <c r="N84" s="45">
        <v>1</v>
      </c>
      <c r="O84" s="216">
        <v>1</v>
      </c>
      <c r="P84" s="221" t="s">
        <v>96</v>
      </c>
      <c r="Q84" s="153">
        <v>2</v>
      </c>
      <c r="R84" s="216">
        <v>1</v>
      </c>
      <c r="S84" s="216">
        <v>1</v>
      </c>
      <c r="T84" s="216">
        <v>2</v>
      </c>
      <c r="U84" s="216">
        <v>1</v>
      </c>
      <c r="V84" s="216">
        <v>2</v>
      </c>
      <c r="W84" s="216">
        <v>2</v>
      </c>
      <c r="X84" s="216">
        <v>2</v>
      </c>
      <c r="Y84" s="258">
        <v>2</v>
      </c>
      <c r="Z84" s="258">
        <v>2</v>
      </c>
      <c r="AA84" s="216">
        <v>1</v>
      </c>
    </row>
    <row r="85" spans="1:27" x14ac:dyDescent="0.25">
      <c r="A85" s="37" t="s">
        <v>27</v>
      </c>
      <c r="B85" s="194" t="s">
        <v>96</v>
      </c>
      <c r="C85" s="158">
        <v>2</v>
      </c>
      <c r="D85" s="7">
        <v>2</v>
      </c>
      <c r="E85" s="7">
        <v>2</v>
      </c>
      <c r="F85" s="176">
        <v>2</v>
      </c>
      <c r="G85" s="187">
        <v>2</v>
      </c>
      <c r="H85" s="170">
        <v>2</v>
      </c>
      <c r="I85" s="165">
        <v>1</v>
      </c>
      <c r="J85" s="216">
        <v>2</v>
      </c>
      <c r="K85" s="216">
        <v>2</v>
      </c>
      <c r="L85" s="45">
        <v>1</v>
      </c>
      <c r="M85" s="206">
        <v>1</v>
      </c>
      <c r="N85" s="45">
        <v>1</v>
      </c>
      <c r="O85" s="216">
        <v>1</v>
      </c>
      <c r="P85" s="213" t="s">
        <v>96</v>
      </c>
      <c r="Q85" s="153">
        <v>2</v>
      </c>
      <c r="R85" s="216">
        <v>2</v>
      </c>
      <c r="S85" s="216">
        <v>2</v>
      </c>
      <c r="T85" s="216">
        <v>2</v>
      </c>
      <c r="U85" s="216">
        <v>1</v>
      </c>
      <c r="V85" s="216">
        <v>2</v>
      </c>
      <c r="W85" s="216">
        <v>2</v>
      </c>
      <c r="X85" s="216">
        <v>1</v>
      </c>
      <c r="Y85" s="258">
        <v>2</v>
      </c>
      <c r="Z85" s="258">
        <v>1</v>
      </c>
      <c r="AA85" s="216">
        <v>1</v>
      </c>
    </row>
    <row r="86" spans="1:27" x14ac:dyDescent="0.25">
      <c r="A86" s="37" t="s">
        <v>28</v>
      </c>
      <c r="B86" s="197">
        <v>2</v>
      </c>
      <c r="C86" s="158">
        <v>2</v>
      </c>
      <c r="D86" s="7" t="s">
        <v>96</v>
      </c>
      <c r="E86" s="7">
        <v>1</v>
      </c>
      <c r="F86" s="179">
        <v>2</v>
      </c>
      <c r="G86" s="190" t="s">
        <v>96</v>
      </c>
      <c r="H86" s="170">
        <v>2</v>
      </c>
      <c r="I86" s="165">
        <v>1</v>
      </c>
      <c r="J86" s="216">
        <v>2</v>
      </c>
      <c r="K86" s="216">
        <v>2</v>
      </c>
      <c r="L86" s="45">
        <v>2</v>
      </c>
      <c r="M86" s="210">
        <v>1</v>
      </c>
      <c r="N86" s="45">
        <v>1</v>
      </c>
      <c r="O86" s="216">
        <v>1</v>
      </c>
      <c r="P86" s="213" t="s">
        <v>96</v>
      </c>
      <c r="Q86" s="153">
        <v>2</v>
      </c>
      <c r="R86" s="216">
        <v>1</v>
      </c>
      <c r="S86" s="216">
        <v>2</v>
      </c>
      <c r="T86" s="216" t="s">
        <v>96</v>
      </c>
      <c r="U86" s="216">
        <v>1</v>
      </c>
      <c r="V86" s="216">
        <v>2</v>
      </c>
      <c r="W86" s="216">
        <v>3</v>
      </c>
      <c r="X86" s="216">
        <v>2</v>
      </c>
      <c r="Y86" s="258" t="s">
        <v>96</v>
      </c>
      <c r="Z86" s="258">
        <v>2</v>
      </c>
      <c r="AA86" s="216">
        <v>2</v>
      </c>
    </row>
    <row r="87" spans="1:27" x14ac:dyDescent="0.25">
      <c r="A87" s="37" t="s">
        <v>29</v>
      </c>
      <c r="B87" s="198" t="s">
        <v>96</v>
      </c>
      <c r="C87" s="159" t="s">
        <v>96</v>
      </c>
      <c r="D87" s="8" t="s">
        <v>96</v>
      </c>
      <c r="E87" s="8" t="s">
        <v>96</v>
      </c>
      <c r="F87" s="180">
        <v>2</v>
      </c>
      <c r="G87" s="191" t="s">
        <v>96</v>
      </c>
      <c r="H87" s="171">
        <v>3</v>
      </c>
      <c r="I87" s="166">
        <v>1</v>
      </c>
      <c r="J87" s="217">
        <v>2</v>
      </c>
      <c r="K87" s="217">
        <v>1</v>
      </c>
      <c r="L87" s="46">
        <v>2</v>
      </c>
      <c r="M87" s="211">
        <v>1</v>
      </c>
      <c r="N87" s="46">
        <v>1</v>
      </c>
      <c r="O87" s="217">
        <v>1</v>
      </c>
      <c r="P87" s="221" t="s">
        <v>96</v>
      </c>
      <c r="Q87" s="154">
        <v>2</v>
      </c>
      <c r="R87" s="217">
        <v>2</v>
      </c>
      <c r="S87" s="217" t="s">
        <v>96</v>
      </c>
      <c r="T87" s="217" t="s">
        <v>96</v>
      </c>
      <c r="U87" s="217">
        <v>1</v>
      </c>
      <c r="V87" s="217">
        <v>2</v>
      </c>
      <c r="W87" s="217" t="s">
        <v>96</v>
      </c>
      <c r="X87" s="217">
        <v>2</v>
      </c>
      <c r="Y87" s="259">
        <v>3</v>
      </c>
      <c r="Z87" s="259">
        <v>2</v>
      </c>
      <c r="AA87" s="217">
        <v>2</v>
      </c>
    </row>
    <row r="88" spans="1:27" x14ac:dyDescent="0.25">
      <c r="A88" s="24"/>
      <c r="B88" s="192"/>
      <c r="C88" s="156"/>
      <c r="F88" s="174"/>
      <c r="G88" s="184"/>
      <c r="H88" s="168"/>
      <c r="I88" s="163"/>
      <c r="M88" s="203"/>
      <c r="O88" s="213"/>
      <c r="Q88" s="150"/>
      <c r="R88" s="214"/>
      <c r="Y88" s="255"/>
      <c r="Z88" s="255"/>
    </row>
    <row r="89" spans="1:27" ht="18" x14ac:dyDescent="0.25">
      <c r="A89" s="25" t="s">
        <v>93</v>
      </c>
      <c r="B89" s="192"/>
      <c r="C89" s="156"/>
      <c r="F89" s="174"/>
      <c r="G89" s="184"/>
      <c r="H89" s="168"/>
      <c r="I89" s="163"/>
      <c r="M89" s="203"/>
      <c r="O89" s="213"/>
      <c r="Q89" s="150"/>
      <c r="R89" s="214"/>
      <c r="Y89" s="255"/>
      <c r="Z89" s="255"/>
    </row>
    <row r="90" spans="1:27" x14ac:dyDescent="0.25">
      <c r="A90" s="26" t="s">
        <v>94</v>
      </c>
      <c r="B90" s="192"/>
      <c r="C90" s="156"/>
      <c r="F90" s="174"/>
      <c r="G90" s="184"/>
      <c r="H90" s="168"/>
      <c r="I90" s="163"/>
      <c r="M90" s="203"/>
      <c r="O90" s="213"/>
      <c r="Q90" s="150"/>
      <c r="R90" s="214"/>
      <c r="Y90" s="255"/>
      <c r="Z90" s="255"/>
    </row>
    <row r="91" spans="1:27" x14ac:dyDescent="0.25">
      <c r="A91" s="36" t="s">
        <v>18</v>
      </c>
      <c r="B91" s="196">
        <v>2</v>
      </c>
      <c r="C91" s="161">
        <v>2</v>
      </c>
      <c r="D91" s="6">
        <v>2</v>
      </c>
      <c r="E91" s="6">
        <v>1</v>
      </c>
      <c r="F91" s="178">
        <v>2</v>
      </c>
      <c r="G91" s="189">
        <v>2</v>
      </c>
      <c r="H91" s="169">
        <v>1</v>
      </c>
      <c r="I91" s="164">
        <v>1</v>
      </c>
      <c r="J91" s="215">
        <v>2</v>
      </c>
      <c r="K91" s="215">
        <v>2</v>
      </c>
      <c r="L91" s="44">
        <v>1</v>
      </c>
      <c r="M91" s="209">
        <v>1</v>
      </c>
      <c r="N91" s="44">
        <v>2</v>
      </c>
      <c r="O91" s="215">
        <v>1</v>
      </c>
      <c r="P91" s="213" t="s">
        <v>96</v>
      </c>
      <c r="Q91" s="152">
        <v>1</v>
      </c>
      <c r="R91" s="215">
        <v>1</v>
      </c>
      <c r="S91" s="215">
        <v>2</v>
      </c>
      <c r="T91" s="215">
        <v>1</v>
      </c>
      <c r="U91" s="215">
        <v>1</v>
      </c>
      <c r="V91" s="215">
        <v>2</v>
      </c>
      <c r="W91" s="215">
        <v>1</v>
      </c>
      <c r="X91" s="215">
        <v>2</v>
      </c>
      <c r="Y91" s="257">
        <v>3</v>
      </c>
      <c r="Z91" s="257">
        <v>1</v>
      </c>
      <c r="AA91" s="215">
        <v>1</v>
      </c>
    </row>
    <row r="92" spans="1:27" x14ac:dyDescent="0.25">
      <c r="A92" s="36" t="s">
        <v>19</v>
      </c>
      <c r="B92" s="197">
        <v>3</v>
      </c>
      <c r="C92" s="160">
        <v>4</v>
      </c>
      <c r="D92" s="7" t="s">
        <v>96</v>
      </c>
      <c r="E92" s="7">
        <v>2</v>
      </c>
      <c r="F92" s="179">
        <v>2</v>
      </c>
      <c r="G92" s="190" t="s">
        <v>96</v>
      </c>
      <c r="H92" s="170">
        <v>2</v>
      </c>
      <c r="I92" s="165">
        <v>1</v>
      </c>
      <c r="J92" s="216">
        <v>3</v>
      </c>
      <c r="K92" s="216">
        <v>1</v>
      </c>
      <c r="L92" s="45">
        <v>2</v>
      </c>
      <c r="M92" s="210">
        <v>1</v>
      </c>
      <c r="N92" s="45">
        <v>1</v>
      </c>
      <c r="O92" s="216">
        <v>1</v>
      </c>
      <c r="P92" s="221" t="s">
        <v>96</v>
      </c>
      <c r="Q92" s="153">
        <v>2</v>
      </c>
      <c r="R92" s="216">
        <v>2</v>
      </c>
      <c r="S92" s="216">
        <v>3</v>
      </c>
      <c r="T92" s="216" t="s">
        <v>96</v>
      </c>
      <c r="U92" s="216">
        <v>2</v>
      </c>
      <c r="V92" s="216">
        <v>2</v>
      </c>
      <c r="W92" s="216">
        <v>2</v>
      </c>
      <c r="X92" s="216">
        <v>2</v>
      </c>
      <c r="Y92" s="258">
        <v>2</v>
      </c>
      <c r="Z92" s="258">
        <v>1</v>
      </c>
      <c r="AA92" s="216">
        <v>2</v>
      </c>
    </row>
    <row r="93" spans="1:27" x14ac:dyDescent="0.25">
      <c r="A93" s="36" t="s">
        <v>95</v>
      </c>
      <c r="B93" s="197" t="s">
        <v>96</v>
      </c>
      <c r="C93" s="160">
        <v>2</v>
      </c>
      <c r="D93" s="7">
        <v>2</v>
      </c>
      <c r="E93" s="7" t="s">
        <v>96</v>
      </c>
      <c r="F93" s="179">
        <v>2</v>
      </c>
      <c r="G93" s="190" t="s">
        <v>96</v>
      </c>
      <c r="H93" s="170">
        <v>2</v>
      </c>
      <c r="I93" s="165">
        <v>1</v>
      </c>
      <c r="J93" s="216">
        <v>2</v>
      </c>
      <c r="K93" s="216">
        <v>2</v>
      </c>
      <c r="L93" s="45">
        <v>2</v>
      </c>
      <c r="M93" s="206">
        <v>1</v>
      </c>
      <c r="N93" s="45">
        <v>2</v>
      </c>
      <c r="O93" s="216">
        <v>1</v>
      </c>
      <c r="P93" s="213" t="s">
        <v>96</v>
      </c>
      <c r="Q93" s="153">
        <v>2</v>
      </c>
      <c r="R93" s="216">
        <v>1</v>
      </c>
      <c r="S93" s="216">
        <v>2</v>
      </c>
      <c r="T93" s="216" t="s">
        <v>96</v>
      </c>
      <c r="U93" s="216">
        <v>1</v>
      </c>
      <c r="V93" s="216">
        <v>2</v>
      </c>
      <c r="W93" s="216">
        <v>2</v>
      </c>
      <c r="X93" s="216">
        <v>2</v>
      </c>
      <c r="Y93" s="258">
        <v>2</v>
      </c>
      <c r="Z93" s="258">
        <v>2</v>
      </c>
      <c r="AA93" s="216">
        <v>2</v>
      </c>
    </row>
    <row r="94" spans="1:27" x14ac:dyDescent="0.25">
      <c r="A94" s="36" t="s">
        <v>20</v>
      </c>
      <c r="B94" s="197">
        <v>1</v>
      </c>
      <c r="C94" s="160">
        <v>2</v>
      </c>
      <c r="D94" s="7">
        <v>2</v>
      </c>
      <c r="E94" s="7">
        <v>1</v>
      </c>
      <c r="F94" s="176">
        <v>1</v>
      </c>
      <c r="G94" s="187">
        <v>3</v>
      </c>
      <c r="H94" s="170">
        <v>1</v>
      </c>
      <c r="I94" s="165">
        <v>1</v>
      </c>
      <c r="J94" s="216">
        <v>3</v>
      </c>
      <c r="K94" s="216">
        <v>1</v>
      </c>
      <c r="L94" s="45">
        <v>2</v>
      </c>
      <c r="M94" s="210">
        <v>1</v>
      </c>
      <c r="N94" s="45">
        <v>2</v>
      </c>
      <c r="O94" s="216">
        <v>1</v>
      </c>
      <c r="P94" s="213" t="s">
        <v>96</v>
      </c>
      <c r="Q94" s="153">
        <v>3</v>
      </c>
      <c r="R94" s="216">
        <v>2</v>
      </c>
      <c r="S94" s="216">
        <v>2</v>
      </c>
      <c r="T94" s="216">
        <v>2</v>
      </c>
      <c r="U94" s="216" t="s">
        <v>96</v>
      </c>
      <c r="V94" s="216">
        <v>2</v>
      </c>
      <c r="W94" s="216">
        <v>2</v>
      </c>
      <c r="X94" s="216" t="s">
        <v>96</v>
      </c>
      <c r="Y94" s="258">
        <v>2</v>
      </c>
      <c r="Z94" s="258">
        <v>2</v>
      </c>
      <c r="AA94" s="216">
        <v>2</v>
      </c>
    </row>
    <row r="95" spans="1:27" x14ac:dyDescent="0.25">
      <c r="A95" s="36" t="s">
        <v>21</v>
      </c>
      <c r="B95" s="197">
        <v>2</v>
      </c>
      <c r="C95" s="160">
        <v>2</v>
      </c>
      <c r="D95" s="7">
        <v>2</v>
      </c>
      <c r="E95" s="7">
        <v>2</v>
      </c>
      <c r="F95" s="179">
        <v>2</v>
      </c>
      <c r="G95" s="190">
        <v>2</v>
      </c>
      <c r="H95" s="170">
        <v>3</v>
      </c>
      <c r="I95" s="165">
        <v>2</v>
      </c>
      <c r="J95" s="216">
        <v>2</v>
      </c>
      <c r="K95" s="216">
        <v>1</v>
      </c>
      <c r="L95" s="45">
        <v>2</v>
      </c>
      <c r="M95" s="210">
        <v>1</v>
      </c>
      <c r="N95" s="45">
        <v>2</v>
      </c>
      <c r="O95" s="216">
        <v>1</v>
      </c>
      <c r="P95" s="221" t="s">
        <v>96</v>
      </c>
      <c r="Q95" s="153">
        <v>1</v>
      </c>
      <c r="R95" s="216">
        <v>1</v>
      </c>
      <c r="S95" s="216">
        <v>2</v>
      </c>
      <c r="T95" s="216">
        <v>1</v>
      </c>
      <c r="U95" s="216">
        <v>2</v>
      </c>
      <c r="V95" s="216">
        <v>2</v>
      </c>
      <c r="W95" s="216">
        <v>2</v>
      </c>
      <c r="X95" s="216">
        <v>2</v>
      </c>
      <c r="Y95" s="258">
        <v>3</v>
      </c>
      <c r="Z95" s="258">
        <v>2</v>
      </c>
      <c r="AA95" s="216">
        <v>2</v>
      </c>
    </row>
    <row r="96" spans="1:27" x14ac:dyDescent="0.25">
      <c r="A96" s="36" t="s">
        <v>22</v>
      </c>
      <c r="B96" s="195" t="s">
        <v>96</v>
      </c>
      <c r="C96" s="162" t="s">
        <v>96</v>
      </c>
      <c r="D96" s="8" t="s">
        <v>96</v>
      </c>
      <c r="E96" s="8" t="s">
        <v>96</v>
      </c>
      <c r="F96" s="177">
        <v>3</v>
      </c>
      <c r="G96" s="188" t="s">
        <v>96</v>
      </c>
      <c r="H96" s="171" t="s">
        <v>96</v>
      </c>
      <c r="I96" s="166">
        <v>3</v>
      </c>
      <c r="J96" s="217">
        <v>3</v>
      </c>
      <c r="K96" s="217" t="s">
        <v>96</v>
      </c>
      <c r="L96" s="46" t="s">
        <v>96</v>
      </c>
      <c r="M96" s="211" t="s">
        <v>96</v>
      </c>
      <c r="N96" s="46">
        <v>3</v>
      </c>
      <c r="O96" s="217">
        <v>1</v>
      </c>
      <c r="P96" s="221" t="s">
        <v>96</v>
      </c>
      <c r="Q96" s="154">
        <v>3</v>
      </c>
      <c r="R96" s="217">
        <v>2</v>
      </c>
      <c r="S96" s="217" t="s">
        <v>96</v>
      </c>
      <c r="T96" s="217" t="s">
        <v>96</v>
      </c>
      <c r="U96" s="217">
        <v>2</v>
      </c>
      <c r="V96" s="217">
        <v>2</v>
      </c>
      <c r="W96" s="217">
        <v>4</v>
      </c>
      <c r="X96" s="217" t="s">
        <v>96</v>
      </c>
      <c r="Y96" s="259" t="s">
        <v>96</v>
      </c>
      <c r="Z96" s="259" t="s">
        <v>96</v>
      </c>
      <c r="AA96" s="217" t="s">
        <v>96</v>
      </c>
    </row>
    <row r="97" spans="1:17" x14ac:dyDescent="0.25">
      <c r="A97" s="213"/>
      <c r="Q97" s="149"/>
    </row>
    <row r="114" spans="2:2" x14ac:dyDescent="0.25">
      <c r="B114" s="116" t="s">
        <v>134</v>
      </c>
    </row>
    <row r="115" spans="2:2" x14ac:dyDescent="0.25">
      <c r="B115" s="116" t="s">
        <v>135</v>
      </c>
    </row>
    <row r="116" spans="2:2" x14ac:dyDescent="0.25">
      <c r="B116" s="116" t="s">
        <v>136</v>
      </c>
    </row>
  </sheetData>
  <mergeCells count="1">
    <mergeCell ref="M2:N2"/>
  </mergeCells>
  <pageMargins left="0.7" right="0.7" top="0.78740157499999996" bottom="0.78740157499999996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M97"/>
  <sheetViews>
    <sheetView topLeftCell="B1" workbookViewId="0">
      <selection activeCell="K4" sqref="K4"/>
    </sheetView>
  </sheetViews>
  <sheetFormatPr baseColWidth="10" defaultRowHeight="15" x14ac:dyDescent="0.25"/>
  <cols>
    <col min="1" max="1" width="79" bestFit="1" customWidth="1"/>
    <col min="2" max="2" width="12.7109375" bestFit="1" customWidth="1"/>
    <col min="3" max="3" width="12.7109375" style="53" bestFit="1" customWidth="1"/>
    <col min="4" max="5" width="11.42578125" style="53"/>
    <col min="6" max="6" width="12.7109375" style="53" bestFit="1" customWidth="1"/>
    <col min="7" max="10" width="11.42578125" style="53"/>
    <col min="11" max="11" width="12.7109375" bestFit="1" customWidth="1"/>
    <col min="13" max="13" width="13.28515625" bestFit="1" customWidth="1"/>
  </cols>
  <sheetData>
    <row r="1" spans="1:13" x14ac:dyDescent="0.25">
      <c r="A1" s="71" t="s">
        <v>108</v>
      </c>
    </row>
    <row r="2" spans="1:13" x14ac:dyDescent="0.25"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3" x14ac:dyDescent="0.25">
      <c r="A3" s="70" t="s">
        <v>67</v>
      </c>
      <c r="B3" s="67" t="str">
        <f>IF(B$4=SOLL!$J$4, TNBi!$B$2, IF('1. Ausbildungsjahr'!B$4=SOLL!$K$4,SBI.A.7!$B$2, IF('1. Ausbildungsjahr'!B$4=SOLL!$R$4,'SBI.A.3_2. AJ'!$B$2, IF('1. Ausbildungsjahr'!B$4=SOLL!$S$4,'SBI.A.4_2.&amp;3. AJ'!$B$2, IF('1. Ausbildungsjahr'!B$4=SOLL!$T$4,'KVB 2.&amp;3. AJ'!$B$2,IF('1. Ausbildungsjahr'!B$4=SOLL!$U$4,'PPCa IK'!$B$2, IF('1. Ausbildungsjahr'!B$4=SOLL!$V$4,TE!$B$2,IF('1. Ausbildungsjahr'!B$4=SOLL!$W$4,TNSt!$B$2,IF('1. Ausbildungsjahr'!B$4=SOLL!$X$4,TNSk!$B$2,IF('1. Ausbildungsjahr'!B$4=SOLL!$Y$4,TNPa!$B$2,IF('1. Ausbildungsjahr'!B$4=SOLL!$Z$4,TNWn!$B$2,IF('1. Ausbildungsjahr'!B$4=SOLL!$AA$4,'KVP 3. AJ'!$B$2,IF(B$4=SOLL!$Q$4,SBI.A.3_1.AJ!$B$2,IF(B$4=SOLL!$P$4,"-",IF(B$4=SOLL!$B$4,'KF-KB'!$B$2,IF('1. Ausbildungsjahr'!B$4=SOLL!$C$4,'SBI.A.4_1. AJ'!$B$2,IF('1. Ausbildungsjahr'!B$4=SOLL!$D$4,KK!$B$2,IF('1. Ausbildungsjahr'!B$4=SOLL!$E$4,'KSM-e'!$B$2,IF('1. Ausbildungsjahr'!B$4=SOLL!$F$4,'KSM-f'!$B$2,IF('1. Ausbildungsjahr'!B$4=SOLL!$G$4,'KVB 1. AJ'!$B$2,IF('1. Ausbildungsjahr'!B$4=SOLL!$H$4,KVFi!$B$2,IF('1. Ausbildungsjahr'!B$4=SOLL!$I$4,KVM!$B$2,IF('1. Ausbildungsjahr'!B$4=SOLL!$L$4,'KVP 1.&amp;2. AJ'!$B$2,IF('1. Ausbildungsjahr'!B$4=SOLL!$M$4,PPC!$B$2,IF('1. Ausbildungsjahr'!B$4=SOLL!$N$4,PPS!$B$2,IF('1. Ausbildungsjahr'!B$4=SOLL!$O$4,Zielbogen!$B$2,""))))))))))))))))))))))))))</f>
        <v>-</v>
      </c>
      <c r="C3" s="260" t="str">
        <f>IF(C$4=SOLL!$J$4, TNBi!$B$2, IF('1. Ausbildungsjahr'!C$4=SOLL!$K$4,SBI.A.7!$B$2, IF('1. Ausbildungsjahr'!C$4=SOLL!$R$4,'SBI.A.3_2. AJ'!$B$2, IF('1. Ausbildungsjahr'!C$4=SOLL!$S$4,'SBI.A.4_2.&amp;3. AJ'!$B$2, IF('1. Ausbildungsjahr'!C$4=SOLL!$T$4,'KVB 2.&amp;3. AJ'!$B$2,IF('1. Ausbildungsjahr'!C$4=SOLL!$U$4,'PPCa IK'!$B$2, IF('1. Ausbildungsjahr'!C$4=SOLL!$V$4,TE!$B$2,IF('1. Ausbildungsjahr'!C$4=SOLL!$W$4,TNSt!$B$2,IF('1. Ausbildungsjahr'!C$4=SOLL!$X$4,TNSk!$B$2,IF('1. Ausbildungsjahr'!C$4=SOLL!$Y$4,TNPa!$B$2,IF('1. Ausbildungsjahr'!C$4=SOLL!$Z$4,TNWn!$B$2,IF('1. Ausbildungsjahr'!C$4=SOLL!$AA$4,'KVP 3. AJ'!$B$2,IF(C$4=SOLL!$Q$4,SBI.A.3_1.AJ!$B$2,IF(C$4=SOLL!$P$4,"-",IF(C$4=SOLL!$B$4,'KF-KB'!$B$2,IF('1. Ausbildungsjahr'!C$4=SOLL!$C$4,'SBI.A.4_1. AJ'!$B$2,IF('1. Ausbildungsjahr'!C$4=SOLL!$D$4,KK!$B$2,IF('1. Ausbildungsjahr'!C$4=SOLL!$E$4,'KSM-e'!$B$2,IF('1. Ausbildungsjahr'!C$4=SOLL!$F$4,'KSM-f'!$B$2,IF('1. Ausbildungsjahr'!C$4=SOLL!$G$4,'KVB 1. AJ'!$B$2,IF('1. Ausbildungsjahr'!C$4=SOLL!$H$4,KVFi!$B$2,IF('1. Ausbildungsjahr'!C$4=SOLL!$I$4,KVM!$B$2,IF('1. Ausbildungsjahr'!C$4=SOLL!$L$4,'KVP 1.&amp;2. AJ'!$B$2,IF('1. Ausbildungsjahr'!C$4=SOLL!$M$4,PPC!$B$2,IF('1. Ausbildungsjahr'!C$4=SOLL!$N$4,PPS!$B$2,IF('1. Ausbildungsjahr'!C$4=SOLL!$O$4,Zielbogen!$B$2,""))))))))))))))))))))))))))</f>
        <v>-</v>
      </c>
      <c r="D3" s="260" t="str">
        <f>IF(D$4=SOLL!$J$4, TNBi!$B$2, IF('1. Ausbildungsjahr'!D$4=SOLL!$K$4,SBI.A.7!$B$2, IF('1. Ausbildungsjahr'!D$4=SOLL!$R$4,'SBI.A.3_2. AJ'!$B$2, IF('1. Ausbildungsjahr'!D$4=SOLL!$S$4,'SBI.A.4_2.&amp;3. AJ'!$B$2, IF('1. Ausbildungsjahr'!D$4=SOLL!$T$4,'KVB 2.&amp;3. AJ'!$B$2,IF('1. Ausbildungsjahr'!D$4=SOLL!$U$4,'PPCa IK'!$B$2, IF('1. Ausbildungsjahr'!D$4=SOLL!$V$4,TE!$B$2,IF('1. Ausbildungsjahr'!D$4=SOLL!$W$4,TNSt!$B$2,IF('1. Ausbildungsjahr'!D$4=SOLL!$X$4,TNSk!$B$2,IF('1. Ausbildungsjahr'!D$4=SOLL!$Y$4,TNPa!$B$2,IF('1. Ausbildungsjahr'!D$4=SOLL!$Z$4,TNWn!$B$2,IF('1. Ausbildungsjahr'!D$4=SOLL!$AA$4,'KVP 3. AJ'!$B$2,IF(D$4=SOLL!$Q$4,SBI.A.3_1.AJ!$B$2,IF(D$4=SOLL!$P$4,"-",IF(D$4=SOLL!$B$4,'KF-KB'!$B$2,IF('1. Ausbildungsjahr'!D$4=SOLL!$C$4,'SBI.A.4_1. AJ'!$B$2,IF('1. Ausbildungsjahr'!D$4=SOLL!$D$4,KK!$B$2,IF('1. Ausbildungsjahr'!D$4=SOLL!$E$4,'KSM-e'!$B$2,IF('1. Ausbildungsjahr'!D$4=SOLL!$F$4,'KSM-f'!$B$2,IF('1. Ausbildungsjahr'!D$4=SOLL!$G$4,'KVB 1. AJ'!$B$2,IF('1. Ausbildungsjahr'!D$4=SOLL!$H$4,KVFi!$B$2,IF('1. Ausbildungsjahr'!D$4=SOLL!$I$4,KVM!$B$2,IF('1. Ausbildungsjahr'!D$4=SOLL!$L$4,'KVP 1.&amp;2. AJ'!$B$2,IF('1. Ausbildungsjahr'!D$4=SOLL!$M$4,PPC!$B$2,IF('1. Ausbildungsjahr'!D$4=SOLL!$N$4,PPS!$B$2,IF('1. Ausbildungsjahr'!D$4=SOLL!$O$4,Zielbogen!$B$2,""))))))))))))))))))))))))))</f>
        <v>-</v>
      </c>
      <c r="E3" s="260" t="str">
        <f>IF(E$4=SOLL!$J$4, TNBi!$B$2, IF('1. Ausbildungsjahr'!E$4=SOLL!$K$4,SBI.A.7!$B$2, IF('1. Ausbildungsjahr'!E$4=SOLL!$R$4,'SBI.A.3_2. AJ'!$B$2, IF('1. Ausbildungsjahr'!E$4=SOLL!$S$4,'SBI.A.4_2.&amp;3. AJ'!$B$2, IF('1. Ausbildungsjahr'!E$4=SOLL!$T$4,'KVB 2.&amp;3. AJ'!$B$2,IF('1. Ausbildungsjahr'!E$4=SOLL!$U$4,'PPCa IK'!$B$2, IF('1. Ausbildungsjahr'!E$4=SOLL!$V$4,TE!$B$2,IF('1. Ausbildungsjahr'!E$4=SOLL!$W$4,TNSt!$B$2,IF('1. Ausbildungsjahr'!E$4=SOLL!$X$4,TNSk!$B$2,IF('1. Ausbildungsjahr'!E$4=SOLL!$Y$4,TNPa!$B$2,IF('1. Ausbildungsjahr'!E$4=SOLL!$Z$4,TNWn!$B$2,IF('1. Ausbildungsjahr'!E$4=SOLL!$AA$4,'KVP 3. AJ'!$B$2,IF(E$4=SOLL!$Q$4,SBI.A.3_1.AJ!$B$2,IF(E$4=SOLL!$P$4,"-",IF(E$4=SOLL!$B$4,'KF-KB'!$B$2,IF('1. Ausbildungsjahr'!E$4=SOLL!$C$4,'SBI.A.4_1. AJ'!$B$2,IF('1. Ausbildungsjahr'!E$4=SOLL!$D$4,KK!$B$2,IF('1. Ausbildungsjahr'!E$4=SOLL!$E$4,'KSM-e'!$B$2,IF('1. Ausbildungsjahr'!E$4=SOLL!$F$4,'KSM-f'!$B$2,IF('1. Ausbildungsjahr'!E$4=SOLL!$G$4,'KVB 1. AJ'!$B$2,IF('1. Ausbildungsjahr'!E$4=SOLL!$H$4,KVFi!$B$2,IF('1. Ausbildungsjahr'!E$4=SOLL!$I$4,KVM!$B$2,IF('1. Ausbildungsjahr'!E$4=SOLL!$L$4,'KVP 1.&amp;2. AJ'!$B$2,IF('1. Ausbildungsjahr'!E$4=SOLL!$M$4,PPC!$B$2,IF('1. Ausbildungsjahr'!E$4=SOLL!$N$4,PPS!$B$2,IF('1. Ausbildungsjahr'!E$4=SOLL!$O$4,Zielbogen!$B$2,""))))))))))))))))))))))))))</f>
        <v>-</v>
      </c>
      <c r="F3" s="260" t="str">
        <f>IF(F$4=SOLL!$J$4, TNBi!$B$2, IF('1. Ausbildungsjahr'!F$4=SOLL!$K$4,SBI.A.7!$B$2, IF('1. Ausbildungsjahr'!F$4=SOLL!$R$4,'SBI.A.3_2. AJ'!$B$2, IF('1. Ausbildungsjahr'!F$4=SOLL!$S$4,'SBI.A.4_2.&amp;3. AJ'!$B$2, IF('1. Ausbildungsjahr'!F$4=SOLL!$T$4,'KVB 2.&amp;3. AJ'!$B$2,IF('1. Ausbildungsjahr'!F$4=SOLL!$U$4,'PPCa IK'!$B$2, IF('1. Ausbildungsjahr'!F$4=SOLL!$V$4,TE!$B$2,IF('1. Ausbildungsjahr'!F$4=SOLL!$W$4,TNSt!$B$2,IF('1. Ausbildungsjahr'!F$4=SOLL!$X$4,TNSk!$B$2,IF('1. Ausbildungsjahr'!F$4=SOLL!$Y$4,TNPa!$B$2,IF('1. Ausbildungsjahr'!F$4=SOLL!$Z$4,TNWn!$B$2,IF('1. Ausbildungsjahr'!F$4=SOLL!$AA$4,'KVP 3. AJ'!$B$2,IF(F$4=SOLL!$Q$4,SBI.A.3_1.AJ!$B$2,IF(F$4=SOLL!$P$4,"-",IF(F$4=SOLL!$B$4,'KF-KB'!$B$2,IF('1. Ausbildungsjahr'!F$4=SOLL!$C$4,'SBI.A.4_1. AJ'!$B$2,IF('1. Ausbildungsjahr'!F$4=SOLL!$D$4,KK!$B$2,IF('1. Ausbildungsjahr'!F$4=SOLL!$E$4,'KSM-e'!$B$2,IF('1. Ausbildungsjahr'!F$4=SOLL!$F$4,'KSM-f'!$B$2,IF('1. Ausbildungsjahr'!F$4=SOLL!$G$4,'KVB 1. AJ'!$B$2,IF('1. Ausbildungsjahr'!F$4=SOLL!$H$4,KVFi!$B$2,IF('1. Ausbildungsjahr'!F$4=SOLL!$I$4,KVM!$B$2,IF('1. Ausbildungsjahr'!F$4=SOLL!$L$4,'KVP 1.&amp;2. AJ'!$B$2,IF('1. Ausbildungsjahr'!F$4=SOLL!$M$4,PPC!$B$2,IF('1. Ausbildungsjahr'!F$4=SOLL!$N$4,PPS!$B$2,IF('1. Ausbildungsjahr'!F$4=SOLL!$O$4,Zielbogen!$B$2,""))))))))))))))))))))))))))</f>
        <v>-</v>
      </c>
      <c r="G3" s="260" t="str">
        <f>IF(G$4=SOLL!$J$4, TNBi!$B$2, IF('1. Ausbildungsjahr'!G$4=SOLL!$K$4,SBI.A.7!$B$2, IF('1. Ausbildungsjahr'!G$4=SOLL!$R$4,'SBI.A.3_2. AJ'!$B$2, IF('1. Ausbildungsjahr'!G$4=SOLL!$S$4,'SBI.A.4_2.&amp;3. AJ'!$B$2, IF('1. Ausbildungsjahr'!G$4=SOLL!$T$4,'KVB 2.&amp;3. AJ'!$B$2,IF('1. Ausbildungsjahr'!G$4=SOLL!$U$4,'PPCa IK'!$B$2, IF('1. Ausbildungsjahr'!G$4=SOLL!$V$4,TE!$B$2,IF('1. Ausbildungsjahr'!G$4=SOLL!$W$4,TNSt!$B$2,IF('1. Ausbildungsjahr'!G$4=SOLL!$X$4,TNSk!$B$2,IF('1. Ausbildungsjahr'!G$4=SOLL!$Y$4,TNPa!$B$2,IF('1. Ausbildungsjahr'!G$4=SOLL!$Z$4,TNWn!$B$2,IF('1. Ausbildungsjahr'!G$4=SOLL!$AA$4,'KVP 3. AJ'!$B$2,IF(G$4=SOLL!$Q$4,SBI.A.3_1.AJ!$B$2,IF(G$4=SOLL!$P$4,"-",IF(G$4=SOLL!$B$4,'KF-KB'!$B$2,IF('1. Ausbildungsjahr'!G$4=SOLL!$C$4,'SBI.A.4_1. AJ'!$B$2,IF('1. Ausbildungsjahr'!G$4=SOLL!$D$4,KK!$B$2,IF('1. Ausbildungsjahr'!G$4=SOLL!$E$4,'KSM-e'!$B$2,IF('1. Ausbildungsjahr'!G$4=SOLL!$F$4,'KSM-f'!$B$2,IF('1. Ausbildungsjahr'!G$4=SOLL!$G$4,'KVB 1. AJ'!$B$2,IF('1. Ausbildungsjahr'!G$4=SOLL!$H$4,KVFi!$B$2,IF('1. Ausbildungsjahr'!G$4=SOLL!$I$4,KVM!$B$2,IF('1. Ausbildungsjahr'!G$4=SOLL!$L$4,'KVP 1.&amp;2. AJ'!$B$2,IF('1. Ausbildungsjahr'!G$4=SOLL!$M$4,PPC!$B$2,IF('1. Ausbildungsjahr'!G$4=SOLL!$N$4,PPS!$B$2,IF('1. Ausbildungsjahr'!G$4=SOLL!$O$4,Zielbogen!$B$2,""))))))))))))))))))))))))))</f>
        <v>-</v>
      </c>
      <c r="H3" s="260" t="str">
        <f>IF(H$4=SOLL!$J$4, TNBi!$B$2, IF('1. Ausbildungsjahr'!H$4=SOLL!$K$4,SBI.A.7!$B$2, IF('1. Ausbildungsjahr'!H$4=SOLL!$R$4,'SBI.A.3_2. AJ'!$B$2, IF('1. Ausbildungsjahr'!H$4=SOLL!$S$4,'SBI.A.4_2.&amp;3. AJ'!$B$2, IF('1. Ausbildungsjahr'!H$4=SOLL!$T$4,'KVB 2.&amp;3. AJ'!$B$2,IF('1. Ausbildungsjahr'!H$4=SOLL!$U$4,'PPCa IK'!$B$2, IF('1. Ausbildungsjahr'!H$4=SOLL!$V$4,TE!$B$2,IF('1. Ausbildungsjahr'!H$4=SOLL!$W$4,TNSt!$B$2,IF('1. Ausbildungsjahr'!H$4=SOLL!$X$4,TNSk!$B$2,IF('1. Ausbildungsjahr'!H$4=SOLL!$Y$4,TNPa!$B$2,IF('1. Ausbildungsjahr'!H$4=SOLL!$Z$4,TNWn!$B$2,IF('1. Ausbildungsjahr'!H$4=SOLL!$AA$4,'KVP 3. AJ'!$B$2,IF(H$4=SOLL!$Q$4,SBI.A.3_1.AJ!$B$2,IF(H$4=SOLL!$P$4,"-",IF(H$4=SOLL!$B$4,'KF-KB'!$B$2,IF('1. Ausbildungsjahr'!H$4=SOLL!$C$4,'SBI.A.4_1. AJ'!$B$2,IF('1. Ausbildungsjahr'!H$4=SOLL!$D$4,KK!$B$2,IF('1. Ausbildungsjahr'!H$4=SOLL!$E$4,'KSM-e'!$B$2,IF('1. Ausbildungsjahr'!H$4=SOLL!$F$4,'KSM-f'!$B$2,IF('1. Ausbildungsjahr'!H$4=SOLL!$G$4,'KVB 1. AJ'!$B$2,IF('1. Ausbildungsjahr'!H$4=SOLL!$H$4,KVFi!$B$2,IF('1. Ausbildungsjahr'!H$4=SOLL!$I$4,KVM!$B$2,IF('1. Ausbildungsjahr'!H$4=SOLL!$L$4,'KVP 1.&amp;2. AJ'!$B$2,IF('1. Ausbildungsjahr'!H$4=SOLL!$M$4,PPC!$B$2,IF('1. Ausbildungsjahr'!H$4=SOLL!$N$4,PPS!$B$2,IF('1. Ausbildungsjahr'!H$4=SOLL!$O$4,Zielbogen!$B$2,""))))))))))))))))))))))))))</f>
        <v>-</v>
      </c>
      <c r="I3" s="260" t="str">
        <f>IF(I$4=SOLL!$J$4, TNBi!$B$2, IF('1. Ausbildungsjahr'!I$4=SOLL!$K$4,SBI.A.7!$B$2, IF('1. Ausbildungsjahr'!I$4=SOLL!$R$4,'SBI.A.3_2. AJ'!$B$2, IF('1. Ausbildungsjahr'!I$4=SOLL!$S$4,'SBI.A.4_2.&amp;3. AJ'!$B$2, IF('1. Ausbildungsjahr'!I$4=SOLL!$T$4,'KVB 2.&amp;3. AJ'!$B$2,IF('1. Ausbildungsjahr'!I$4=SOLL!$U$4,'PPCa IK'!$B$2, IF('1. Ausbildungsjahr'!I$4=SOLL!$V$4,TE!$B$2,IF('1. Ausbildungsjahr'!I$4=SOLL!$W$4,TNSt!$B$2,IF('1. Ausbildungsjahr'!I$4=SOLL!$X$4,TNSk!$B$2,IF('1. Ausbildungsjahr'!I$4=SOLL!$Y$4,TNPa!$B$2,IF('1. Ausbildungsjahr'!I$4=SOLL!$Z$4,TNWn!$B$2,IF('1. Ausbildungsjahr'!I$4=SOLL!$AA$4,'KVP 3. AJ'!$B$2,IF(I$4=SOLL!$Q$4,SBI.A.3_1.AJ!$B$2,IF(I$4=SOLL!$P$4,"-",IF(I$4=SOLL!$B$4,'KF-KB'!$B$2,IF('1. Ausbildungsjahr'!I$4=SOLL!$C$4,'SBI.A.4_1. AJ'!$B$2,IF('1. Ausbildungsjahr'!I$4=SOLL!$D$4,KK!$B$2,IF('1. Ausbildungsjahr'!I$4=SOLL!$E$4,'KSM-e'!$B$2,IF('1. Ausbildungsjahr'!I$4=SOLL!$F$4,'KSM-f'!$B$2,IF('1. Ausbildungsjahr'!I$4=SOLL!$G$4,'KVB 1. AJ'!$B$2,IF('1. Ausbildungsjahr'!I$4=SOLL!$H$4,KVFi!$B$2,IF('1. Ausbildungsjahr'!I$4=SOLL!$I$4,KVM!$B$2,IF('1. Ausbildungsjahr'!I$4=SOLL!$L$4,'KVP 1.&amp;2. AJ'!$B$2,IF('1. Ausbildungsjahr'!I$4=SOLL!$M$4,PPC!$B$2,IF('1. Ausbildungsjahr'!I$4=SOLL!$N$4,PPS!$B$2,IF('1. Ausbildungsjahr'!I$4=SOLL!$O$4,Zielbogen!$B$2,""))))))))))))))))))))))))))</f>
        <v>-</v>
      </c>
      <c r="J3" s="260" t="str">
        <f>IF(J$4=SOLL!$J$4, TNBi!$B$2, IF('1. Ausbildungsjahr'!J$4=SOLL!$K$4,SBI.A.7!$B$2, IF('1. Ausbildungsjahr'!J$4=SOLL!$R$4,'SBI.A.3_2. AJ'!$B$2, IF('1. Ausbildungsjahr'!J$4=SOLL!$S$4,'SBI.A.4_2.&amp;3. AJ'!$B$2, IF('1. Ausbildungsjahr'!J$4=SOLL!$T$4,'KVB 2.&amp;3. AJ'!$B$2,IF('1. Ausbildungsjahr'!J$4=SOLL!$U$4,'PPCa IK'!$B$2, IF('1. Ausbildungsjahr'!J$4=SOLL!$V$4,TE!$B$2,IF('1. Ausbildungsjahr'!J$4=SOLL!$W$4,TNSt!$B$2,IF('1. Ausbildungsjahr'!J$4=SOLL!$X$4,TNSk!$B$2,IF('1. Ausbildungsjahr'!J$4=SOLL!$Y$4,TNPa!$B$2,IF('1. Ausbildungsjahr'!J$4=SOLL!$Z$4,TNWn!$B$2,IF('1. Ausbildungsjahr'!J$4=SOLL!$AA$4,'KVP 3. AJ'!$B$2,IF(J$4=SOLL!$Q$4,SBI.A.3_1.AJ!$B$2,IF(J$4=SOLL!$P$4,"-",IF(J$4=SOLL!$B$4,'KF-KB'!$B$2,IF('1. Ausbildungsjahr'!J$4=SOLL!$C$4,'SBI.A.4_1. AJ'!$B$2,IF('1. Ausbildungsjahr'!J$4=SOLL!$D$4,KK!$B$2,IF('1. Ausbildungsjahr'!J$4=SOLL!$E$4,'KSM-e'!$B$2,IF('1. Ausbildungsjahr'!J$4=SOLL!$F$4,'KSM-f'!$B$2,IF('1. Ausbildungsjahr'!J$4=SOLL!$G$4,'KVB 1. AJ'!$B$2,IF('1. Ausbildungsjahr'!J$4=SOLL!$H$4,KVFi!$B$2,IF('1. Ausbildungsjahr'!J$4=SOLL!$I$4,KVM!$B$2,IF('1. Ausbildungsjahr'!J$4=SOLL!$L$4,'KVP 1.&amp;2. AJ'!$B$2,IF('1. Ausbildungsjahr'!J$4=SOLL!$M$4,PPC!$B$2,IF('1. Ausbildungsjahr'!J$4=SOLL!$N$4,PPS!$B$2,IF('1. Ausbildungsjahr'!J$4=SOLL!$O$4,Zielbogen!$B$2,""))))))))))))))))))))))))))</f>
        <v>-</v>
      </c>
      <c r="K3" s="260" t="str">
        <f>IF(K$4=SOLL!$J$4, TNBi!$B$2, IF('1. Ausbildungsjahr'!K$4=SOLL!$K$4,SBI.A.7!$B$2, IF('1. Ausbildungsjahr'!K$4=SOLL!$R$4,'SBI.A.3_2. AJ'!$B$2, IF('1. Ausbildungsjahr'!K$4=SOLL!$S$4,'SBI.A.4_2.&amp;3. AJ'!$B$2, IF('1. Ausbildungsjahr'!K$4=SOLL!$T$4,'KVB 2.&amp;3. AJ'!$B$2,IF('1. Ausbildungsjahr'!K$4=SOLL!$U$4,'PPCa IK'!$B$2, IF('1. Ausbildungsjahr'!K$4=SOLL!$V$4,TE!$B$2,IF('1. Ausbildungsjahr'!K$4=SOLL!$W$4,TNSt!$B$2,IF('1. Ausbildungsjahr'!K$4=SOLL!$X$4,TNSk!$B$2,IF('1. Ausbildungsjahr'!K$4=SOLL!$Y$4,TNPa!$B$2,IF('1. Ausbildungsjahr'!K$4=SOLL!$Z$4,TNWn!$B$2,IF('1. Ausbildungsjahr'!K$4=SOLL!$AA$4,'KVP 3. AJ'!$B$2,IF(K$4=SOLL!$Q$4,SBI.A.3_1.AJ!$B$2,IF(K$4=SOLL!$P$4,"-",IF(K$4=SOLL!$B$4,'KF-KB'!$B$2,IF('1. Ausbildungsjahr'!K$4=SOLL!$C$4,'SBI.A.4_1. AJ'!$B$2,IF('1. Ausbildungsjahr'!K$4=SOLL!$D$4,KK!$B$2,IF('1. Ausbildungsjahr'!K$4=SOLL!$E$4,'KSM-e'!$B$2,IF('1. Ausbildungsjahr'!K$4=SOLL!$F$4,'KSM-f'!$B$2,IF('1. Ausbildungsjahr'!K$4=SOLL!$G$4,'KVB 1. AJ'!$B$2,IF('1. Ausbildungsjahr'!K$4=SOLL!$H$4,KVFi!$B$2,IF('1. Ausbildungsjahr'!K$4=SOLL!$I$4,KVM!$B$2,IF('1. Ausbildungsjahr'!K$4=SOLL!$L$4,'KVP 1.&amp;2. AJ'!$B$2,IF('1. Ausbildungsjahr'!K$4=SOLL!$M$4,PPC!$B$2,IF('1. Ausbildungsjahr'!K$4=SOLL!$N$4,PPS!$B$2,IF('1. Ausbildungsjahr'!K$4=SOLL!$O$4,Zielbogen!$B$2,""))))))))))))))))))))))))))</f>
        <v>-</v>
      </c>
      <c r="L3" s="59"/>
    </row>
    <row r="4" spans="1:13" ht="18" x14ac:dyDescent="0.25">
      <c r="A4" s="69" t="s">
        <v>72</v>
      </c>
      <c r="B4" s="67" t="s">
        <v>96</v>
      </c>
      <c r="C4" s="106" t="s">
        <v>96</v>
      </c>
      <c r="D4" s="106" t="s">
        <v>96</v>
      </c>
      <c r="E4" s="106" t="s">
        <v>96</v>
      </c>
      <c r="F4" s="106" t="s">
        <v>96</v>
      </c>
      <c r="G4" s="106" t="s">
        <v>96</v>
      </c>
      <c r="H4" s="106" t="s">
        <v>96</v>
      </c>
      <c r="I4" s="106" t="s">
        <v>96</v>
      </c>
      <c r="J4" s="106" t="s">
        <v>96</v>
      </c>
      <c r="K4" s="106" t="s">
        <v>96</v>
      </c>
      <c r="L4" s="68" t="s">
        <v>69</v>
      </c>
      <c r="M4" s="16" t="s">
        <v>68</v>
      </c>
    </row>
    <row r="5" spans="1:13" x14ac:dyDescent="0.25">
      <c r="A5" s="26" t="s">
        <v>38</v>
      </c>
      <c r="B5" s="56"/>
      <c r="D5" s="58"/>
      <c r="E5" s="58"/>
      <c r="F5" s="58"/>
      <c r="G5" s="58"/>
      <c r="H5" s="58"/>
      <c r="I5" s="58"/>
      <c r="J5" s="58"/>
      <c r="K5" s="6"/>
      <c r="L5" s="10"/>
    </row>
    <row r="6" spans="1:13" x14ac:dyDescent="0.25">
      <c r="A6" s="125" t="s">
        <v>43</v>
      </c>
      <c r="B6" s="57" t="str">
        <f>IF(B$4=SOLL!$J$4, TNBi!$H7, IF('1. Ausbildungsjahr'!B$4=SOLL!$K$4,SBI.A.7!$H7, IF('1. Ausbildungsjahr'!B$4=SOLL!$R$4,'SBI.A.3_2. AJ'!$H7, IF('1. Ausbildungsjahr'!B$4=SOLL!$S$4,'SBI.A.4_2.&amp;3. AJ'!$H17, IF('1. Ausbildungsjahr'!B$4=SOLL!$T$4,'KVB 2.&amp;3. AJ'!$H7,IF('1. Ausbildungsjahr'!B$4=SOLL!$U$4,'PPCa IK'!$H7, IF('1. Ausbildungsjahr'!B$4=SOLL!$V$4,TE!$H7,IF('1. Ausbildungsjahr'!B$4=SOLL!$W$4,TNSt!$H7,IF('1. Ausbildungsjahr'!B$4=SOLL!$X$4,TNSk!$H7,IF('1. Ausbildungsjahr'!B$4=SOLL!$Y$4,TNPa!$H7,IF('1. Ausbildungsjahr'!B$4=SOLL!$Z$4,TNWn!$H7,IF('1. Ausbildungsjahr'!B$4=SOLL!$AA$4,'KVP 3. AJ'!$H15,IF(B$4=SOLL!$Q$4,SBI.A.3_1.AJ!$H7,IF(B$4=SOLL!$B$4,'KF-KB'!$H7,IF('1. Ausbildungsjahr'!B$4=SOLL!$C$4,'SBI.A.4_1. AJ'!$H17,IF('1. Ausbildungsjahr'!B$4=SOLL!$D$4,KK!$H$11,IF('1. Ausbildungsjahr'!B$4=SOLL!$E$4,'KSM-e'!$H11,IF('1. Ausbildungsjahr'!B$4=SOLL!$F$4,'KSM-f'!$H7,IF('1. Ausbildungsjahr'!B$4=SOLL!$G$4,'KVB 1. AJ'!$H7,IF('1. Ausbildungsjahr'!B$4=SOLL!$H$4,KVFi!$H7,IF('1. Ausbildungsjahr'!B$4=SOLL!$I$4,KVM!$H7,IF('1. Ausbildungsjahr'!B$4=SOLL!$L$4,'KVP 1.&amp;2. AJ'!$H16,IF('1. Ausbildungsjahr'!B$4=SOLL!$M$4,PPC!$H7,IF('1. Ausbildungsjahr'!B$4=SOLL!$N$4,PPS!$H7,IF(B$4=SOLL!$P$4,"-",IF('1. Ausbildungsjahr'!B$4=SOLL!$O$4,Zielbogen!$H7,""))))))))))))))))))))))))))</f>
        <v>-</v>
      </c>
      <c r="C6" s="57" t="str">
        <f>IF(C$4=SOLL!$J$4, TNBi!$H7, IF('1. Ausbildungsjahr'!C$4=SOLL!$K$4,SBI.A.7!$H7, IF('1. Ausbildungsjahr'!C$4=SOLL!$R$4,'SBI.A.3_2. AJ'!$H7, IF('1. Ausbildungsjahr'!C$4=SOLL!$S$4,'SBI.A.4_2.&amp;3. AJ'!$H17, IF('1. Ausbildungsjahr'!C$4=SOLL!$T$4,'KVB 2.&amp;3. AJ'!$H7,IF('1. Ausbildungsjahr'!C$4=SOLL!$U$4,'PPCa IK'!$H7, IF('1. Ausbildungsjahr'!C$4=SOLL!$V$4,TE!$H7,IF('1. Ausbildungsjahr'!C$4=SOLL!$W$4,TNSt!$H7,IF('1. Ausbildungsjahr'!C$4=SOLL!$X$4,TNSk!$H7,IF('1. Ausbildungsjahr'!C$4=SOLL!$Y$4,TNPa!$H7,IF('1. Ausbildungsjahr'!C$4=SOLL!$Z$4,TNWn!$H7,IF('1. Ausbildungsjahr'!C$4=SOLL!$AA$4,'KVP 3. AJ'!$H15,IF(C$4=SOLL!$Q$4,SBI.A.3_1.AJ!$H7,IF(C$4=SOLL!$B$4,'KF-KB'!$H7,IF('1. Ausbildungsjahr'!C$4=SOLL!$C$4,'SBI.A.4_1. AJ'!$H17,IF('1. Ausbildungsjahr'!C$4=SOLL!$D$4,KK!$H$11,IF('1. Ausbildungsjahr'!C$4=SOLL!$E$4,'KSM-e'!$H11,IF('1. Ausbildungsjahr'!C$4=SOLL!$F$4,'KSM-f'!$H7,IF('1. Ausbildungsjahr'!C$4=SOLL!$G$4,'KVB 1. AJ'!$H7,IF('1. Ausbildungsjahr'!C$4=SOLL!$H$4,KVFi!$H7,IF('1. Ausbildungsjahr'!C$4=SOLL!$I$4,KVM!$H7,IF('1. Ausbildungsjahr'!C$4=SOLL!$L$4,'KVP 1.&amp;2. AJ'!$H16,IF('1. Ausbildungsjahr'!C$4=SOLL!$M$4,PPC!$H7,IF('1. Ausbildungsjahr'!C$4=SOLL!$N$4,PPS!$H7,IF(C$4=SOLL!$P$4,"-",IF('1. Ausbildungsjahr'!C$4=SOLL!$O$4,Zielbogen!$H7,""))))))))))))))))))))))))))</f>
        <v>-</v>
      </c>
      <c r="D6" s="57" t="str">
        <f>IF(D$4=SOLL!$J$4, TNBi!$H7, IF('1. Ausbildungsjahr'!D$4=SOLL!$K$4,SBI.A.7!$H7, IF('1. Ausbildungsjahr'!D$4=SOLL!$R$4,'SBI.A.3_2. AJ'!$H7, IF('1. Ausbildungsjahr'!D$4=SOLL!$S$4,'SBI.A.4_2.&amp;3. AJ'!$H17, IF('1. Ausbildungsjahr'!D$4=SOLL!$T$4,'KVB 2.&amp;3. AJ'!$H7,IF('1. Ausbildungsjahr'!D$4=SOLL!$U$4,'PPCa IK'!$H7, IF('1. Ausbildungsjahr'!D$4=SOLL!$V$4,TE!$H7,IF('1. Ausbildungsjahr'!D$4=SOLL!$W$4,TNSt!$H7,IF('1. Ausbildungsjahr'!D$4=SOLL!$X$4,TNSk!$H7,IF('1. Ausbildungsjahr'!D$4=SOLL!$Y$4,TNPa!$H7,IF('1. Ausbildungsjahr'!D$4=SOLL!$Z$4,TNWn!$H7,IF('1. Ausbildungsjahr'!D$4=SOLL!$AA$4,'KVP 3. AJ'!$H15,IF(D$4=SOLL!$Q$4,SBI.A.3_1.AJ!$H7,IF(D$4=SOLL!$B$4,'KF-KB'!$H7,IF('1. Ausbildungsjahr'!D$4=SOLL!$C$4,'SBI.A.4_1. AJ'!$H17,IF('1. Ausbildungsjahr'!D$4=SOLL!$D$4,KK!$H$11,IF('1. Ausbildungsjahr'!D$4=SOLL!$E$4,'KSM-e'!$H11,IF('1. Ausbildungsjahr'!D$4=SOLL!$F$4,'KSM-f'!$H7,IF('1. Ausbildungsjahr'!D$4=SOLL!$G$4,'KVB 1. AJ'!$H7,IF('1. Ausbildungsjahr'!D$4=SOLL!$H$4,KVFi!$H7,IF('1. Ausbildungsjahr'!D$4=SOLL!$I$4,KVM!$H7,IF('1. Ausbildungsjahr'!D$4=SOLL!$L$4,'KVP 1.&amp;2. AJ'!$H16,IF('1. Ausbildungsjahr'!D$4=SOLL!$M$4,PPC!$H7,IF('1. Ausbildungsjahr'!D$4=SOLL!$N$4,PPS!$H7,IF(D$4=SOLL!$P$4,"-",IF('1. Ausbildungsjahr'!D$4=SOLL!$O$4,Zielbogen!$H7,""))))))))))))))))))))))))))</f>
        <v>-</v>
      </c>
      <c r="E6" s="57" t="str">
        <f>IF(E$4=SOLL!$J$4, TNBi!$H7, IF('1. Ausbildungsjahr'!E$4=SOLL!$K$4,SBI.A.7!$H7, IF('1. Ausbildungsjahr'!E$4=SOLL!$R$4,'SBI.A.3_2. AJ'!$H7, IF('1. Ausbildungsjahr'!E$4=SOLL!$S$4,'SBI.A.4_2.&amp;3. AJ'!$H17, IF('1. Ausbildungsjahr'!E$4=SOLL!$T$4,'KVB 2.&amp;3. AJ'!$H7,IF('1. Ausbildungsjahr'!E$4=SOLL!$U$4,'PPCa IK'!$H7, IF('1. Ausbildungsjahr'!E$4=SOLL!$V$4,TE!$H7,IF('1. Ausbildungsjahr'!E$4=SOLL!$W$4,TNSt!$H7,IF('1. Ausbildungsjahr'!E$4=SOLL!$X$4,TNSk!$H7,IF('1. Ausbildungsjahr'!E$4=SOLL!$Y$4,TNPa!$H7,IF('1. Ausbildungsjahr'!E$4=SOLL!$Z$4,TNWn!$H7,IF('1. Ausbildungsjahr'!E$4=SOLL!$AA$4,'KVP 3. AJ'!$H15,IF(E$4=SOLL!$Q$4,SBI.A.3_1.AJ!$H7,IF(E$4=SOLL!$B$4,'KF-KB'!$H7,IF('1. Ausbildungsjahr'!E$4=SOLL!$C$4,'SBI.A.4_1. AJ'!$H17,IF('1. Ausbildungsjahr'!E$4=SOLL!$D$4,KK!$H$11,IF('1. Ausbildungsjahr'!E$4=SOLL!$E$4,'KSM-e'!$H11,IF('1. Ausbildungsjahr'!E$4=SOLL!$F$4,'KSM-f'!$H7,IF('1. Ausbildungsjahr'!E$4=SOLL!$G$4,'KVB 1. AJ'!$H7,IF('1. Ausbildungsjahr'!E$4=SOLL!$H$4,KVFi!$H7,IF('1. Ausbildungsjahr'!E$4=SOLL!$I$4,KVM!$H7,IF('1. Ausbildungsjahr'!E$4=SOLL!$L$4,'KVP 1.&amp;2. AJ'!$H16,IF('1. Ausbildungsjahr'!E$4=SOLL!$M$4,PPC!$H7,IF('1. Ausbildungsjahr'!E$4=SOLL!$N$4,PPS!$H7,IF(E$4=SOLL!$P$4,"-",IF('1. Ausbildungsjahr'!E$4=SOLL!$O$4,Zielbogen!$H7,""))))))))))))))))))))))))))</f>
        <v>-</v>
      </c>
      <c r="F6" s="57" t="str">
        <f>IF(F$4=SOLL!$J$4, TNBi!$H7, IF('1. Ausbildungsjahr'!F$4=SOLL!$K$4,SBI.A.7!$H7, IF('1. Ausbildungsjahr'!F$4=SOLL!$R$4,'SBI.A.3_2. AJ'!$H7, IF('1. Ausbildungsjahr'!F$4=SOLL!$S$4,'SBI.A.4_2.&amp;3. AJ'!$H17, IF('1. Ausbildungsjahr'!F$4=SOLL!$T$4,'KVB 2.&amp;3. AJ'!$H7,IF('1. Ausbildungsjahr'!F$4=SOLL!$U$4,'PPCa IK'!$H7, IF('1. Ausbildungsjahr'!F$4=SOLL!$V$4,TE!$H7,IF('1. Ausbildungsjahr'!F$4=SOLL!$W$4,TNSt!$H7,IF('1. Ausbildungsjahr'!F$4=SOLL!$X$4,TNSk!$H7,IF('1. Ausbildungsjahr'!F$4=SOLL!$Y$4,TNPa!$H7,IF('1. Ausbildungsjahr'!F$4=SOLL!$Z$4,TNWn!$H7,IF('1. Ausbildungsjahr'!F$4=SOLL!$AA$4,'KVP 3. AJ'!$H15,IF(F$4=SOLL!$Q$4,SBI.A.3_1.AJ!$H7,IF(F$4=SOLL!$B$4,'KF-KB'!$H7,IF('1. Ausbildungsjahr'!F$4=SOLL!$C$4,'SBI.A.4_1. AJ'!$H17,IF('1. Ausbildungsjahr'!F$4=SOLL!$D$4,KK!$H$11,IF('1. Ausbildungsjahr'!F$4=SOLL!$E$4,'KSM-e'!$H11,IF('1. Ausbildungsjahr'!F$4=SOLL!$F$4,'KSM-f'!$H7,IF('1. Ausbildungsjahr'!F$4=SOLL!$G$4,'KVB 1. AJ'!$H7,IF('1. Ausbildungsjahr'!F$4=SOLL!$H$4,KVFi!$H7,IF('1. Ausbildungsjahr'!F$4=SOLL!$I$4,KVM!$H7,IF('1. Ausbildungsjahr'!F$4=SOLL!$L$4,'KVP 1.&amp;2. AJ'!$H16,IF('1. Ausbildungsjahr'!F$4=SOLL!$M$4,PPC!$H7,IF('1. Ausbildungsjahr'!F$4=SOLL!$N$4,PPS!$H7,IF(F$4=SOLL!$P$4,"-",IF('1. Ausbildungsjahr'!F$4=SOLL!$O$4,Zielbogen!$H7,""))))))))))))))))))))))))))</f>
        <v>-</v>
      </c>
      <c r="G6" s="57" t="str">
        <f>IF(G$4=SOLL!$J$4, TNBi!$H7, IF('1. Ausbildungsjahr'!G$4=SOLL!$K$4,SBI.A.7!$H7, IF('1. Ausbildungsjahr'!G$4=SOLL!$R$4,'SBI.A.3_2. AJ'!$H7, IF('1. Ausbildungsjahr'!G$4=SOLL!$S$4,'SBI.A.4_2.&amp;3. AJ'!$H17, IF('1. Ausbildungsjahr'!G$4=SOLL!$T$4,'KVB 2.&amp;3. AJ'!$H7,IF('1. Ausbildungsjahr'!G$4=SOLL!$U$4,'PPCa IK'!$H7, IF('1. Ausbildungsjahr'!G$4=SOLL!$V$4,TE!$H7,IF('1. Ausbildungsjahr'!G$4=SOLL!$W$4,TNSt!$H7,IF('1. Ausbildungsjahr'!G$4=SOLL!$X$4,TNSk!$H7,IF('1. Ausbildungsjahr'!G$4=SOLL!$Y$4,TNPa!$H7,IF('1. Ausbildungsjahr'!G$4=SOLL!$Z$4,TNWn!$H7,IF('1. Ausbildungsjahr'!G$4=SOLL!$AA$4,'KVP 3. AJ'!$H15,IF(G$4=SOLL!$Q$4,SBI.A.3_1.AJ!$H7,IF(G$4=SOLL!$B$4,'KF-KB'!$H7,IF('1. Ausbildungsjahr'!G$4=SOLL!$C$4,'SBI.A.4_1. AJ'!$H17,IF('1. Ausbildungsjahr'!G$4=SOLL!$D$4,KK!$H$11,IF('1. Ausbildungsjahr'!G$4=SOLL!$E$4,'KSM-e'!$H11,IF('1. Ausbildungsjahr'!G$4=SOLL!$F$4,'KSM-f'!$H7,IF('1. Ausbildungsjahr'!G$4=SOLL!$G$4,'KVB 1. AJ'!$H7,IF('1. Ausbildungsjahr'!G$4=SOLL!$H$4,KVFi!$H7,IF('1. Ausbildungsjahr'!G$4=SOLL!$I$4,KVM!$H7,IF('1. Ausbildungsjahr'!G$4=SOLL!$L$4,'KVP 1.&amp;2. AJ'!$H16,IF('1. Ausbildungsjahr'!G$4=SOLL!$M$4,PPC!$H7,IF('1. Ausbildungsjahr'!G$4=SOLL!$N$4,PPS!$H7,IF(G$4=SOLL!$P$4,"-",IF('1. Ausbildungsjahr'!G$4=SOLL!$O$4,Zielbogen!$H7,""))))))))))))))))))))))))))</f>
        <v>-</v>
      </c>
      <c r="H6" s="57" t="str">
        <f>IF(H$4=SOLL!$J$4, TNBi!$H7, IF('1. Ausbildungsjahr'!H$4=SOLL!$K$4,SBI.A.7!$H7, IF('1. Ausbildungsjahr'!H$4=SOLL!$R$4,'SBI.A.3_2. AJ'!$H7, IF('1. Ausbildungsjahr'!H$4=SOLL!$S$4,'SBI.A.4_2.&amp;3. AJ'!$H17, IF('1. Ausbildungsjahr'!H$4=SOLL!$T$4,'KVB 2.&amp;3. AJ'!$H7,IF('1. Ausbildungsjahr'!H$4=SOLL!$U$4,'PPCa IK'!$H7, IF('1. Ausbildungsjahr'!H$4=SOLL!$V$4,TE!$H7,IF('1. Ausbildungsjahr'!H$4=SOLL!$W$4,TNSt!$H7,IF('1. Ausbildungsjahr'!H$4=SOLL!$X$4,TNSk!$H7,IF('1. Ausbildungsjahr'!H$4=SOLL!$Y$4,TNPa!$H7,IF('1. Ausbildungsjahr'!H$4=SOLL!$Z$4,TNWn!$H7,IF('1. Ausbildungsjahr'!H$4=SOLL!$AA$4,'KVP 3. AJ'!$H15,IF(H$4=SOLL!$Q$4,SBI.A.3_1.AJ!$H7,IF(H$4=SOLL!$B$4,'KF-KB'!$H7,IF('1. Ausbildungsjahr'!H$4=SOLL!$C$4,'SBI.A.4_1. AJ'!$H17,IF('1. Ausbildungsjahr'!H$4=SOLL!$D$4,KK!$H$11,IF('1. Ausbildungsjahr'!H$4=SOLL!$E$4,'KSM-e'!$H11,IF('1. Ausbildungsjahr'!H$4=SOLL!$F$4,'KSM-f'!$H7,IF('1. Ausbildungsjahr'!H$4=SOLL!$G$4,'KVB 1. AJ'!$H7,IF('1. Ausbildungsjahr'!H$4=SOLL!$H$4,KVFi!$H7,IF('1. Ausbildungsjahr'!H$4=SOLL!$I$4,KVM!$H7,IF('1. Ausbildungsjahr'!H$4=SOLL!$L$4,'KVP 1.&amp;2. AJ'!$H16,IF('1. Ausbildungsjahr'!H$4=SOLL!$M$4,PPC!$H7,IF('1. Ausbildungsjahr'!H$4=SOLL!$N$4,PPS!$H7,IF(H$4=SOLL!$P$4,"-",IF('1. Ausbildungsjahr'!H$4=SOLL!$O$4,Zielbogen!$H7,""))))))))))))))))))))))))))</f>
        <v>-</v>
      </c>
      <c r="I6" s="57" t="str">
        <f>IF(I$4=SOLL!$J$4, TNBi!$H7, IF('1. Ausbildungsjahr'!I$4=SOLL!$K$4,SBI.A.7!$H7, IF('1. Ausbildungsjahr'!I$4=SOLL!$R$4,'SBI.A.3_2. AJ'!$H7, IF('1. Ausbildungsjahr'!I$4=SOLL!$S$4,'SBI.A.4_2.&amp;3. AJ'!$H17, IF('1. Ausbildungsjahr'!I$4=SOLL!$T$4,'KVB 2.&amp;3. AJ'!$H7,IF('1. Ausbildungsjahr'!I$4=SOLL!$U$4,'PPCa IK'!$H7, IF('1. Ausbildungsjahr'!I$4=SOLL!$V$4,TE!$H7,IF('1. Ausbildungsjahr'!I$4=SOLL!$W$4,TNSt!$H7,IF('1. Ausbildungsjahr'!I$4=SOLL!$X$4,TNSk!$H7,IF('1. Ausbildungsjahr'!I$4=SOLL!$Y$4,TNPa!$H7,IF('1. Ausbildungsjahr'!I$4=SOLL!$Z$4,TNWn!$H7,IF('1. Ausbildungsjahr'!I$4=SOLL!$AA$4,'KVP 3. AJ'!$H15,IF(I$4=SOLL!$Q$4,SBI.A.3_1.AJ!$H7,IF(I$4=SOLL!$B$4,'KF-KB'!$H7,IF('1. Ausbildungsjahr'!I$4=SOLL!$C$4,'SBI.A.4_1. AJ'!$H17,IF('1. Ausbildungsjahr'!I$4=SOLL!$D$4,KK!$H$11,IF('1. Ausbildungsjahr'!I$4=SOLL!$E$4,'KSM-e'!$H11,IF('1. Ausbildungsjahr'!I$4=SOLL!$F$4,'KSM-f'!$H7,IF('1. Ausbildungsjahr'!I$4=SOLL!$G$4,'KVB 1. AJ'!$H7,IF('1. Ausbildungsjahr'!I$4=SOLL!$H$4,KVFi!$H7,IF('1. Ausbildungsjahr'!I$4=SOLL!$I$4,KVM!$H7,IF('1. Ausbildungsjahr'!I$4=SOLL!$L$4,'KVP 1.&amp;2. AJ'!$H16,IF('1. Ausbildungsjahr'!I$4=SOLL!$M$4,PPC!$H7,IF('1. Ausbildungsjahr'!I$4=SOLL!$N$4,PPS!$H7,IF(I$4=SOLL!$P$4,"-",IF('1. Ausbildungsjahr'!I$4=SOLL!$O$4,Zielbogen!$H7,""))))))))))))))))))))))))))</f>
        <v>-</v>
      </c>
      <c r="J6" s="57" t="str">
        <f>IF(J$4=SOLL!$J$4, TNBi!$H7, IF('1. Ausbildungsjahr'!J$4=SOLL!$K$4,SBI.A.7!$H7, IF('1. Ausbildungsjahr'!J$4=SOLL!$R$4,'SBI.A.3_2. AJ'!$H7, IF('1. Ausbildungsjahr'!J$4=SOLL!$S$4,'SBI.A.4_2.&amp;3. AJ'!$H17, IF('1. Ausbildungsjahr'!J$4=SOLL!$T$4,'KVB 2.&amp;3. AJ'!$H7,IF('1. Ausbildungsjahr'!J$4=SOLL!$U$4,'PPCa IK'!$H7, IF('1. Ausbildungsjahr'!J$4=SOLL!$V$4,TE!$H7,IF('1. Ausbildungsjahr'!J$4=SOLL!$W$4,TNSt!$H7,IF('1. Ausbildungsjahr'!J$4=SOLL!$X$4,TNSk!$H7,IF('1. Ausbildungsjahr'!J$4=SOLL!$Y$4,TNPa!$H7,IF('1. Ausbildungsjahr'!J$4=SOLL!$Z$4,TNWn!$H7,IF('1. Ausbildungsjahr'!J$4=SOLL!$AA$4,'KVP 3. AJ'!$H15,IF(J$4=SOLL!$Q$4,SBI.A.3_1.AJ!$H7,IF(J$4=SOLL!$B$4,'KF-KB'!$H7,IF('1. Ausbildungsjahr'!J$4=SOLL!$C$4,'SBI.A.4_1. AJ'!$H17,IF('1. Ausbildungsjahr'!J$4=SOLL!$D$4,KK!$H$11,IF('1. Ausbildungsjahr'!J$4=SOLL!$E$4,'KSM-e'!$H11,IF('1. Ausbildungsjahr'!J$4=SOLL!$F$4,'KSM-f'!$H7,IF('1. Ausbildungsjahr'!J$4=SOLL!$G$4,'KVB 1. AJ'!$H7,IF('1. Ausbildungsjahr'!J$4=SOLL!$H$4,KVFi!$H7,IF('1. Ausbildungsjahr'!J$4=SOLL!$I$4,KVM!$H7,IF('1. Ausbildungsjahr'!J$4=SOLL!$L$4,'KVP 1.&amp;2. AJ'!$H16,IF('1. Ausbildungsjahr'!J$4=SOLL!$M$4,PPC!$H7,IF('1. Ausbildungsjahr'!J$4=SOLL!$N$4,PPS!$H7,IF(J$4=SOLL!$P$4,"-",IF('1. Ausbildungsjahr'!J$4=SOLL!$O$4,Zielbogen!$H7,""))))))))))))))))))))))))))</f>
        <v>-</v>
      </c>
      <c r="K6" s="57" t="str">
        <f>IF(K$4=SOLL!$J$4, TNBi!$H7, IF('1. Ausbildungsjahr'!K$4=SOLL!$K$4,SBI.A.7!$H7, IF('1. Ausbildungsjahr'!K$4=SOLL!$R$4,'SBI.A.3_2. AJ'!$H7, IF('1. Ausbildungsjahr'!K$4=SOLL!$S$4,'SBI.A.4_2.&amp;3. AJ'!$H17, IF('1. Ausbildungsjahr'!K$4=SOLL!$T$4,'KVB 2.&amp;3. AJ'!$H7,IF('1. Ausbildungsjahr'!K$4=SOLL!$U$4,'PPCa IK'!$H7, IF('1. Ausbildungsjahr'!K$4=SOLL!$V$4,TE!$H7,IF('1. Ausbildungsjahr'!K$4=SOLL!$W$4,TNSt!$H7,IF('1. Ausbildungsjahr'!K$4=SOLL!$X$4,TNSk!$H7,IF('1. Ausbildungsjahr'!K$4=SOLL!$Y$4,TNPa!$H7,IF('1. Ausbildungsjahr'!K$4=SOLL!$Z$4,TNWn!$H7,IF('1. Ausbildungsjahr'!K$4=SOLL!$AA$4,'KVP 3. AJ'!$H15,IF(K$4=SOLL!$Q$4,SBI.A.3_1.AJ!$H7,IF(K$4=SOLL!$B$4,'KF-KB'!$H7,IF('1. Ausbildungsjahr'!K$4=SOLL!$C$4,'SBI.A.4_1. AJ'!$H17,IF('1. Ausbildungsjahr'!K$4=SOLL!$D$4,KK!$H$11,IF('1. Ausbildungsjahr'!K$4=SOLL!$E$4,'KSM-e'!$H11,IF('1. Ausbildungsjahr'!K$4=SOLL!$F$4,'KSM-f'!$H7,IF('1. Ausbildungsjahr'!K$4=SOLL!$G$4,'KVB 1. AJ'!$H7,IF('1. Ausbildungsjahr'!K$4=SOLL!$H$4,KVFi!$H7,IF('1. Ausbildungsjahr'!K$4=SOLL!$I$4,KVM!$H7,IF('1. Ausbildungsjahr'!K$4=SOLL!$L$4,'KVP 1.&amp;2. AJ'!$H16,IF('1. Ausbildungsjahr'!K$4=SOLL!$M$4,PPC!$H7,IF('1. Ausbildungsjahr'!K$4=SOLL!$N$4,PPS!$H7,IF(K$4=SOLL!$P$4,"-",IF('1. Ausbildungsjahr'!K$4=SOLL!$O$4,Zielbogen!$H7,""))))))))))))))))))))))))))</f>
        <v>-</v>
      </c>
      <c r="L6" s="10">
        <f>SUM('Hilfsblatt 1. AJ'!C6,'Hilfsblatt 1. AJ'!E6,'Hilfsblatt 1. AJ'!G6,'Hilfsblatt 1. AJ'!I6,'Hilfsblatt 1. AJ'!K6,'Hilfsblatt 1. AJ'!M6,'Hilfsblatt 1. AJ'!O6,'Hilfsblatt 1. AJ'!Q6,'Hilfsblatt 1. AJ'!S6,'Hilfsblatt 1. AJ'!U6)</f>
        <v>0</v>
      </c>
      <c r="M6" s="9" t="e">
        <f>('Hilfsblatt 1. AJ'!B6*'Hilfsblatt 1. AJ'!C6+'Hilfsblatt 1. AJ'!D6*'Hilfsblatt 1. AJ'!E6+'Hilfsblatt 1. AJ'!F6*'Hilfsblatt 1. AJ'!G6+'Hilfsblatt 1. AJ'!H6*'Hilfsblatt 1. AJ'!I6+'Hilfsblatt 1. AJ'!J6*'Hilfsblatt 1. AJ'!K6+'Hilfsblatt 1. AJ'!L6*'Hilfsblatt 1. AJ'!M6+'Hilfsblatt 1. AJ'!N6*'Hilfsblatt 1. AJ'!O6+'Hilfsblatt 1. AJ'!P6*'Hilfsblatt 1. AJ'!Q6+'Hilfsblatt 1. AJ'!R6*'Hilfsblatt 1. AJ'!S6+'Hilfsblatt 1. AJ'!T6*'Hilfsblatt 1. AJ'!U6)/L6</f>
        <v>#DIV/0!</v>
      </c>
    </row>
    <row r="7" spans="1:13" x14ac:dyDescent="0.25">
      <c r="A7" s="125" t="s">
        <v>44</v>
      </c>
      <c r="B7" s="57" t="str">
        <f>IF(B$4=SOLL!$J$4, TNBi!$H8, IF('1. Ausbildungsjahr'!B$4=SOLL!$K$4,SBI.A.7!$H8, IF('1. Ausbildungsjahr'!B$4=SOLL!$R$4,'SBI.A.3_2. AJ'!$H8, IF('1. Ausbildungsjahr'!B$4=SOLL!$S$4,'SBI.A.4_2.&amp;3. AJ'!$H18, IF('1. Ausbildungsjahr'!B$4=SOLL!$T$4,'KVB 2.&amp;3. AJ'!$H8,IF('1. Ausbildungsjahr'!B$4=SOLL!$U$4,'PPCa IK'!$H8, IF('1. Ausbildungsjahr'!B$4=SOLL!$V$4,TE!$H8,IF('1. Ausbildungsjahr'!B$4=SOLL!$W$4,TNSt!$H8,IF('1. Ausbildungsjahr'!B$4=SOLL!$X$4,TNSk!$H8,IF('1. Ausbildungsjahr'!B$4=SOLL!$Y$4,TNPa!$H8,IF('1. Ausbildungsjahr'!B$4=SOLL!$Z$4,TNWn!$H8,IF('1. Ausbildungsjahr'!B$4=SOLL!$AA$4,'KVP 3. AJ'!$H16,IF(B$4=SOLL!$Q$4,SBI.A.3_1.AJ!$H8,IF(B$4=SOLL!$B$4,'KF-KB'!$H8,IF('1. Ausbildungsjahr'!B$4=SOLL!$C$4,'SBI.A.4_1. AJ'!$H18,IF('1. Ausbildungsjahr'!B$4=SOLL!$D$4,KK!$H$11,IF('1. Ausbildungsjahr'!B$4=SOLL!$E$4,'KSM-e'!$H12,IF('1. Ausbildungsjahr'!B$4=SOLL!$F$4,'KSM-f'!$H8,IF('1. Ausbildungsjahr'!B$4=SOLL!$G$4,'KVB 1. AJ'!$H8,IF('1. Ausbildungsjahr'!B$4=SOLL!$H$4,KVFi!$H8,IF('1. Ausbildungsjahr'!B$4=SOLL!$I$4,KVM!$H8,IF('1. Ausbildungsjahr'!B$4=SOLL!$L$4,'KVP 1.&amp;2. AJ'!$H17,IF('1. Ausbildungsjahr'!B$4=SOLL!$M$4,PPC!$H8,IF('1. Ausbildungsjahr'!B$4=SOLL!$N$4,PPS!$H8,IF(B$4=SOLL!$P$4,"-",IF('1. Ausbildungsjahr'!B$4=SOLL!$O$4,Zielbogen!$H8,""))))))))))))))))))))))))))</f>
        <v>-</v>
      </c>
      <c r="C7" s="57" t="str">
        <f>IF(C$4=SOLL!$J$4, TNBi!$H8, IF('1. Ausbildungsjahr'!C$4=SOLL!$K$4,SBI.A.7!$H8, IF('1. Ausbildungsjahr'!C$4=SOLL!$R$4,'SBI.A.3_2. AJ'!$H8, IF('1. Ausbildungsjahr'!C$4=SOLL!$S$4,'SBI.A.4_2.&amp;3. AJ'!$H18, IF('1. Ausbildungsjahr'!C$4=SOLL!$T$4,'KVB 2.&amp;3. AJ'!$H8,IF('1. Ausbildungsjahr'!C$4=SOLL!$U$4,'PPCa IK'!$H8, IF('1. Ausbildungsjahr'!C$4=SOLL!$V$4,TE!$H8,IF('1. Ausbildungsjahr'!C$4=SOLL!$W$4,TNSt!$H8,IF('1. Ausbildungsjahr'!C$4=SOLL!$X$4,TNSk!$H8,IF('1. Ausbildungsjahr'!C$4=SOLL!$Y$4,TNPa!$H8,IF('1. Ausbildungsjahr'!C$4=SOLL!$Z$4,TNWn!$H8,IF('1. Ausbildungsjahr'!C$4=SOLL!$AA$4,'KVP 3. AJ'!$H16,IF(C$4=SOLL!$Q$4,SBI.A.3_1.AJ!$H8,IF(C$4=SOLL!$B$4,'KF-KB'!$H8,IF('1. Ausbildungsjahr'!C$4=SOLL!$C$4,'SBI.A.4_1. AJ'!$H18,IF('1. Ausbildungsjahr'!C$4=SOLL!$D$4,KK!$H$11,IF('1. Ausbildungsjahr'!C$4=SOLL!$E$4,'KSM-e'!$H12,IF('1. Ausbildungsjahr'!C$4=SOLL!$F$4,'KSM-f'!$H8,IF('1. Ausbildungsjahr'!C$4=SOLL!$G$4,'KVB 1. AJ'!$H8,IF('1. Ausbildungsjahr'!C$4=SOLL!$H$4,KVFi!$H8,IF('1. Ausbildungsjahr'!C$4=SOLL!$I$4,KVM!$H8,IF('1. Ausbildungsjahr'!C$4=SOLL!$L$4,'KVP 1.&amp;2. AJ'!$H17,IF('1. Ausbildungsjahr'!C$4=SOLL!$M$4,PPC!$H8,IF('1. Ausbildungsjahr'!C$4=SOLL!$N$4,PPS!$H8,IF(C$4=SOLL!$P$4,"-",IF('1. Ausbildungsjahr'!C$4=SOLL!$O$4,Zielbogen!$H8,""))))))))))))))))))))))))))</f>
        <v>-</v>
      </c>
      <c r="D7" s="57" t="str">
        <f>IF(D$4=SOLL!$J$4, TNBi!$H8, IF('1. Ausbildungsjahr'!D$4=SOLL!$K$4,SBI.A.7!$H8, IF('1. Ausbildungsjahr'!D$4=SOLL!$R$4,'SBI.A.3_2. AJ'!$H8, IF('1. Ausbildungsjahr'!D$4=SOLL!$S$4,'SBI.A.4_2.&amp;3. AJ'!$H18, IF('1. Ausbildungsjahr'!D$4=SOLL!$T$4,'KVB 2.&amp;3. AJ'!$H8,IF('1. Ausbildungsjahr'!D$4=SOLL!$U$4,'PPCa IK'!$H8, IF('1. Ausbildungsjahr'!D$4=SOLL!$V$4,TE!$H8,IF('1. Ausbildungsjahr'!D$4=SOLL!$W$4,TNSt!$H8,IF('1. Ausbildungsjahr'!D$4=SOLL!$X$4,TNSk!$H8,IF('1. Ausbildungsjahr'!D$4=SOLL!$Y$4,TNPa!$H8,IF('1. Ausbildungsjahr'!D$4=SOLL!$Z$4,TNWn!$H8,IF('1. Ausbildungsjahr'!D$4=SOLL!$AA$4,'KVP 3. AJ'!$H16,IF(D$4=SOLL!$Q$4,SBI.A.3_1.AJ!$H8,IF(D$4=SOLL!$B$4,'KF-KB'!$H8,IF('1. Ausbildungsjahr'!D$4=SOLL!$C$4,'SBI.A.4_1. AJ'!$H18,IF('1. Ausbildungsjahr'!D$4=SOLL!$D$4,KK!$H$11,IF('1. Ausbildungsjahr'!D$4=SOLL!$E$4,'KSM-e'!$H12,IF('1. Ausbildungsjahr'!D$4=SOLL!$F$4,'KSM-f'!$H8,IF('1. Ausbildungsjahr'!D$4=SOLL!$G$4,'KVB 1. AJ'!$H8,IF('1. Ausbildungsjahr'!D$4=SOLL!$H$4,KVFi!$H8,IF('1. Ausbildungsjahr'!D$4=SOLL!$I$4,KVM!$H8,IF('1. Ausbildungsjahr'!D$4=SOLL!$L$4,'KVP 1.&amp;2. AJ'!$H17,IF('1. Ausbildungsjahr'!D$4=SOLL!$M$4,PPC!$H8,IF('1. Ausbildungsjahr'!D$4=SOLL!$N$4,PPS!$H8,IF(D$4=SOLL!$P$4,"-",IF('1. Ausbildungsjahr'!D$4=SOLL!$O$4,Zielbogen!$H8,""))))))))))))))))))))))))))</f>
        <v>-</v>
      </c>
      <c r="E7" s="57" t="str">
        <f>IF(E$4=SOLL!$J$4, TNBi!$H8, IF('1. Ausbildungsjahr'!E$4=SOLL!$K$4,SBI.A.7!$H8, IF('1. Ausbildungsjahr'!E$4=SOLL!$R$4,'SBI.A.3_2. AJ'!$H8, IF('1. Ausbildungsjahr'!E$4=SOLL!$S$4,'SBI.A.4_2.&amp;3. AJ'!$H18, IF('1. Ausbildungsjahr'!E$4=SOLL!$T$4,'KVB 2.&amp;3. AJ'!$H8,IF('1. Ausbildungsjahr'!E$4=SOLL!$U$4,'PPCa IK'!$H8, IF('1. Ausbildungsjahr'!E$4=SOLL!$V$4,TE!$H8,IF('1. Ausbildungsjahr'!E$4=SOLL!$W$4,TNSt!$H8,IF('1. Ausbildungsjahr'!E$4=SOLL!$X$4,TNSk!$H8,IF('1. Ausbildungsjahr'!E$4=SOLL!$Y$4,TNPa!$H8,IF('1. Ausbildungsjahr'!E$4=SOLL!$Z$4,TNWn!$H8,IF('1. Ausbildungsjahr'!E$4=SOLL!$AA$4,'KVP 3. AJ'!$H16,IF(E$4=SOLL!$Q$4,SBI.A.3_1.AJ!$H8,IF(E$4=SOLL!$B$4,'KF-KB'!$H8,IF('1. Ausbildungsjahr'!E$4=SOLL!$C$4,'SBI.A.4_1. AJ'!$H18,IF('1. Ausbildungsjahr'!E$4=SOLL!$D$4,KK!$H$11,IF('1. Ausbildungsjahr'!E$4=SOLL!$E$4,'KSM-e'!$H12,IF('1. Ausbildungsjahr'!E$4=SOLL!$F$4,'KSM-f'!$H8,IF('1. Ausbildungsjahr'!E$4=SOLL!$G$4,'KVB 1. AJ'!$H8,IF('1. Ausbildungsjahr'!E$4=SOLL!$H$4,KVFi!$H8,IF('1. Ausbildungsjahr'!E$4=SOLL!$I$4,KVM!$H8,IF('1. Ausbildungsjahr'!E$4=SOLL!$L$4,'KVP 1.&amp;2. AJ'!$H17,IF('1. Ausbildungsjahr'!E$4=SOLL!$M$4,PPC!$H8,IF('1. Ausbildungsjahr'!E$4=SOLL!$N$4,PPS!$H8,IF(E$4=SOLL!$P$4,"-",IF('1. Ausbildungsjahr'!E$4=SOLL!$O$4,Zielbogen!$H8,""))))))))))))))))))))))))))</f>
        <v>-</v>
      </c>
      <c r="F7" s="57" t="str">
        <f>IF(F$4=SOLL!$J$4, TNBi!$H8, IF('1. Ausbildungsjahr'!F$4=SOLL!$K$4,SBI.A.7!$H8, IF('1. Ausbildungsjahr'!F$4=SOLL!$R$4,'SBI.A.3_2. AJ'!$H8, IF('1. Ausbildungsjahr'!F$4=SOLL!$S$4,'SBI.A.4_2.&amp;3. AJ'!$H18, IF('1. Ausbildungsjahr'!F$4=SOLL!$T$4,'KVB 2.&amp;3. AJ'!$H8,IF('1. Ausbildungsjahr'!F$4=SOLL!$U$4,'PPCa IK'!$H8, IF('1. Ausbildungsjahr'!F$4=SOLL!$V$4,TE!$H8,IF('1. Ausbildungsjahr'!F$4=SOLL!$W$4,TNSt!$H8,IF('1. Ausbildungsjahr'!F$4=SOLL!$X$4,TNSk!$H8,IF('1. Ausbildungsjahr'!F$4=SOLL!$Y$4,TNPa!$H8,IF('1. Ausbildungsjahr'!F$4=SOLL!$Z$4,TNWn!$H8,IF('1. Ausbildungsjahr'!F$4=SOLL!$AA$4,'KVP 3. AJ'!$H16,IF(F$4=SOLL!$Q$4,SBI.A.3_1.AJ!$H8,IF(F$4=SOLL!$B$4,'KF-KB'!$H8,IF('1. Ausbildungsjahr'!F$4=SOLL!$C$4,'SBI.A.4_1. AJ'!$H18,IF('1. Ausbildungsjahr'!F$4=SOLL!$D$4,KK!$H$11,IF('1. Ausbildungsjahr'!F$4=SOLL!$E$4,'KSM-e'!$H12,IF('1. Ausbildungsjahr'!F$4=SOLL!$F$4,'KSM-f'!$H8,IF('1. Ausbildungsjahr'!F$4=SOLL!$G$4,'KVB 1. AJ'!$H8,IF('1. Ausbildungsjahr'!F$4=SOLL!$H$4,KVFi!$H8,IF('1. Ausbildungsjahr'!F$4=SOLL!$I$4,KVM!$H8,IF('1. Ausbildungsjahr'!F$4=SOLL!$L$4,'KVP 1.&amp;2. AJ'!$H17,IF('1. Ausbildungsjahr'!F$4=SOLL!$M$4,PPC!$H8,IF('1. Ausbildungsjahr'!F$4=SOLL!$N$4,PPS!$H8,IF(F$4=SOLL!$P$4,"-",IF('1. Ausbildungsjahr'!F$4=SOLL!$O$4,Zielbogen!$H8,""))))))))))))))))))))))))))</f>
        <v>-</v>
      </c>
      <c r="G7" s="57" t="str">
        <f>IF(G$4=SOLL!$J$4, TNBi!$H8, IF('1. Ausbildungsjahr'!G$4=SOLL!$K$4,SBI.A.7!$H8, IF('1. Ausbildungsjahr'!G$4=SOLL!$R$4,'SBI.A.3_2. AJ'!$H8, IF('1. Ausbildungsjahr'!G$4=SOLL!$S$4,'SBI.A.4_2.&amp;3. AJ'!$H18, IF('1. Ausbildungsjahr'!G$4=SOLL!$T$4,'KVB 2.&amp;3. AJ'!$H8,IF('1. Ausbildungsjahr'!G$4=SOLL!$U$4,'PPCa IK'!$H8, IF('1. Ausbildungsjahr'!G$4=SOLL!$V$4,TE!$H8,IF('1. Ausbildungsjahr'!G$4=SOLL!$W$4,TNSt!$H8,IF('1. Ausbildungsjahr'!G$4=SOLL!$X$4,TNSk!$H8,IF('1. Ausbildungsjahr'!G$4=SOLL!$Y$4,TNPa!$H8,IF('1. Ausbildungsjahr'!G$4=SOLL!$Z$4,TNWn!$H8,IF('1. Ausbildungsjahr'!G$4=SOLL!$AA$4,'KVP 3. AJ'!$H16,IF(G$4=SOLL!$Q$4,SBI.A.3_1.AJ!$H8,IF(G$4=SOLL!$B$4,'KF-KB'!$H8,IF('1. Ausbildungsjahr'!G$4=SOLL!$C$4,'SBI.A.4_1. AJ'!$H18,IF('1. Ausbildungsjahr'!G$4=SOLL!$D$4,KK!$H$11,IF('1. Ausbildungsjahr'!G$4=SOLL!$E$4,'KSM-e'!$H12,IF('1. Ausbildungsjahr'!G$4=SOLL!$F$4,'KSM-f'!$H8,IF('1. Ausbildungsjahr'!G$4=SOLL!$G$4,'KVB 1. AJ'!$H8,IF('1. Ausbildungsjahr'!G$4=SOLL!$H$4,KVFi!$H8,IF('1. Ausbildungsjahr'!G$4=SOLL!$I$4,KVM!$H8,IF('1. Ausbildungsjahr'!G$4=SOLL!$L$4,'KVP 1.&amp;2. AJ'!$H17,IF('1. Ausbildungsjahr'!G$4=SOLL!$M$4,PPC!$H8,IF('1. Ausbildungsjahr'!G$4=SOLL!$N$4,PPS!$H8,IF(G$4=SOLL!$P$4,"-",IF('1. Ausbildungsjahr'!G$4=SOLL!$O$4,Zielbogen!$H8,""))))))))))))))))))))))))))</f>
        <v>-</v>
      </c>
      <c r="H7" s="57" t="str">
        <f>IF(H$4=SOLL!$J$4, TNBi!$H8, IF('1. Ausbildungsjahr'!H$4=SOLL!$K$4,SBI.A.7!$H8, IF('1. Ausbildungsjahr'!H$4=SOLL!$R$4,'SBI.A.3_2. AJ'!$H8, IF('1. Ausbildungsjahr'!H$4=SOLL!$S$4,'SBI.A.4_2.&amp;3. AJ'!$H18, IF('1. Ausbildungsjahr'!H$4=SOLL!$T$4,'KVB 2.&amp;3. AJ'!$H8,IF('1. Ausbildungsjahr'!H$4=SOLL!$U$4,'PPCa IK'!$H8, IF('1. Ausbildungsjahr'!H$4=SOLL!$V$4,TE!$H8,IF('1. Ausbildungsjahr'!H$4=SOLL!$W$4,TNSt!$H8,IF('1. Ausbildungsjahr'!H$4=SOLL!$X$4,TNSk!$H8,IF('1. Ausbildungsjahr'!H$4=SOLL!$Y$4,TNPa!$H8,IF('1. Ausbildungsjahr'!H$4=SOLL!$Z$4,TNWn!$H8,IF('1. Ausbildungsjahr'!H$4=SOLL!$AA$4,'KVP 3. AJ'!$H16,IF(H$4=SOLL!$Q$4,SBI.A.3_1.AJ!$H8,IF(H$4=SOLL!$B$4,'KF-KB'!$H8,IF('1. Ausbildungsjahr'!H$4=SOLL!$C$4,'SBI.A.4_1. AJ'!$H18,IF('1. Ausbildungsjahr'!H$4=SOLL!$D$4,KK!$H$11,IF('1. Ausbildungsjahr'!H$4=SOLL!$E$4,'KSM-e'!$H12,IF('1. Ausbildungsjahr'!H$4=SOLL!$F$4,'KSM-f'!$H8,IF('1. Ausbildungsjahr'!H$4=SOLL!$G$4,'KVB 1. AJ'!$H8,IF('1. Ausbildungsjahr'!H$4=SOLL!$H$4,KVFi!$H8,IF('1. Ausbildungsjahr'!H$4=SOLL!$I$4,KVM!$H8,IF('1. Ausbildungsjahr'!H$4=SOLL!$L$4,'KVP 1.&amp;2. AJ'!$H17,IF('1. Ausbildungsjahr'!H$4=SOLL!$M$4,PPC!$H8,IF('1. Ausbildungsjahr'!H$4=SOLL!$N$4,PPS!$H8,IF(H$4=SOLL!$P$4,"-",IF('1. Ausbildungsjahr'!H$4=SOLL!$O$4,Zielbogen!$H8,""))))))))))))))))))))))))))</f>
        <v>-</v>
      </c>
      <c r="I7" s="57" t="str">
        <f>IF(I$4=SOLL!$J$4, TNBi!$H8, IF('1. Ausbildungsjahr'!I$4=SOLL!$K$4,SBI.A.7!$H8, IF('1. Ausbildungsjahr'!I$4=SOLL!$R$4,'SBI.A.3_2. AJ'!$H8, IF('1. Ausbildungsjahr'!I$4=SOLL!$S$4,'SBI.A.4_2.&amp;3. AJ'!$H18, IF('1. Ausbildungsjahr'!I$4=SOLL!$T$4,'KVB 2.&amp;3. AJ'!$H8,IF('1. Ausbildungsjahr'!I$4=SOLL!$U$4,'PPCa IK'!$H8, IF('1. Ausbildungsjahr'!I$4=SOLL!$V$4,TE!$H8,IF('1. Ausbildungsjahr'!I$4=SOLL!$W$4,TNSt!$H8,IF('1. Ausbildungsjahr'!I$4=SOLL!$X$4,TNSk!$H8,IF('1. Ausbildungsjahr'!I$4=SOLL!$Y$4,TNPa!$H8,IF('1. Ausbildungsjahr'!I$4=SOLL!$Z$4,TNWn!$H8,IF('1. Ausbildungsjahr'!I$4=SOLL!$AA$4,'KVP 3. AJ'!$H16,IF(I$4=SOLL!$Q$4,SBI.A.3_1.AJ!$H8,IF(I$4=SOLL!$B$4,'KF-KB'!$H8,IF('1. Ausbildungsjahr'!I$4=SOLL!$C$4,'SBI.A.4_1. AJ'!$H18,IF('1. Ausbildungsjahr'!I$4=SOLL!$D$4,KK!$H$11,IF('1. Ausbildungsjahr'!I$4=SOLL!$E$4,'KSM-e'!$H12,IF('1. Ausbildungsjahr'!I$4=SOLL!$F$4,'KSM-f'!$H8,IF('1. Ausbildungsjahr'!I$4=SOLL!$G$4,'KVB 1. AJ'!$H8,IF('1. Ausbildungsjahr'!I$4=SOLL!$H$4,KVFi!$H8,IF('1. Ausbildungsjahr'!I$4=SOLL!$I$4,KVM!$H8,IF('1. Ausbildungsjahr'!I$4=SOLL!$L$4,'KVP 1.&amp;2. AJ'!$H17,IF('1. Ausbildungsjahr'!I$4=SOLL!$M$4,PPC!$H8,IF('1. Ausbildungsjahr'!I$4=SOLL!$N$4,PPS!$H8,IF(I$4=SOLL!$P$4,"-",IF('1. Ausbildungsjahr'!I$4=SOLL!$O$4,Zielbogen!$H8,""))))))))))))))))))))))))))</f>
        <v>-</v>
      </c>
      <c r="J7" s="57" t="str">
        <f>IF(J$4=SOLL!$J$4, TNBi!$H8, IF('1. Ausbildungsjahr'!J$4=SOLL!$K$4,SBI.A.7!$H8, IF('1. Ausbildungsjahr'!J$4=SOLL!$R$4,'SBI.A.3_2. AJ'!$H8, IF('1. Ausbildungsjahr'!J$4=SOLL!$S$4,'SBI.A.4_2.&amp;3. AJ'!$H18, IF('1. Ausbildungsjahr'!J$4=SOLL!$T$4,'KVB 2.&amp;3. AJ'!$H8,IF('1. Ausbildungsjahr'!J$4=SOLL!$U$4,'PPCa IK'!$H8, IF('1. Ausbildungsjahr'!J$4=SOLL!$V$4,TE!$H8,IF('1. Ausbildungsjahr'!J$4=SOLL!$W$4,TNSt!$H8,IF('1. Ausbildungsjahr'!J$4=SOLL!$X$4,TNSk!$H8,IF('1. Ausbildungsjahr'!J$4=SOLL!$Y$4,TNPa!$H8,IF('1. Ausbildungsjahr'!J$4=SOLL!$Z$4,TNWn!$H8,IF('1. Ausbildungsjahr'!J$4=SOLL!$AA$4,'KVP 3. AJ'!$H16,IF(J$4=SOLL!$Q$4,SBI.A.3_1.AJ!$H8,IF(J$4=SOLL!$B$4,'KF-KB'!$H8,IF('1. Ausbildungsjahr'!J$4=SOLL!$C$4,'SBI.A.4_1. AJ'!$H18,IF('1. Ausbildungsjahr'!J$4=SOLL!$D$4,KK!$H$11,IF('1. Ausbildungsjahr'!J$4=SOLL!$E$4,'KSM-e'!$H12,IF('1. Ausbildungsjahr'!J$4=SOLL!$F$4,'KSM-f'!$H8,IF('1. Ausbildungsjahr'!J$4=SOLL!$G$4,'KVB 1. AJ'!$H8,IF('1. Ausbildungsjahr'!J$4=SOLL!$H$4,KVFi!$H8,IF('1. Ausbildungsjahr'!J$4=SOLL!$I$4,KVM!$H8,IF('1. Ausbildungsjahr'!J$4=SOLL!$L$4,'KVP 1.&amp;2. AJ'!$H17,IF('1. Ausbildungsjahr'!J$4=SOLL!$M$4,PPC!$H8,IF('1. Ausbildungsjahr'!J$4=SOLL!$N$4,PPS!$H8,IF(J$4=SOLL!$P$4,"-",IF('1. Ausbildungsjahr'!J$4=SOLL!$O$4,Zielbogen!$H8,""))))))))))))))))))))))))))</f>
        <v>-</v>
      </c>
      <c r="K7" s="57" t="str">
        <f>IF(K$4=SOLL!$J$4, TNBi!$H8, IF('1. Ausbildungsjahr'!K$4=SOLL!$K$4,SBI.A.7!$H8, IF('1. Ausbildungsjahr'!K$4=SOLL!$R$4,'SBI.A.3_2. AJ'!$H8, IF('1. Ausbildungsjahr'!K$4=SOLL!$S$4,'SBI.A.4_2.&amp;3. AJ'!$H18, IF('1. Ausbildungsjahr'!K$4=SOLL!$T$4,'KVB 2.&amp;3. AJ'!$H8,IF('1. Ausbildungsjahr'!K$4=SOLL!$U$4,'PPCa IK'!$H8, IF('1. Ausbildungsjahr'!K$4=SOLL!$V$4,TE!$H8,IF('1. Ausbildungsjahr'!K$4=SOLL!$W$4,TNSt!$H8,IF('1. Ausbildungsjahr'!K$4=SOLL!$X$4,TNSk!$H8,IF('1. Ausbildungsjahr'!K$4=SOLL!$Y$4,TNPa!$H8,IF('1. Ausbildungsjahr'!K$4=SOLL!$Z$4,TNWn!$H8,IF('1. Ausbildungsjahr'!K$4=SOLL!$AA$4,'KVP 3. AJ'!$H16,IF(K$4=SOLL!$Q$4,SBI.A.3_1.AJ!$H8,IF(K$4=SOLL!$B$4,'KF-KB'!$H8,IF('1. Ausbildungsjahr'!K$4=SOLL!$C$4,'SBI.A.4_1. AJ'!$H18,IF('1. Ausbildungsjahr'!K$4=SOLL!$D$4,KK!$H$11,IF('1. Ausbildungsjahr'!K$4=SOLL!$E$4,'KSM-e'!$H12,IF('1. Ausbildungsjahr'!K$4=SOLL!$F$4,'KSM-f'!$H8,IF('1. Ausbildungsjahr'!K$4=SOLL!$G$4,'KVB 1. AJ'!$H8,IF('1. Ausbildungsjahr'!K$4=SOLL!$H$4,KVFi!$H8,IF('1. Ausbildungsjahr'!K$4=SOLL!$I$4,KVM!$H8,IF('1. Ausbildungsjahr'!K$4=SOLL!$L$4,'KVP 1.&amp;2. AJ'!$H17,IF('1. Ausbildungsjahr'!K$4=SOLL!$M$4,PPC!$H8,IF('1. Ausbildungsjahr'!K$4=SOLL!$N$4,PPS!$H8,IF(K$4=SOLL!$P$4,"-",IF('1. Ausbildungsjahr'!K$4=SOLL!$O$4,Zielbogen!$H8,""))))))))))))))))))))))))))</f>
        <v>-</v>
      </c>
      <c r="L7" s="10">
        <f>SUM('Hilfsblatt 1. AJ'!C7,'Hilfsblatt 1. AJ'!E7,'Hilfsblatt 1. AJ'!G7,'Hilfsblatt 1. AJ'!I7,'Hilfsblatt 1. AJ'!K7,'Hilfsblatt 1. AJ'!M7,'Hilfsblatt 1. AJ'!O7,'Hilfsblatt 1. AJ'!Q7,'Hilfsblatt 1. AJ'!S7,'Hilfsblatt 1. AJ'!U7)</f>
        <v>0</v>
      </c>
      <c r="M7" s="9" t="e">
        <f>('Hilfsblatt 1. AJ'!B7*'Hilfsblatt 1. AJ'!C7+'Hilfsblatt 1. AJ'!D7*'Hilfsblatt 1. AJ'!E7+'Hilfsblatt 1. AJ'!F7*'Hilfsblatt 1. AJ'!G7+'Hilfsblatt 1. AJ'!H7*'Hilfsblatt 1. AJ'!I7+'Hilfsblatt 1. AJ'!J7*'Hilfsblatt 1. AJ'!K7+'Hilfsblatt 1. AJ'!L7*'Hilfsblatt 1. AJ'!M7+'Hilfsblatt 1. AJ'!N7*'Hilfsblatt 1. AJ'!O7+'Hilfsblatt 1. AJ'!P7*'Hilfsblatt 1. AJ'!Q7+'Hilfsblatt 1. AJ'!R7*'Hilfsblatt 1. AJ'!S7+'Hilfsblatt 1. AJ'!T7*'Hilfsblatt 1. AJ'!U7)/L7</f>
        <v>#DIV/0!</v>
      </c>
    </row>
    <row r="8" spans="1:13" x14ac:dyDescent="0.25">
      <c r="A8" s="125" t="s">
        <v>73</v>
      </c>
      <c r="B8" s="57" t="str">
        <f>IF(B$4=SOLL!$J$4, TNBi!$H9, IF('1. Ausbildungsjahr'!B$4=SOLL!$K$4,SBI.A.7!$H9, IF('1. Ausbildungsjahr'!B$4=SOLL!$R$4,'SBI.A.3_2. AJ'!$H9, IF('1. Ausbildungsjahr'!B$4=SOLL!$S$4,'SBI.A.4_2.&amp;3. AJ'!$H19, IF('1. Ausbildungsjahr'!B$4=SOLL!$T$4,'KVB 2.&amp;3. AJ'!$H9,IF('1. Ausbildungsjahr'!B$4=SOLL!$U$4,'PPCa IK'!$H9, IF('1. Ausbildungsjahr'!B$4=SOLL!$V$4,TE!$H9,IF('1. Ausbildungsjahr'!B$4=SOLL!$W$4,TNSt!$H9,IF('1. Ausbildungsjahr'!B$4=SOLL!$X$4,TNSk!$H9,IF('1. Ausbildungsjahr'!B$4=SOLL!$Y$4,TNPa!$H9,IF('1. Ausbildungsjahr'!B$4=SOLL!$Z$4,TNWn!$H9,IF('1. Ausbildungsjahr'!B$4=SOLL!$AA$4,'KVP 3. AJ'!$H17,IF(B$4=SOLL!$Q$4,SBI.A.3_1.AJ!$H9,IF(B$4=SOLL!$B$4,'KF-KB'!$H9,IF('1. Ausbildungsjahr'!B$4=SOLL!$C$4,'SBI.A.4_1. AJ'!$H19,IF('1. Ausbildungsjahr'!B$4=SOLL!$D$4,KK!$H$11,IF('1. Ausbildungsjahr'!B$4=SOLL!$E$4,'KSM-e'!$H13,IF('1. Ausbildungsjahr'!B$4=SOLL!$F$4,'KSM-f'!$H9,IF('1. Ausbildungsjahr'!B$4=SOLL!$G$4,'KVB 1. AJ'!$H9,IF('1. Ausbildungsjahr'!B$4=SOLL!$H$4,KVFi!$H9,IF('1. Ausbildungsjahr'!B$4=SOLL!$I$4,KVM!$H9,IF('1. Ausbildungsjahr'!B$4=SOLL!$L$4,'KVP 1.&amp;2. AJ'!$H18,IF('1. Ausbildungsjahr'!B$4=SOLL!$M$4,PPC!$H9,IF('1. Ausbildungsjahr'!B$4=SOLL!$N$4,PPS!$H9,IF(B$4=SOLL!$P$4,"-",IF('1. Ausbildungsjahr'!B$4=SOLL!$O$4,Zielbogen!$H9,""))))))))))))))))))))))))))</f>
        <v>-</v>
      </c>
      <c r="C8" s="57" t="str">
        <f>IF(C$4=SOLL!$J$4, TNBi!$H9, IF('1. Ausbildungsjahr'!C$4=SOLL!$K$4,SBI.A.7!$H9, IF('1. Ausbildungsjahr'!C$4=SOLL!$R$4,'SBI.A.3_2. AJ'!$H9, IF('1. Ausbildungsjahr'!C$4=SOLL!$S$4,'SBI.A.4_2.&amp;3. AJ'!$H19, IF('1. Ausbildungsjahr'!C$4=SOLL!$T$4,'KVB 2.&amp;3. AJ'!$H9,IF('1. Ausbildungsjahr'!C$4=SOLL!$U$4,'PPCa IK'!$H9, IF('1. Ausbildungsjahr'!C$4=SOLL!$V$4,TE!$H9,IF('1. Ausbildungsjahr'!C$4=SOLL!$W$4,TNSt!$H9,IF('1. Ausbildungsjahr'!C$4=SOLL!$X$4,TNSk!$H9,IF('1. Ausbildungsjahr'!C$4=SOLL!$Y$4,TNPa!$H9,IF('1. Ausbildungsjahr'!C$4=SOLL!$Z$4,TNWn!$H9,IF('1. Ausbildungsjahr'!C$4=SOLL!$AA$4,'KVP 3. AJ'!$H17,IF(C$4=SOLL!$Q$4,SBI.A.3_1.AJ!$H9,IF(C$4=SOLL!$B$4,'KF-KB'!$H9,IF('1. Ausbildungsjahr'!C$4=SOLL!$C$4,'SBI.A.4_1. AJ'!$H19,IF('1. Ausbildungsjahr'!C$4=SOLL!$D$4,KK!$H$11,IF('1. Ausbildungsjahr'!C$4=SOLL!$E$4,'KSM-e'!$H13,IF('1. Ausbildungsjahr'!C$4=SOLL!$F$4,'KSM-f'!$H9,IF('1. Ausbildungsjahr'!C$4=SOLL!$G$4,'KVB 1. AJ'!$H9,IF('1. Ausbildungsjahr'!C$4=SOLL!$H$4,KVFi!$H9,IF('1. Ausbildungsjahr'!C$4=SOLL!$I$4,KVM!$H9,IF('1. Ausbildungsjahr'!C$4=SOLL!$L$4,'KVP 1.&amp;2. AJ'!$H18,IF('1. Ausbildungsjahr'!C$4=SOLL!$M$4,PPC!$H9,IF('1. Ausbildungsjahr'!C$4=SOLL!$N$4,PPS!$H9,IF(C$4=SOLL!$P$4,"-",IF('1. Ausbildungsjahr'!C$4=SOLL!$O$4,Zielbogen!$H9,""))))))))))))))))))))))))))</f>
        <v>-</v>
      </c>
      <c r="D8" s="57" t="str">
        <f>IF(D$4=SOLL!$J$4, TNBi!$H9, IF('1. Ausbildungsjahr'!D$4=SOLL!$K$4,SBI.A.7!$H9, IF('1. Ausbildungsjahr'!D$4=SOLL!$R$4,'SBI.A.3_2. AJ'!$H9, IF('1. Ausbildungsjahr'!D$4=SOLL!$S$4,'SBI.A.4_2.&amp;3. AJ'!$H19, IF('1. Ausbildungsjahr'!D$4=SOLL!$T$4,'KVB 2.&amp;3. AJ'!$H9,IF('1. Ausbildungsjahr'!D$4=SOLL!$U$4,'PPCa IK'!$H9, IF('1. Ausbildungsjahr'!D$4=SOLL!$V$4,TE!$H9,IF('1. Ausbildungsjahr'!D$4=SOLL!$W$4,TNSt!$H9,IF('1. Ausbildungsjahr'!D$4=SOLL!$X$4,TNSk!$H9,IF('1. Ausbildungsjahr'!D$4=SOLL!$Y$4,TNPa!$H9,IF('1. Ausbildungsjahr'!D$4=SOLL!$Z$4,TNWn!$H9,IF('1. Ausbildungsjahr'!D$4=SOLL!$AA$4,'KVP 3. AJ'!$H17,IF(D$4=SOLL!$Q$4,SBI.A.3_1.AJ!$H9,IF(D$4=SOLL!$B$4,'KF-KB'!$H9,IF('1. Ausbildungsjahr'!D$4=SOLL!$C$4,'SBI.A.4_1. AJ'!$H19,IF('1. Ausbildungsjahr'!D$4=SOLL!$D$4,KK!$H$11,IF('1. Ausbildungsjahr'!D$4=SOLL!$E$4,'KSM-e'!$H13,IF('1. Ausbildungsjahr'!D$4=SOLL!$F$4,'KSM-f'!$H9,IF('1. Ausbildungsjahr'!D$4=SOLL!$G$4,'KVB 1. AJ'!$H9,IF('1. Ausbildungsjahr'!D$4=SOLL!$H$4,KVFi!$H9,IF('1. Ausbildungsjahr'!D$4=SOLL!$I$4,KVM!$H9,IF('1. Ausbildungsjahr'!D$4=SOLL!$L$4,'KVP 1.&amp;2. AJ'!$H18,IF('1. Ausbildungsjahr'!D$4=SOLL!$M$4,PPC!$H9,IF('1. Ausbildungsjahr'!D$4=SOLL!$N$4,PPS!$H9,IF(D$4=SOLL!$P$4,"-",IF('1. Ausbildungsjahr'!D$4=SOLL!$O$4,Zielbogen!$H9,""))))))))))))))))))))))))))</f>
        <v>-</v>
      </c>
      <c r="E8" s="57" t="str">
        <f>IF(E$4=SOLL!$J$4, TNBi!$H9, IF('1. Ausbildungsjahr'!E$4=SOLL!$K$4,SBI.A.7!$H9, IF('1. Ausbildungsjahr'!E$4=SOLL!$R$4,'SBI.A.3_2. AJ'!$H9, IF('1. Ausbildungsjahr'!E$4=SOLL!$S$4,'SBI.A.4_2.&amp;3. AJ'!$H19, IF('1. Ausbildungsjahr'!E$4=SOLL!$T$4,'KVB 2.&amp;3. AJ'!$H9,IF('1. Ausbildungsjahr'!E$4=SOLL!$U$4,'PPCa IK'!$H9, IF('1. Ausbildungsjahr'!E$4=SOLL!$V$4,TE!$H9,IF('1. Ausbildungsjahr'!E$4=SOLL!$W$4,TNSt!$H9,IF('1. Ausbildungsjahr'!E$4=SOLL!$X$4,TNSk!$H9,IF('1. Ausbildungsjahr'!E$4=SOLL!$Y$4,TNPa!$H9,IF('1. Ausbildungsjahr'!E$4=SOLL!$Z$4,TNWn!$H9,IF('1. Ausbildungsjahr'!E$4=SOLL!$AA$4,'KVP 3. AJ'!$H17,IF(E$4=SOLL!$Q$4,SBI.A.3_1.AJ!$H9,IF(E$4=SOLL!$B$4,'KF-KB'!$H9,IF('1. Ausbildungsjahr'!E$4=SOLL!$C$4,'SBI.A.4_1. AJ'!$H19,IF('1. Ausbildungsjahr'!E$4=SOLL!$D$4,KK!$H$11,IF('1. Ausbildungsjahr'!E$4=SOLL!$E$4,'KSM-e'!$H13,IF('1. Ausbildungsjahr'!E$4=SOLL!$F$4,'KSM-f'!$H9,IF('1. Ausbildungsjahr'!E$4=SOLL!$G$4,'KVB 1. AJ'!$H9,IF('1. Ausbildungsjahr'!E$4=SOLL!$H$4,KVFi!$H9,IF('1. Ausbildungsjahr'!E$4=SOLL!$I$4,KVM!$H9,IF('1. Ausbildungsjahr'!E$4=SOLL!$L$4,'KVP 1.&amp;2. AJ'!$H18,IF('1. Ausbildungsjahr'!E$4=SOLL!$M$4,PPC!$H9,IF('1. Ausbildungsjahr'!E$4=SOLL!$N$4,PPS!$H9,IF(E$4=SOLL!$P$4,"-",IF('1. Ausbildungsjahr'!E$4=SOLL!$O$4,Zielbogen!$H9,""))))))))))))))))))))))))))</f>
        <v>-</v>
      </c>
      <c r="F8" s="57" t="str">
        <f>IF(F$4=SOLL!$J$4, TNBi!$H9, IF('1. Ausbildungsjahr'!F$4=SOLL!$K$4,SBI.A.7!$H9, IF('1. Ausbildungsjahr'!F$4=SOLL!$R$4,'SBI.A.3_2. AJ'!$H9, IF('1. Ausbildungsjahr'!F$4=SOLL!$S$4,'SBI.A.4_2.&amp;3. AJ'!$H19, IF('1. Ausbildungsjahr'!F$4=SOLL!$T$4,'KVB 2.&amp;3. AJ'!$H9,IF('1. Ausbildungsjahr'!F$4=SOLL!$U$4,'PPCa IK'!$H9, IF('1. Ausbildungsjahr'!F$4=SOLL!$V$4,TE!$H9,IF('1. Ausbildungsjahr'!F$4=SOLL!$W$4,TNSt!$H9,IF('1. Ausbildungsjahr'!F$4=SOLL!$X$4,TNSk!$H9,IF('1. Ausbildungsjahr'!F$4=SOLL!$Y$4,TNPa!$H9,IF('1. Ausbildungsjahr'!F$4=SOLL!$Z$4,TNWn!$H9,IF('1. Ausbildungsjahr'!F$4=SOLL!$AA$4,'KVP 3. AJ'!$H17,IF(F$4=SOLL!$Q$4,SBI.A.3_1.AJ!$H9,IF(F$4=SOLL!$B$4,'KF-KB'!$H9,IF('1. Ausbildungsjahr'!F$4=SOLL!$C$4,'SBI.A.4_1. AJ'!$H19,IF('1. Ausbildungsjahr'!F$4=SOLL!$D$4,KK!$H$11,IF('1. Ausbildungsjahr'!F$4=SOLL!$E$4,'KSM-e'!$H13,IF('1. Ausbildungsjahr'!F$4=SOLL!$F$4,'KSM-f'!$H9,IF('1. Ausbildungsjahr'!F$4=SOLL!$G$4,'KVB 1. AJ'!$H9,IF('1. Ausbildungsjahr'!F$4=SOLL!$H$4,KVFi!$H9,IF('1. Ausbildungsjahr'!F$4=SOLL!$I$4,KVM!$H9,IF('1. Ausbildungsjahr'!F$4=SOLL!$L$4,'KVP 1.&amp;2. AJ'!$H18,IF('1. Ausbildungsjahr'!F$4=SOLL!$M$4,PPC!$H9,IF('1. Ausbildungsjahr'!F$4=SOLL!$N$4,PPS!$H9,IF(F$4=SOLL!$P$4,"-",IF('1. Ausbildungsjahr'!F$4=SOLL!$O$4,Zielbogen!$H9,""))))))))))))))))))))))))))</f>
        <v>-</v>
      </c>
      <c r="G8" s="57" t="str">
        <f>IF(G$4=SOLL!$J$4, TNBi!$H9, IF('1. Ausbildungsjahr'!G$4=SOLL!$K$4,SBI.A.7!$H9, IF('1. Ausbildungsjahr'!G$4=SOLL!$R$4,'SBI.A.3_2. AJ'!$H9, IF('1. Ausbildungsjahr'!G$4=SOLL!$S$4,'SBI.A.4_2.&amp;3. AJ'!$H19, IF('1. Ausbildungsjahr'!G$4=SOLL!$T$4,'KVB 2.&amp;3. AJ'!$H9,IF('1. Ausbildungsjahr'!G$4=SOLL!$U$4,'PPCa IK'!$H9, IF('1. Ausbildungsjahr'!G$4=SOLL!$V$4,TE!$H9,IF('1. Ausbildungsjahr'!G$4=SOLL!$W$4,TNSt!$H9,IF('1. Ausbildungsjahr'!G$4=SOLL!$X$4,TNSk!$H9,IF('1. Ausbildungsjahr'!G$4=SOLL!$Y$4,TNPa!$H9,IF('1. Ausbildungsjahr'!G$4=SOLL!$Z$4,TNWn!$H9,IF('1. Ausbildungsjahr'!G$4=SOLL!$AA$4,'KVP 3. AJ'!$H17,IF(G$4=SOLL!$Q$4,SBI.A.3_1.AJ!$H9,IF(G$4=SOLL!$B$4,'KF-KB'!$H9,IF('1. Ausbildungsjahr'!G$4=SOLL!$C$4,'SBI.A.4_1. AJ'!$H19,IF('1. Ausbildungsjahr'!G$4=SOLL!$D$4,KK!$H$11,IF('1. Ausbildungsjahr'!G$4=SOLL!$E$4,'KSM-e'!$H13,IF('1. Ausbildungsjahr'!G$4=SOLL!$F$4,'KSM-f'!$H9,IF('1. Ausbildungsjahr'!G$4=SOLL!$G$4,'KVB 1. AJ'!$H9,IF('1. Ausbildungsjahr'!G$4=SOLL!$H$4,KVFi!$H9,IF('1. Ausbildungsjahr'!G$4=SOLL!$I$4,KVM!$H9,IF('1. Ausbildungsjahr'!G$4=SOLL!$L$4,'KVP 1.&amp;2. AJ'!$H18,IF('1. Ausbildungsjahr'!G$4=SOLL!$M$4,PPC!$H9,IF('1. Ausbildungsjahr'!G$4=SOLL!$N$4,PPS!$H9,IF(G$4=SOLL!$P$4,"-",IF('1. Ausbildungsjahr'!G$4=SOLL!$O$4,Zielbogen!$H9,""))))))))))))))))))))))))))</f>
        <v>-</v>
      </c>
      <c r="H8" s="57" t="str">
        <f>IF(H$4=SOLL!$J$4, TNBi!$H9, IF('1. Ausbildungsjahr'!H$4=SOLL!$K$4,SBI.A.7!$H9, IF('1. Ausbildungsjahr'!H$4=SOLL!$R$4,'SBI.A.3_2. AJ'!$H9, IF('1. Ausbildungsjahr'!H$4=SOLL!$S$4,'SBI.A.4_2.&amp;3. AJ'!$H19, IF('1. Ausbildungsjahr'!H$4=SOLL!$T$4,'KVB 2.&amp;3. AJ'!$H9,IF('1. Ausbildungsjahr'!H$4=SOLL!$U$4,'PPCa IK'!$H9, IF('1. Ausbildungsjahr'!H$4=SOLL!$V$4,TE!$H9,IF('1. Ausbildungsjahr'!H$4=SOLL!$W$4,TNSt!$H9,IF('1. Ausbildungsjahr'!H$4=SOLL!$X$4,TNSk!$H9,IF('1. Ausbildungsjahr'!H$4=SOLL!$Y$4,TNPa!$H9,IF('1. Ausbildungsjahr'!H$4=SOLL!$Z$4,TNWn!$H9,IF('1. Ausbildungsjahr'!H$4=SOLL!$AA$4,'KVP 3. AJ'!$H17,IF(H$4=SOLL!$Q$4,SBI.A.3_1.AJ!$H9,IF(H$4=SOLL!$B$4,'KF-KB'!$H9,IF('1. Ausbildungsjahr'!H$4=SOLL!$C$4,'SBI.A.4_1. AJ'!$H19,IF('1. Ausbildungsjahr'!H$4=SOLL!$D$4,KK!$H$11,IF('1. Ausbildungsjahr'!H$4=SOLL!$E$4,'KSM-e'!$H13,IF('1. Ausbildungsjahr'!H$4=SOLL!$F$4,'KSM-f'!$H9,IF('1. Ausbildungsjahr'!H$4=SOLL!$G$4,'KVB 1. AJ'!$H9,IF('1. Ausbildungsjahr'!H$4=SOLL!$H$4,KVFi!$H9,IF('1. Ausbildungsjahr'!H$4=SOLL!$I$4,KVM!$H9,IF('1. Ausbildungsjahr'!H$4=SOLL!$L$4,'KVP 1.&amp;2. AJ'!$H18,IF('1. Ausbildungsjahr'!H$4=SOLL!$M$4,PPC!$H9,IF('1. Ausbildungsjahr'!H$4=SOLL!$N$4,PPS!$H9,IF(H$4=SOLL!$P$4,"-",IF('1. Ausbildungsjahr'!H$4=SOLL!$O$4,Zielbogen!$H9,""))))))))))))))))))))))))))</f>
        <v>-</v>
      </c>
      <c r="I8" s="57" t="str">
        <f>IF(I$4=SOLL!$J$4, TNBi!$H9, IF('1. Ausbildungsjahr'!I$4=SOLL!$K$4,SBI.A.7!$H9, IF('1. Ausbildungsjahr'!I$4=SOLL!$R$4,'SBI.A.3_2. AJ'!$H9, IF('1. Ausbildungsjahr'!I$4=SOLL!$S$4,'SBI.A.4_2.&amp;3. AJ'!$H19, IF('1. Ausbildungsjahr'!I$4=SOLL!$T$4,'KVB 2.&amp;3. AJ'!$H9,IF('1. Ausbildungsjahr'!I$4=SOLL!$U$4,'PPCa IK'!$H9, IF('1. Ausbildungsjahr'!I$4=SOLL!$V$4,TE!$H9,IF('1. Ausbildungsjahr'!I$4=SOLL!$W$4,TNSt!$H9,IF('1. Ausbildungsjahr'!I$4=SOLL!$X$4,TNSk!$H9,IF('1. Ausbildungsjahr'!I$4=SOLL!$Y$4,TNPa!$H9,IF('1. Ausbildungsjahr'!I$4=SOLL!$Z$4,TNWn!$H9,IF('1. Ausbildungsjahr'!I$4=SOLL!$AA$4,'KVP 3. AJ'!$H17,IF(I$4=SOLL!$Q$4,SBI.A.3_1.AJ!$H9,IF(I$4=SOLL!$B$4,'KF-KB'!$H9,IF('1. Ausbildungsjahr'!I$4=SOLL!$C$4,'SBI.A.4_1. AJ'!$H19,IF('1. Ausbildungsjahr'!I$4=SOLL!$D$4,KK!$H$11,IF('1. Ausbildungsjahr'!I$4=SOLL!$E$4,'KSM-e'!$H13,IF('1. Ausbildungsjahr'!I$4=SOLL!$F$4,'KSM-f'!$H9,IF('1. Ausbildungsjahr'!I$4=SOLL!$G$4,'KVB 1. AJ'!$H9,IF('1. Ausbildungsjahr'!I$4=SOLL!$H$4,KVFi!$H9,IF('1. Ausbildungsjahr'!I$4=SOLL!$I$4,KVM!$H9,IF('1. Ausbildungsjahr'!I$4=SOLL!$L$4,'KVP 1.&amp;2. AJ'!$H18,IF('1. Ausbildungsjahr'!I$4=SOLL!$M$4,PPC!$H9,IF('1. Ausbildungsjahr'!I$4=SOLL!$N$4,PPS!$H9,IF(I$4=SOLL!$P$4,"-",IF('1. Ausbildungsjahr'!I$4=SOLL!$O$4,Zielbogen!$H9,""))))))))))))))))))))))))))</f>
        <v>-</v>
      </c>
      <c r="J8" s="57" t="str">
        <f>IF(J$4=SOLL!$J$4, TNBi!$H9, IF('1. Ausbildungsjahr'!J$4=SOLL!$K$4,SBI.A.7!$H9, IF('1. Ausbildungsjahr'!J$4=SOLL!$R$4,'SBI.A.3_2. AJ'!$H9, IF('1. Ausbildungsjahr'!J$4=SOLL!$S$4,'SBI.A.4_2.&amp;3. AJ'!$H19, IF('1. Ausbildungsjahr'!J$4=SOLL!$T$4,'KVB 2.&amp;3. AJ'!$H9,IF('1. Ausbildungsjahr'!J$4=SOLL!$U$4,'PPCa IK'!$H9, IF('1. Ausbildungsjahr'!J$4=SOLL!$V$4,TE!$H9,IF('1. Ausbildungsjahr'!J$4=SOLL!$W$4,TNSt!$H9,IF('1. Ausbildungsjahr'!J$4=SOLL!$X$4,TNSk!$H9,IF('1. Ausbildungsjahr'!J$4=SOLL!$Y$4,TNPa!$H9,IF('1. Ausbildungsjahr'!J$4=SOLL!$Z$4,TNWn!$H9,IF('1. Ausbildungsjahr'!J$4=SOLL!$AA$4,'KVP 3. AJ'!$H17,IF(J$4=SOLL!$Q$4,SBI.A.3_1.AJ!$H9,IF(J$4=SOLL!$B$4,'KF-KB'!$H9,IF('1. Ausbildungsjahr'!J$4=SOLL!$C$4,'SBI.A.4_1. AJ'!$H19,IF('1. Ausbildungsjahr'!J$4=SOLL!$D$4,KK!$H$11,IF('1. Ausbildungsjahr'!J$4=SOLL!$E$4,'KSM-e'!$H13,IF('1. Ausbildungsjahr'!J$4=SOLL!$F$4,'KSM-f'!$H9,IF('1. Ausbildungsjahr'!J$4=SOLL!$G$4,'KVB 1. AJ'!$H9,IF('1. Ausbildungsjahr'!J$4=SOLL!$H$4,KVFi!$H9,IF('1. Ausbildungsjahr'!J$4=SOLL!$I$4,KVM!$H9,IF('1. Ausbildungsjahr'!J$4=SOLL!$L$4,'KVP 1.&amp;2. AJ'!$H18,IF('1. Ausbildungsjahr'!J$4=SOLL!$M$4,PPC!$H9,IF('1. Ausbildungsjahr'!J$4=SOLL!$N$4,PPS!$H9,IF(J$4=SOLL!$P$4,"-",IF('1. Ausbildungsjahr'!J$4=SOLL!$O$4,Zielbogen!$H9,""))))))))))))))))))))))))))</f>
        <v>-</v>
      </c>
      <c r="K8" s="57" t="str">
        <f>IF(K$4=SOLL!$J$4, TNBi!$H9, IF('1. Ausbildungsjahr'!K$4=SOLL!$K$4,SBI.A.7!$H9, IF('1. Ausbildungsjahr'!K$4=SOLL!$R$4,'SBI.A.3_2. AJ'!$H9, IF('1. Ausbildungsjahr'!K$4=SOLL!$S$4,'SBI.A.4_2.&amp;3. AJ'!$H19, IF('1. Ausbildungsjahr'!K$4=SOLL!$T$4,'KVB 2.&amp;3. AJ'!$H9,IF('1. Ausbildungsjahr'!K$4=SOLL!$U$4,'PPCa IK'!$H9, IF('1. Ausbildungsjahr'!K$4=SOLL!$V$4,TE!$H9,IF('1. Ausbildungsjahr'!K$4=SOLL!$W$4,TNSt!$H9,IF('1. Ausbildungsjahr'!K$4=SOLL!$X$4,TNSk!$H9,IF('1. Ausbildungsjahr'!K$4=SOLL!$Y$4,TNPa!$H9,IF('1. Ausbildungsjahr'!K$4=SOLL!$Z$4,TNWn!$H9,IF('1. Ausbildungsjahr'!K$4=SOLL!$AA$4,'KVP 3. AJ'!$H17,IF(K$4=SOLL!$Q$4,SBI.A.3_1.AJ!$H9,IF(K$4=SOLL!$B$4,'KF-KB'!$H9,IF('1. Ausbildungsjahr'!K$4=SOLL!$C$4,'SBI.A.4_1. AJ'!$H19,IF('1. Ausbildungsjahr'!K$4=SOLL!$D$4,KK!$H$11,IF('1. Ausbildungsjahr'!K$4=SOLL!$E$4,'KSM-e'!$H13,IF('1. Ausbildungsjahr'!K$4=SOLL!$F$4,'KSM-f'!$H9,IF('1. Ausbildungsjahr'!K$4=SOLL!$G$4,'KVB 1. AJ'!$H9,IF('1. Ausbildungsjahr'!K$4=SOLL!$H$4,KVFi!$H9,IF('1. Ausbildungsjahr'!K$4=SOLL!$I$4,KVM!$H9,IF('1. Ausbildungsjahr'!K$4=SOLL!$L$4,'KVP 1.&amp;2. AJ'!$H18,IF('1. Ausbildungsjahr'!K$4=SOLL!$M$4,PPC!$H9,IF('1. Ausbildungsjahr'!K$4=SOLL!$N$4,PPS!$H9,IF(K$4=SOLL!$P$4,"-",IF('1. Ausbildungsjahr'!K$4=SOLL!$O$4,Zielbogen!$H9,""))))))))))))))))))))))))))</f>
        <v>-</v>
      </c>
      <c r="L8" s="10">
        <f>SUM('Hilfsblatt 1. AJ'!C8,'Hilfsblatt 1. AJ'!E8,'Hilfsblatt 1. AJ'!G8,'Hilfsblatt 1. AJ'!I8,'Hilfsblatt 1. AJ'!K8,'Hilfsblatt 1. AJ'!M8,'Hilfsblatt 1. AJ'!O8,'Hilfsblatt 1. AJ'!Q8,'Hilfsblatt 1. AJ'!S8,'Hilfsblatt 1. AJ'!U8)</f>
        <v>0</v>
      </c>
      <c r="M8" s="9" t="e">
        <f>('Hilfsblatt 1. AJ'!B8*'Hilfsblatt 1. AJ'!C8+'Hilfsblatt 1. AJ'!D8*'Hilfsblatt 1. AJ'!E8+'Hilfsblatt 1. AJ'!F8*'Hilfsblatt 1. AJ'!G8+'Hilfsblatt 1. AJ'!H8*'Hilfsblatt 1. AJ'!I8+'Hilfsblatt 1. AJ'!J8*'Hilfsblatt 1. AJ'!K8+'Hilfsblatt 1. AJ'!L8*'Hilfsblatt 1. AJ'!M8+'Hilfsblatt 1. AJ'!N8*'Hilfsblatt 1. AJ'!O8+'Hilfsblatt 1. AJ'!P8*'Hilfsblatt 1. AJ'!Q8+'Hilfsblatt 1. AJ'!R8*'Hilfsblatt 1. AJ'!S8+'Hilfsblatt 1. AJ'!T8*'Hilfsblatt 1. AJ'!U8)/L8</f>
        <v>#DIV/0!</v>
      </c>
    </row>
    <row r="9" spans="1:13" x14ac:dyDescent="0.25">
      <c r="A9" s="125" t="s">
        <v>74</v>
      </c>
      <c r="B9" s="57" t="str">
        <f>IF(B$4=SOLL!$J$4, TNBi!$H10, IF('1. Ausbildungsjahr'!B$4=SOLL!$K$4,SBI.A.7!$H10, IF('1. Ausbildungsjahr'!B$4=SOLL!$R$4,'SBI.A.3_2. AJ'!$H10, IF('1. Ausbildungsjahr'!B$4=SOLL!$S$4,'SBI.A.4_2.&amp;3. AJ'!$H20, IF('1. Ausbildungsjahr'!B$4=SOLL!$T$4,'KVB 2.&amp;3. AJ'!$H10,IF('1. Ausbildungsjahr'!B$4=SOLL!$U$4,'PPCa IK'!$H10, IF('1. Ausbildungsjahr'!B$4=SOLL!$V$4,TE!$H10,IF('1. Ausbildungsjahr'!B$4=SOLL!$W$4,TNSt!$H10,IF('1. Ausbildungsjahr'!B$4=SOLL!$X$4,TNSk!$H10,IF('1. Ausbildungsjahr'!B$4=SOLL!$Y$4,TNPa!$H10,IF('1. Ausbildungsjahr'!B$4=SOLL!$Z$4,TNWn!$H10,IF('1. Ausbildungsjahr'!B$4=SOLL!$AA$4,'KVP 3. AJ'!$H18,IF(B$4=SOLL!$Q$4,SBI.A.3_1.AJ!$H10,IF(B$4=SOLL!$B$4,'KF-KB'!$H10,IF('1. Ausbildungsjahr'!B$4=SOLL!$C$4,'SBI.A.4_1. AJ'!$H20,IF('1. Ausbildungsjahr'!B$4=SOLL!$D$4,KK!$H$11,IF('1. Ausbildungsjahr'!B$4=SOLL!$E$4,'KSM-e'!$H14,IF('1. Ausbildungsjahr'!B$4=SOLL!$F$4,'KSM-f'!$H10,IF('1. Ausbildungsjahr'!B$4=SOLL!$G$4,'KVB 1. AJ'!$H10,IF('1. Ausbildungsjahr'!B$4=SOLL!$H$4,KVFi!$H10,IF('1. Ausbildungsjahr'!B$4=SOLL!$I$4,KVM!$H10,IF('1. Ausbildungsjahr'!B$4=SOLL!$L$4,'KVP 1.&amp;2. AJ'!$H19,IF('1. Ausbildungsjahr'!B$4=SOLL!$M$4,PPC!$H10,IF('1. Ausbildungsjahr'!B$4=SOLL!$N$4,PPS!$H10,IF(B$4=SOLL!$P$4,"-",IF('1. Ausbildungsjahr'!B$4=SOLL!$O$4,Zielbogen!$H10,""))))))))))))))))))))))))))</f>
        <v>-</v>
      </c>
      <c r="C9" s="57" t="str">
        <f>IF(C$4=SOLL!$J$4, TNBi!$H10, IF('1. Ausbildungsjahr'!C$4=SOLL!$K$4,SBI.A.7!$H10, IF('1. Ausbildungsjahr'!C$4=SOLL!$R$4,'SBI.A.3_2. AJ'!$H10, IF('1. Ausbildungsjahr'!C$4=SOLL!$S$4,'SBI.A.4_2.&amp;3. AJ'!$H20, IF('1. Ausbildungsjahr'!C$4=SOLL!$T$4,'KVB 2.&amp;3. AJ'!$H10,IF('1. Ausbildungsjahr'!C$4=SOLL!$U$4,'PPCa IK'!$H10, IF('1. Ausbildungsjahr'!C$4=SOLL!$V$4,TE!$H10,IF('1. Ausbildungsjahr'!C$4=SOLL!$W$4,TNSt!$H10,IF('1. Ausbildungsjahr'!C$4=SOLL!$X$4,TNSk!$H10,IF('1. Ausbildungsjahr'!C$4=SOLL!$Y$4,TNPa!$H10,IF('1. Ausbildungsjahr'!C$4=SOLL!$Z$4,TNWn!$H10,IF('1. Ausbildungsjahr'!C$4=SOLL!$AA$4,'KVP 3. AJ'!$H18,IF(C$4=SOLL!$Q$4,SBI.A.3_1.AJ!$H10,IF(C$4=SOLL!$B$4,'KF-KB'!$H10,IF('1. Ausbildungsjahr'!C$4=SOLL!$C$4,'SBI.A.4_1. AJ'!$H20,IF('1. Ausbildungsjahr'!C$4=SOLL!$D$4,KK!$H$11,IF('1. Ausbildungsjahr'!C$4=SOLL!$E$4,'KSM-e'!$H14,IF('1. Ausbildungsjahr'!C$4=SOLL!$F$4,'KSM-f'!$H10,IF('1. Ausbildungsjahr'!C$4=SOLL!$G$4,'KVB 1. AJ'!$H10,IF('1. Ausbildungsjahr'!C$4=SOLL!$H$4,KVFi!$H10,IF('1. Ausbildungsjahr'!C$4=SOLL!$I$4,KVM!$H10,IF('1. Ausbildungsjahr'!C$4=SOLL!$L$4,'KVP 1.&amp;2. AJ'!$H19,IF('1. Ausbildungsjahr'!C$4=SOLL!$M$4,PPC!$H10,IF('1. Ausbildungsjahr'!C$4=SOLL!$N$4,PPS!$H10,IF(C$4=SOLL!$P$4,"-",IF('1. Ausbildungsjahr'!C$4=SOLL!$O$4,Zielbogen!$H10,""))))))))))))))))))))))))))</f>
        <v>-</v>
      </c>
      <c r="D9" s="57" t="str">
        <f>IF(D$4=SOLL!$J$4, TNBi!$H10, IF('1. Ausbildungsjahr'!D$4=SOLL!$K$4,SBI.A.7!$H10, IF('1. Ausbildungsjahr'!D$4=SOLL!$R$4,'SBI.A.3_2. AJ'!$H10, IF('1. Ausbildungsjahr'!D$4=SOLL!$S$4,'SBI.A.4_2.&amp;3. AJ'!$H20, IF('1. Ausbildungsjahr'!D$4=SOLL!$T$4,'KVB 2.&amp;3. AJ'!$H10,IF('1. Ausbildungsjahr'!D$4=SOLL!$U$4,'PPCa IK'!$H10, IF('1. Ausbildungsjahr'!D$4=SOLL!$V$4,TE!$H10,IF('1. Ausbildungsjahr'!D$4=SOLL!$W$4,TNSt!$H10,IF('1. Ausbildungsjahr'!D$4=SOLL!$X$4,TNSk!$H10,IF('1. Ausbildungsjahr'!D$4=SOLL!$Y$4,TNPa!$H10,IF('1. Ausbildungsjahr'!D$4=SOLL!$Z$4,TNWn!$H10,IF('1. Ausbildungsjahr'!D$4=SOLL!$AA$4,'KVP 3. AJ'!$H18,IF(D$4=SOLL!$Q$4,SBI.A.3_1.AJ!$H10,IF(D$4=SOLL!$B$4,'KF-KB'!$H10,IF('1. Ausbildungsjahr'!D$4=SOLL!$C$4,'SBI.A.4_1. AJ'!$H20,IF('1. Ausbildungsjahr'!D$4=SOLL!$D$4,KK!$H$11,IF('1. Ausbildungsjahr'!D$4=SOLL!$E$4,'KSM-e'!$H14,IF('1. Ausbildungsjahr'!D$4=SOLL!$F$4,'KSM-f'!$H10,IF('1. Ausbildungsjahr'!D$4=SOLL!$G$4,'KVB 1. AJ'!$H10,IF('1. Ausbildungsjahr'!D$4=SOLL!$H$4,KVFi!$H10,IF('1. Ausbildungsjahr'!D$4=SOLL!$I$4,KVM!$H10,IF('1. Ausbildungsjahr'!D$4=SOLL!$L$4,'KVP 1.&amp;2. AJ'!$H19,IF('1. Ausbildungsjahr'!D$4=SOLL!$M$4,PPC!$H10,IF('1. Ausbildungsjahr'!D$4=SOLL!$N$4,PPS!$H10,IF(D$4=SOLL!$P$4,"-",IF('1. Ausbildungsjahr'!D$4=SOLL!$O$4,Zielbogen!$H10,""))))))))))))))))))))))))))</f>
        <v>-</v>
      </c>
      <c r="E9" s="57" t="str">
        <f>IF(E$4=SOLL!$J$4, TNBi!$H10, IF('1. Ausbildungsjahr'!E$4=SOLL!$K$4,SBI.A.7!$H10, IF('1. Ausbildungsjahr'!E$4=SOLL!$R$4,'SBI.A.3_2. AJ'!$H10, IF('1. Ausbildungsjahr'!E$4=SOLL!$S$4,'SBI.A.4_2.&amp;3. AJ'!$H20, IF('1. Ausbildungsjahr'!E$4=SOLL!$T$4,'KVB 2.&amp;3. AJ'!$H10,IF('1. Ausbildungsjahr'!E$4=SOLL!$U$4,'PPCa IK'!$H10, IF('1. Ausbildungsjahr'!E$4=SOLL!$V$4,TE!$H10,IF('1. Ausbildungsjahr'!E$4=SOLL!$W$4,TNSt!$H10,IF('1. Ausbildungsjahr'!E$4=SOLL!$X$4,TNSk!$H10,IF('1. Ausbildungsjahr'!E$4=SOLL!$Y$4,TNPa!$H10,IF('1. Ausbildungsjahr'!E$4=SOLL!$Z$4,TNWn!$H10,IF('1. Ausbildungsjahr'!E$4=SOLL!$AA$4,'KVP 3. AJ'!$H18,IF(E$4=SOLL!$Q$4,SBI.A.3_1.AJ!$H10,IF(E$4=SOLL!$B$4,'KF-KB'!$H10,IF('1. Ausbildungsjahr'!E$4=SOLL!$C$4,'SBI.A.4_1. AJ'!$H20,IF('1. Ausbildungsjahr'!E$4=SOLL!$D$4,KK!$H$11,IF('1. Ausbildungsjahr'!E$4=SOLL!$E$4,'KSM-e'!$H14,IF('1. Ausbildungsjahr'!E$4=SOLL!$F$4,'KSM-f'!$H10,IF('1. Ausbildungsjahr'!E$4=SOLL!$G$4,'KVB 1. AJ'!$H10,IF('1. Ausbildungsjahr'!E$4=SOLL!$H$4,KVFi!$H10,IF('1. Ausbildungsjahr'!E$4=SOLL!$I$4,KVM!$H10,IF('1. Ausbildungsjahr'!E$4=SOLL!$L$4,'KVP 1.&amp;2. AJ'!$H19,IF('1. Ausbildungsjahr'!E$4=SOLL!$M$4,PPC!$H10,IF('1. Ausbildungsjahr'!E$4=SOLL!$N$4,PPS!$H10,IF(E$4=SOLL!$P$4,"-",IF('1. Ausbildungsjahr'!E$4=SOLL!$O$4,Zielbogen!$H10,""))))))))))))))))))))))))))</f>
        <v>-</v>
      </c>
      <c r="F9" s="57" t="str">
        <f>IF(F$4=SOLL!$J$4, TNBi!$H10, IF('1. Ausbildungsjahr'!F$4=SOLL!$K$4,SBI.A.7!$H10, IF('1. Ausbildungsjahr'!F$4=SOLL!$R$4,'SBI.A.3_2. AJ'!$H10, IF('1. Ausbildungsjahr'!F$4=SOLL!$S$4,'SBI.A.4_2.&amp;3. AJ'!$H20, IF('1. Ausbildungsjahr'!F$4=SOLL!$T$4,'KVB 2.&amp;3. AJ'!$H10,IF('1. Ausbildungsjahr'!F$4=SOLL!$U$4,'PPCa IK'!$H10, IF('1. Ausbildungsjahr'!F$4=SOLL!$V$4,TE!$H10,IF('1. Ausbildungsjahr'!F$4=SOLL!$W$4,TNSt!$H10,IF('1. Ausbildungsjahr'!F$4=SOLL!$X$4,TNSk!$H10,IF('1. Ausbildungsjahr'!F$4=SOLL!$Y$4,TNPa!$H10,IF('1. Ausbildungsjahr'!F$4=SOLL!$Z$4,TNWn!$H10,IF('1. Ausbildungsjahr'!F$4=SOLL!$AA$4,'KVP 3. AJ'!$H18,IF(F$4=SOLL!$Q$4,SBI.A.3_1.AJ!$H10,IF(F$4=SOLL!$B$4,'KF-KB'!$H10,IF('1. Ausbildungsjahr'!F$4=SOLL!$C$4,'SBI.A.4_1. AJ'!$H20,IF('1. Ausbildungsjahr'!F$4=SOLL!$D$4,KK!$H$11,IF('1. Ausbildungsjahr'!F$4=SOLL!$E$4,'KSM-e'!$H14,IF('1. Ausbildungsjahr'!F$4=SOLL!$F$4,'KSM-f'!$H10,IF('1. Ausbildungsjahr'!F$4=SOLL!$G$4,'KVB 1. AJ'!$H10,IF('1. Ausbildungsjahr'!F$4=SOLL!$H$4,KVFi!$H10,IF('1. Ausbildungsjahr'!F$4=SOLL!$I$4,KVM!$H10,IF('1. Ausbildungsjahr'!F$4=SOLL!$L$4,'KVP 1.&amp;2. AJ'!$H19,IF('1. Ausbildungsjahr'!F$4=SOLL!$M$4,PPC!$H10,IF('1. Ausbildungsjahr'!F$4=SOLL!$N$4,PPS!$H10,IF(F$4=SOLL!$P$4,"-",IF('1. Ausbildungsjahr'!F$4=SOLL!$O$4,Zielbogen!$H10,""))))))))))))))))))))))))))</f>
        <v>-</v>
      </c>
      <c r="G9" s="57" t="str">
        <f>IF(G$4=SOLL!$J$4, TNBi!$H10, IF('1. Ausbildungsjahr'!G$4=SOLL!$K$4,SBI.A.7!$H10, IF('1. Ausbildungsjahr'!G$4=SOLL!$R$4,'SBI.A.3_2. AJ'!$H10, IF('1. Ausbildungsjahr'!G$4=SOLL!$S$4,'SBI.A.4_2.&amp;3. AJ'!$H20, IF('1. Ausbildungsjahr'!G$4=SOLL!$T$4,'KVB 2.&amp;3. AJ'!$H10,IF('1. Ausbildungsjahr'!G$4=SOLL!$U$4,'PPCa IK'!$H10, IF('1. Ausbildungsjahr'!G$4=SOLL!$V$4,TE!$H10,IF('1. Ausbildungsjahr'!G$4=SOLL!$W$4,TNSt!$H10,IF('1. Ausbildungsjahr'!G$4=SOLL!$X$4,TNSk!$H10,IF('1. Ausbildungsjahr'!G$4=SOLL!$Y$4,TNPa!$H10,IF('1. Ausbildungsjahr'!G$4=SOLL!$Z$4,TNWn!$H10,IF('1. Ausbildungsjahr'!G$4=SOLL!$AA$4,'KVP 3. AJ'!$H18,IF(G$4=SOLL!$Q$4,SBI.A.3_1.AJ!$H10,IF(G$4=SOLL!$B$4,'KF-KB'!$H10,IF('1. Ausbildungsjahr'!G$4=SOLL!$C$4,'SBI.A.4_1. AJ'!$H20,IF('1. Ausbildungsjahr'!G$4=SOLL!$D$4,KK!$H$11,IF('1. Ausbildungsjahr'!G$4=SOLL!$E$4,'KSM-e'!$H14,IF('1. Ausbildungsjahr'!G$4=SOLL!$F$4,'KSM-f'!$H10,IF('1. Ausbildungsjahr'!G$4=SOLL!$G$4,'KVB 1. AJ'!$H10,IF('1. Ausbildungsjahr'!G$4=SOLL!$H$4,KVFi!$H10,IF('1. Ausbildungsjahr'!G$4=SOLL!$I$4,KVM!$H10,IF('1. Ausbildungsjahr'!G$4=SOLL!$L$4,'KVP 1.&amp;2. AJ'!$H19,IF('1. Ausbildungsjahr'!G$4=SOLL!$M$4,PPC!$H10,IF('1. Ausbildungsjahr'!G$4=SOLL!$N$4,PPS!$H10,IF(G$4=SOLL!$P$4,"-",IF('1. Ausbildungsjahr'!G$4=SOLL!$O$4,Zielbogen!$H10,""))))))))))))))))))))))))))</f>
        <v>-</v>
      </c>
      <c r="H9" s="57" t="str">
        <f>IF(H$4=SOLL!$J$4, TNBi!$H10, IF('1. Ausbildungsjahr'!H$4=SOLL!$K$4,SBI.A.7!$H10, IF('1. Ausbildungsjahr'!H$4=SOLL!$R$4,'SBI.A.3_2. AJ'!$H10, IF('1. Ausbildungsjahr'!H$4=SOLL!$S$4,'SBI.A.4_2.&amp;3. AJ'!$H20, IF('1. Ausbildungsjahr'!H$4=SOLL!$T$4,'KVB 2.&amp;3. AJ'!$H10,IF('1. Ausbildungsjahr'!H$4=SOLL!$U$4,'PPCa IK'!$H10, IF('1. Ausbildungsjahr'!H$4=SOLL!$V$4,TE!$H10,IF('1. Ausbildungsjahr'!H$4=SOLL!$W$4,TNSt!$H10,IF('1. Ausbildungsjahr'!H$4=SOLL!$X$4,TNSk!$H10,IF('1. Ausbildungsjahr'!H$4=SOLL!$Y$4,TNPa!$H10,IF('1. Ausbildungsjahr'!H$4=SOLL!$Z$4,TNWn!$H10,IF('1. Ausbildungsjahr'!H$4=SOLL!$AA$4,'KVP 3. AJ'!$H18,IF(H$4=SOLL!$Q$4,SBI.A.3_1.AJ!$H10,IF(H$4=SOLL!$B$4,'KF-KB'!$H10,IF('1. Ausbildungsjahr'!H$4=SOLL!$C$4,'SBI.A.4_1. AJ'!$H20,IF('1. Ausbildungsjahr'!H$4=SOLL!$D$4,KK!$H$11,IF('1. Ausbildungsjahr'!H$4=SOLL!$E$4,'KSM-e'!$H14,IF('1. Ausbildungsjahr'!H$4=SOLL!$F$4,'KSM-f'!$H10,IF('1. Ausbildungsjahr'!H$4=SOLL!$G$4,'KVB 1. AJ'!$H10,IF('1. Ausbildungsjahr'!H$4=SOLL!$H$4,KVFi!$H10,IF('1. Ausbildungsjahr'!H$4=SOLL!$I$4,KVM!$H10,IF('1. Ausbildungsjahr'!H$4=SOLL!$L$4,'KVP 1.&amp;2. AJ'!$H19,IF('1. Ausbildungsjahr'!H$4=SOLL!$M$4,PPC!$H10,IF('1. Ausbildungsjahr'!H$4=SOLL!$N$4,PPS!$H10,IF(H$4=SOLL!$P$4,"-",IF('1. Ausbildungsjahr'!H$4=SOLL!$O$4,Zielbogen!$H10,""))))))))))))))))))))))))))</f>
        <v>-</v>
      </c>
      <c r="I9" s="57" t="str">
        <f>IF(I$4=SOLL!$J$4, TNBi!$H10, IF('1. Ausbildungsjahr'!I$4=SOLL!$K$4,SBI.A.7!$H10, IF('1. Ausbildungsjahr'!I$4=SOLL!$R$4,'SBI.A.3_2. AJ'!$H10, IF('1. Ausbildungsjahr'!I$4=SOLL!$S$4,'SBI.A.4_2.&amp;3. AJ'!$H20, IF('1. Ausbildungsjahr'!I$4=SOLL!$T$4,'KVB 2.&amp;3. AJ'!$H10,IF('1. Ausbildungsjahr'!I$4=SOLL!$U$4,'PPCa IK'!$H10, IF('1. Ausbildungsjahr'!I$4=SOLL!$V$4,TE!$H10,IF('1. Ausbildungsjahr'!I$4=SOLL!$W$4,TNSt!$H10,IF('1. Ausbildungsjahr'!I$4=SOLL!$X$4,TNSk!$H10,IF('1. Ausbildungsjahr'!I$4=SOLL!$Y$4,TNPa!$H10,IF('1. Ausbildungsjahr'!I$4=SOLL!$Z$4,TNWn!$H10,IF('1. Ausbildungsjahr'!I$4=SOLL!$AA$4,'KVP 3. AJ'!$H18,IF(I$4=SOLL!$Q$4,SBI.A.3_1.AJ!$H10,IF(I$4=SOLL!$B$4,'KF-KB'!$H10,IF('1. Ausbildungsjahr'!I$4=SOLL!$C$4,'SBI.A.4_1. AJ'!$H20,IF('1. Ausbildungsjahr'!I$4=SOLL!$D$4,KK!$H$11,IF('1. Ausbildungsjahr'!I$4=SOLL!$E$4,'KSM-e'!$H14,IF('1. Ausbildungsjahr'!I$4=SOLL!$F$4,'KSM-f'!$H10,IF('1. Ausbildungsjahr'!I$4=SOLL!$G$4,'KVB 1. AJ'!$H10,IF('1. Ausbildungsjahr'!I$4=SOLL!$H$4,KVFi!$H10,IF('1. Ausbildungsjahr'!I$4=SOLL!$I$4,KVM!$H10,IF('1. Ausbildungsjahr'!I$4=SOLL!$L$4,'KVP 1.&amp;2. AJ'!$H19,IF('1. Ausbildungsjahr'!I$4=SOLL!$M$4,PPC!$H10,IF('1. Ausbildungsjahr'!I$4=SOLL!$N$4,PPS!$H10,IF(I$4=SOLL!$P$4,"-",IF('1. Ausbildungsjahr'!I$4=SOLL!$O$4,Zielbogen!$H10,""))))))))))))))))))))))))))</f>
        <v>-</v>
      </c>
      <c r="J9" s="57" t="str">
        <f>IF(J$4=SOLL!$J$4, TNBi!$H10, IF('1. Ausbildungsjahr'!J$4=SOLL!$K$4,SBI.A.7!$H10, IF('1. Ausbildungsjahr'!J$4=SOLL!$R$4,'SBI.A.3_2. AJ'!$H10, IF('1. Ausbildungsjahr'!J$4=SOLL!$S$4,'SBI.A.4_2.&amp;3. AJ'!$H20, IF('1. Ausbildungsjahr'!J$4=SOLL!$T$4,'KVB 2.&amp;3. AJ'!$H10,IF('1. Ausbildungsjahr'!J$4=SOLL!$U$4,'PPCa IK'!$H10, IF('1. Ausbildungsjahr'!J$4=SOLL!$V$4,TE!$H10,IF('1. Ausbildungsjahr'!J$4=SOLL!$W$4,TNSt!$H10,IF('1. Ausbildungsjahr'!J$4=SOLL!$X$4,TNSk!$H10,IF('1. Ausbildungsjahr'!J$4=SOLL!$Y$4,TNPa!$H10,IF('1. Ausbildungsjahr'!J$4=SOLL!$Z$4,TNWn!$H10,IF('1. Ausbildungsjahr'!J$4=SOLL!$AA$4,'KVP 3. AJ'!$H18,IF(J$4=SOLL!$Q$4,SBI.A.3_1.AJ!$H10,IF(J$4=SOLL!$B$4,'KF-KB'!$H10,IF('1. Ausbildungsjahr'!J$4=SOLL!$C$4,'SBI.A.4_1. AJ'!$H20,IF('1. Ausbildungsjahr'!J$4=SOLL!$D$4,KK!$H$11,IF('1. Ausbildungsjahr'!J$4=SOLL!$E$4,'KSM-e'!$H14,IF('1. Ausbildungsjahr'!J$4=SOLL!$F$4,'KSM-f'!$H10,IF('1. Ausbildungsjahr'!J$4=SOLL!$G$4,'KVB 1. AJ'!$H10,IF('1. Ausbildungsjahr'!J$4=SOLL!$H$4,KVFi!$H10,IF('1. Ausbildungsjahr'!J$4=SOLL!$I$4,KVM!$H10,IF('1. Ausbildungsjahr'!J$4=SOLL!$L$4,'KVP 1.&amp;2. AJ'!$H19,IF('1. Ausbildungsjahr'!J$4=SOLL!$M$4,PPC!$H10,IF('1. Ausbildungsjahr'!J$4=SOLL!$N$4,PPS!$H10,IF(J$4=SOLL!$P$4,"-",IF('1. Ausbildungsjahr'!J$4=SOLL!$O$4,Zielbogen!$H10,""))))))))))))))))))))))))))</f>
        <v>-</v>
      </c>
      <c r="K9" s="57" t="str">
        <f>IF(K$4=SOLL!$J$4, TNBi!$H10, IF('1. Ausbildungsjahr'!K$4=SOLL!$K$4,SBI.A.7!$H10, IF('1. Ausbildungsjahr'!K$4=SOLL!$R$4,'SBI.A.3_2. AJ'!$H10, IF('1. Ausbildungsjahr'!K$4=SOLL!$S$4,'SBI.A.4_2.&amp;3. AJ'!$H20, IF('1. Ausbildungsjahr'!K$4=SOLL!$T$4,'KVB 2.&amp;3. AJ'!$H10,IF('1. Ausbildungsjahr'!K$4=SOLL!$U$4,'PPCa IK'!$H10, IF('1. Ausbildungsjahr'!K$4=SOLL!$V$4,TE!$H10,IF('1. Ausbildungsjahr'!K$4=SOLL!$W$4,TNSt!$H10,IF('1. Ausbildungsjahr'!K$4=SOLL!$X$4,TNSk!$H10,IF('1. Ausbildungsjahr'!K$4=SOLL!$Y$4,TNPa!$H10,IF('1. Ausbildungsjahr'!K$4=SOLL!$Z$4,TNWn!$H10,IF('1. Ausbildungsjahr'!K$4=SOLL!$AA$4,'KVP 3. AJ'!$H18,IF(K$4=SOLL!$Q$4,SBI.A.3_1.AJ!$H10,IF(K$4=SOLL!$B$4,'KF-KB'!$H10,IF('1. Ausbildungsjahr'!K$4=SOLL!$C$4,'SBI.A.4_1. AJ'!$H20,IF('1. Ausbildungsjahr'!K$4=SOLL!$D$4,KK!$H$11,IF('1. Ausbildungsjahr'!K$4=SOLL!$E$4,'KSM-e'!$H14,IF('1. Ausbildungsjahr'!K$4=SOLL!$F$4,'KSM-f'!$H10,IF('1. Ausbildungsjahr'!K$4=SOLL!$G$4,'KVB 1. AJ'!$H10,IF('1. Ausbildungsjahr'!K$4=SOLL!$H$4,KVFi!$H10,IF('1. Ausbildungsjahr'!K$4=SOLL!$I$4,KVM!$H10,IF('1. Ausbildungsjahr'!K$4=SOLL!$L$4,'KVP 1.&amp;2. AJ'!$H19,IF('1. Ausbildungsjahr'!K$4=SOLL!$M$4,PPC!$H10,IF('1. Ausbildungsjahr'!K$4=SOLL!$N$4,PPS!$H10,IF(K$4=SOLL!$P$4,"-",IF('1. Ausbildungsjahr'!K$4=SOLL!$O$4,Zielbogen!$H10,""))))))))))))))))))))))))))</f>
        <v>-</v>
      </c>
      <c r="L9" s="10">
        <f>SUM('Hilfsblatt 1. AJ'!C9,'Hilfsblatt 1. AJ'!E9,'Hilfsblatt 1. AJ'!G9,'Hilfsblatt 1. AJ'!I9,'Hilfsblatt 1. AJ'!K9,'Hilfsblatt 1. AJ'!M9,'Hilfsblatt 1. AJ'!O9,'Hilfsblatt 1. AJ'!Q9,'Hilfsblatt 1. AJ'!S9,'Hilfsblatt 1. AJ'!U9)</f>
        <v>0</v>
      </c>
      <c r="M9" s="9" t="e">
        <f>('Hilfsblatt 1. AJ'!B9*'Hilfsblatt 1. AJ'!C9+'Hilfsblatt 1. AJ'!D9*'Hilfsblatt 1. AJ'!E9+'Hilfsblatt 1. AJ'!F9*'Hilfsblatt 1. AJ'!G9+'Hilfsblatt 1. AJ'!H9*'Hilfsblatt 1. AJ'!I9+'Hilfsblatt 1. AJ'!J9*'Hilfsblatt 1. AJ'!K9+'Hilfsblatt 1. AJ'!L9*'Hilfsblatt 1. AJ'!M9+'Hilfsblatt 1. AJ'!N9*'Hilfsblatt 1. AJ'!O9+'Hilfsblatt 1. AJ'!P9*'Hilfsblatt 1. AJ'!Q9+'Hilfsblatt 1. AJ'!R9*'Hilfsblatt 1. AJ'!S9+'Hilfsblatt 1. AJ'!T9*'Hilfsblatt 1. AJ'!U9)/L9</f>
        <v>#DIV/0!</v>
      </c>
    </row>
    <row r="10" spans="1:13" x14ac:dyDescent="0.25">
      <c r="A10" s="125" t="s">
        <v>45</v>
      </c>
      <c r="B10" s="57" t="str">
        <f>IF(B$4=SOLL!$J$4, TNBi!$H11, IF('1. Ausbildungsjahr'!B$4=SOLL!$K$4,SBI.A.7!$H11, IF('1. Ausbildungsjahr'!B$4=SOLL!$R$4,'SBI.A.3_2. AJ'!$H11, IF('1. Ausbildungsjahr'!B$4=SOLL!$S$4,'SBI.A.4_2.&amp;3. AJ'!$H21, IF('1. Ausbildungsjahr'!B$4=SOLL!$T$4,'KVB 2.&amp;3. AJ'!$H11,IF('1. Ausbildungsjahr'!B$4=SOLL!$U$4,'PPCa IK'!$H11, IF('1. Ausbildungsjahr'!B$4=SOLL!$V$4,TE!$H11,IF('1. Ausbildungsjahr'!B$4=SOLL!$W$4,TNSt!$H11,IF('1. Ausbildungsjahr'!B$4=SOLL!$X$4,TNSk!$H11,IF('1. Ausbildungsjahr'!B$4=SOLL!$Y$4,TNPa!$H11,IF('1. Ausbildungsjahr'!B$4=SOLL!$Z$4,TNWn!$H11,IF('1. Ausbildungsjahr'!B$4=SOLL!$AA$4,'KVP 3. AJ'!$H19,IF(B$4=SOLL!$Q$4,SBI.A.3_1.AJ!$H11,IF(B$4=SOLL!$B$4,'KF-KB'!$H11,IF('1. Ausbildungsjahr'!B$4=SOLL!$C$4,'SBI.A.4_1. AJ'!$H21,IF('1. Ausbildungsjahr'!B$4=SOLL!$D$4,KK!$H$11,IF('1. Ausbildungsjahr'!B$4=SOLL!$E$4,'KSM-e'!$H15,IF('1. Ausbildungsjahr'!B$4=SOLL!$F$4,'KSM-f'!$H11,IF('1. Ausbildungsjahr'!B$4=SOLL!$G$4,'KVB 1. AJ'!$H11,IF('1. Ausbildungsjahr'!B$4=SOLL!$H$4,KVFi!$H11,IF('1. Ausbildungsjahr'!B$4=SOLL!$I$4,KVM!$H11,IF('1. Ausbildungsjahr'!B$4=SOLL!$L$4,'KVP 1.&amp;2. AJ'!$H20,IF('1. Ausbildungsjahr'!B$4=SOLL!$M$4,PPC!$H11,IF('1. Ausbildungsjahr'!B$4=SOLL!$N$4,PPS!$H11,IF(B$4=SOLL!$P$4,"-",IF('1. Ausbildungsjahr'!B$4=SOLL!$O$4,Zielbogen!$H11,""))))))))))))))))))))))))))</f>
        <v>-</v>
      </c>
      <c r="C10" s="57" t="str">
        <f>IF(C$4=SOLL!$J$4, TNBi!$H11, IF('1. Ausbildungsjahr'!C$4=SOLL!$K$4,SBI.A.7!$H11, IF('1. Ausbildungsjahr'!C$4=SOLL!$R$4,'SBI.A.3_2. AJ'!$H11, IF('1. Ausbildungsjahr'!C$4=SOLL!$S$4,'SBI.A.4_2.&amp;3. AJ'!$H21, IF('1. Ausbildungsjahr'!C$4=SOLL!$T$4,'KVB 2.&amp;3. AJ'!$H11,IF('1. Ausbildungsjahr'!C$4=SOLL!$U$4,'PPCa IK'!$H11, IF('1. Ausbildungsjahr'!C$4=SOLL!$V$4,TE!$H11,IF('1. Ausbildungsjahr'!C$4=SOLL!$W$4,TNSt!$H11,IF('1. Ausbildungsjahr'!C$4=SOLL!$X$4,TNSk!$H11,IF('1. Ausbildungsjahr'!C$4=SOLL!$Y$4,TNPa!$H11,IF('1. Ausbildungsjahr'!C$4=SOLL!$Z$4,TNWn!$H11,IF('1. Ausbildungsjahr'!C$4=SOLL!$AA$4,'KVP 3. AJ'!$H19,IF(C$4=SOLL!$Q$4,SBI.A.3_1.AJ!$H11,IF(C$4=SOLL!$B$4,'KF-KB'!$H11,IF('1. Ausbildungsjahr'!C$4=SOLL!$C$4,'SBI.A.4_1. AJ'!$H21,IF('1. Ausbildungsjahr'!C$4=SOLL!$D$4,KK!$H$11,IF('1. Ausbildungsjahr'!C$4=SOLL!$E$4,'KSM-e'!$H15,IF('1. Ausbildungsjahr'!C$4=SOLL!$F$4,'KSM-f'!$H11,IF('1. Ausbildungsjahr'!C$4=SOLL!$G$4,'KVB 1. AJ'!$H11,IF('1. Ausbildungsjahr'!C$4=SOLL!$H$4,KVFi!$H11,IF('1. Ausbildungsjahr'!C$4=SOLL!$I$4,KVM!$H11,IF('1. Ausbildungsjahr'!C$4=SOLL!$L$4,'KVP 1.&amp;2. AJ'!$H20,IF('1. Ausbildungsjahr'!C$4=SOLL!$M$4,PPC!$H11,IF('1. Ausbildungsjahr'!C$4=SOLL!$N$4,PPS!$H11,IF(C$4=SOLL!$P$4,"-",IF('1. Ausbildungsjahr'!C$4=SOLL!$O$4,Zielbogen!$H11,""))))))))))))))))))))))))))</f>
        <v>-</v>
      </c>
      <c r="D10" s="57" t="str">
        <f>IF(D$4=SOLL!$J$4, TNBi!$H11, IF('1. Ausbildungsjahr'!D$4=SOLL!$K$4,SBI.A.7!$H11, IF('1. Ausbildungsjahr'!D$4=SOLL!$R$4,'SBI.A.3_2. AJ'!$H11, IF('1. Ausbildungsjahr'!D$4=SOLL!$S$4,'SBI.A.4_2.&amp;3. AJ'!$H21, IF('1. Ausbildungsjahr'!D$4=SOLL!$T$4,'KVB 2.&amp;3. AJ'!$H11,IF('1. Ausbildungsjahr'!D$4=SOLL!$U$4,'PPCa IK'!$H11, IF('1. Ausbildungsjahr'!D$4=SOLL!$V$4,TE!$H11,IF('1. Ausbildungsjahr'!D$4=SOLL!$W$4,TNSt!$H11,IF('1. Ausbildungsjahr'!D$4=SOLL!$X$4,TNSk!$H11,IF('1. Ausbildungsjahr'!D$4=SOLL!$Y$4,TNPa!$H11,IF('1. Ausbildungsjahr'!D$4=SOLL!$Z$4,TNWn!$H11,IF('1. Ausbildungsjahr'!D$4=SOLL!$AA$4,'KVP 3. AJ'!$H19,IF(D$4=SOLL!$Q$4,SBI.A.3_1.AJ!$H11,IF(D$4=SOLL!$B$4,'KF-KB'!$H11,IF('1. Ausbildungsjahr'!D$4=SOLL!$C$4,'SBI.A.4_1. AJ'!$H21,IF('1. Ausbildungsjahr'!D$4=SOLL!$D$4,KK!$H$11,IF('1. Ausbildungsjahr'!D$4=SOLL!$E$4,'KSM-e'!$H15,IF('1. Ausbildungsjahr'!D$4=SOLL!$F$4,'KSM-f'!$H11,IF('1. Ausbildungsjahr'!D$4=SOLL!$G$4,'KVB 1. AJ'!$H11,IF('1. Ausbildungsjahr'!D$4=SOLL!$H$4,KVFi!$H11,IF('1. Ausbildungsjahr'!D$4=SOLL!$I$4,KVM!$H11,IF('1. Ausbildungsjahr'!D$4=SOLL!$L$4,'KVP 1.&amp;2. AJ'!$H20,IF('1. Ausbildungsjahr'!D$4=SOLL!$M$4,PPC!$H11,IF('1. Ausbildungsjahr'!D$4=SOLL!$N$4,PPS!$H11,IF(D$4=SOLL!$P$4,"-",IF('1. Ausbildungsjahr'!D$4=SOLL!$O$4,Zielbogen!$H11,""))))))))))))))))))))))))))</f>
        <v>-</v>
      </c>
      <c r="E10" s="57" t="str">
        <f>IF(E$4=SOLL!$J$4, TNBi!$H11, IF('1. Ausbildungsjahr'!E$4=SOLL!$K$4,SBI.A.7!$H11, IF('1. Ausbildungsjahr'!E$4=SOLL!$R$4,'SBI.A.3_2. AJ'!$H11, IF('1. Ausbildungsjahr'!E$4=SOLL!$S$4,'SBI.A.4_2.&amp;3. AJ'!$H21, IF('1. Ausbildungsjahr'!E$4=SOLL!$T$4,'KVB 2.&amp;3. AJ'!$H11,IF('1. Ausbildungsjahr'!E$4=SOLL!$U$4,'PPCa IK'!$H11, IF('1. Ausbildungsjahr'!E$4=SOLL!$V$4,TE!$H11,IF('1. Ausbildungsjahr'!E$4=SOLL!$W$4,TNSt!$H11,IF('1. Ausbildungsjahr'!E$4=SOLL!$X$4,TNSk!$H11,IF('1. Ausbildungsjahr'!E$4=SOLL!$Y$4,TNPa!$H11,IF('1. Ausbildungsjahr'!E$4=SOLL!$Z$4,TNWn!$H11,IF('1. Ausbildungsjahr'!E$4=SOLL!$AA$4,'KVP 3. AJ'!$H19,IF(E$4=SOLL!$Q$4,SBI.A.3_1.AJ!$H11,IF(E$4=SOLL!$B$4,'KF-KB'!$H11,IF('1. Ausbildungsjahr'!E$4=SOLL!$C$4,'SBI.A.4_1. AJ'!$H21,IF('1. Ausbildungsjahr'!E$4=SOLL!$D$4,KK!$H$11,IF('1. Ausbildungsjahr'!E$4=SOLL!$E$4,'KSM-e'!$H15,IF('1. Ausbildungsjahr'!E$4=SOLL!$F$4,'KSM-f'!$H11,IF('1. Ausbildungsjahr'!E$4=SOLL!$G$4,'KVB 1. AJ'!$H11,IF('1. Ausbildungsjahr'!E$4=SOLL!$H$4,KVFi!$H11,IF('1. Ausbildungsjahr'!E$4=SOLL!$I$4,KVM!$H11,IF('1. Ausbildungsjahr'!E$4=SOLL!$L$4,'KVP 1.&amp;2. AJ'!$H20,IF('1. Ausbildungsjahr'!E$4=SOLL!$M$4,PPC!$H11,IF('1. Ausbildungsjahr'!E$4=SOLL!$N$4,PPS!$H11,IF(E$4=SOLL!$P$4,"-",IF('1. Ausbildungsjahr'!E$4=SOLL!$O$4,Zielbogen!$H11,""))))))))))))))))))))))))))</f>
        <v>-</v>
      </c>
      <c r="F10" s="57" t="str">
        <f>IF(F$4=SOLL!$J$4, TNBi!$H11, IF('1. Ausbildungsjahr'!F$4=SOLL!$K$4,SBI.A.7!$H11, IF('1. Ausbildungsjahr'!F$4=SOLL!$R$4,'SBI.A.3_2. AJ'!$H11, IF('1. Ausbildungsjahr'!F$4=SOLL!$S$4,'SBI.A.4_2.&amp;3. AJ'!$H21, IF('1. Ausbildungsjahr'!F$4=SOLL!$T$4,'KVB 2.&amp;3. AJ'!$H11,IF('1. Ausbildungsjahr'!F$4=SOLL!$U$4,'PPCa IK'!$H11, IF('1. Ausbildungsjahr'!F$4=SOLL!$V$4,TE!$H11,IF('1. Ausbildungsjahr'!F$4=SOLL!$W$4,TNSt!$H11,IF('1. Ausbildungsjahr'!F$4=SOLL!$X$4,TNSk!$H11,IF('1. Ausbildungsjahr'!F$4=SOLL!$Y$4,TNPa!$H11,IF('1. Ausbildungsjahr'!F$4=SOLL!$Z$4,TNWn!$H11,IF('1. Ausbildungsjahr'!F$4=SOLL!$AA$4,'KVP 3. AJ'!$H19,IF(F$4=SOLL!$Q$4,SBI.A.3_1.AJ!$H11,IF(F$4=SOLL!$B$4,'KF-KB'!$H11,IF('1. Ausbildungsjahr'!F$4=SOLL!$C$4,'SBI.A.4_1. AJ'!$H21,IF('1. Ausbildungsjahr'!F$4=SOLL!$D$4,KK!$H$11,IF('1. Ausbildungsjahr'!F$4=SOLL!$E$4,'KSM-e'!$H15,IF('1. Ausbildungsjahr'!F$4=SOLL!$F$4,'KSM-f'!$H11,IF('1. Ausbildungsjahr'!F$4=SOLL!$G$4,'KVB 1. AJ'!$H11,IF('1. Ausbildungsjahr'!F$4=SOLL!$H$4,KVFi!$H11,IF('1. Ausbildungsjahr'!F$4=SOLL!$I$4,KVM!$H11,IF('1. Ausbildungsjahr'!F$4=SOLL!$L$4,'KVP 1.&amp;2. AJ'!$H20,IF('1. Ausbildungsjahr'!F$4=SOLL!$M$4,PPC!$H11,IF('1. Ausbildungsjahr'!F$4=SOLL!$N$4,PPS!$H11,IF(F$4=SOLL!$P$4,"-",IF('1. Ausbildungsjahr'!F$4=SOLL!$O$4,Zielbogen!$H11,""))))))))))))))))))))))))))</f>
        <v>-</v>
      </c>
      <c r="G10" s="57" t="str">
        <f>IF(G$4=SOLL!$J$4, TNBi!$H11, IF('1. Ausbildungsjahr'!G$4=SOLL!$K$4,SBI.A.7!$H11, IF('1. Ausbildungsjahr'!G$4=SOLL!$R$4,'SBI.A.3_2. AJ'!$H11, IF('1. Ausbildungsjahr'!G$4=SOLL!$S$4,'SBI.A.4_2.&amp;3. AJ'!$H21, IF('1. Ausbildungsjahr'!G$4=SOLL!$T$4,'KVB 2.&amp;3. AJ'!$H11,IF('1. Ausbildungsjahr'!G$4=SOLL!$U$4,'PPCa IK'!$H11, IF('1. Ausbildungsjahr'!G$4=SOLL!$V$4,TE!$H11,IF('1. Ausbildungsjahr'!G$4=SOLL!$W$4,TNSt!$H11,IF('1. Ausbildungsjahr'!G$4=SOLL!$X$4,TNSk!$H11,IF('1. Ausbildungsjahr'!G$4=SOLL!$Y$4,TNPa!$H11,IF('1. Ausbildungsjahr'!G$4=SOLL!$Z$4,TNWn!$H11,IF('1. Ausbildungsjahr'!G$4=SOLL!$AA$4,'KVP 3. AJ'!$H19,IF(G$4=SOLL!$Q$4,SBI.A.3_1.AJ!$H11,IF(G$4=SOLL!$B$4,'KF-KB'!$H11,IF('1. Ausbildungsjahr'!G$4=SOLL!$C$4,'SBI.A.4_1. AJ'!$H21,IF('1. Ausbildungsjahr'!G$4=SOLL!$D$4,KK!$H$11,IF('1. Ausbildungsjahr'!G$4=SOLL!$E$4,'KSM-e'!$H15,IF('1. Ausbildungsjahr'!G$4=SOLL!$F$4,'KSM-f'!$H11,IF('1. Ausbildungsjahr'!G$4=SOLL!$G$4,'KVB 1. AJ'!$H11,IF('1. Ausbildungsjahr'!G$4=SOLL!$H$4,KVFi!$H11,IF('1. Ausbildungsjahr'!G$4=SOLL!$I$4,KVM!$H11,IF('1. Ausbildungsjahr'!G$4=SOLL!$L$4,'KVP 1.&amp;2. AJ'!$H20,IF('1. Ausbildungsjahr'!G$4=SOLL!$M$4,PPC!$H11,IF('1. Ausbildungsjahr'!G$4=SOLL!$N$4,PPS!$H11,IF(G$4=SOLL!$P$4,"-",IF('1. Ausbildungsjahr'!G$4=SOLL!$O$4,Zielbogen!$H11,""))))))))))))))))))))))))))</f>
        <v>-</v>
      </c>
      <c r="H10" s="57" t="str">
        <f>IF(H$4=SOLL!$J$4, TNBi!$H11, IF('1. Ausbildungsjahr'!H$4=SOLL!$K$4,SBI.A.7!$H11, IF('1. Ausbildungsjahr'!H$4=SOLL!$R$4,'SBI.A.3_2. AJ'!$H11, IF('1. Ausbildungsjahr'!H$4=SOLL!$S$4,'SBI.A.4_2.&amp;3. AJ'!$H21, IF('1. Ausbildungsjahr'!H$4=SOLL!$T$4,'KVB 2.&amp;3. AJ'!$H11,IF('1. Ausbildungsjahr'!H$4=SOLL!$U$4,'PPCa IK'!$H11, IF('1. Ausbildungsjahr'!H$4=SOLL!$V$4,TE!$H11,IF('1. Ausbildungsjahr'!H$4=SOLL!$W$4,TNSt!$H11,IF('1. Ausbildungsjahr'!H$4=SOLL!$X$4,TNSk!$H11,IF('1. Ausbildungsjahr'!H$4=SOLL!$Y$4,TNPa!$H11,IF('1. Ausbildungsjahr'!H$4=SOLL!$Z$4,TNWn!$H11,IF('1. Ausbildungsjahr'!H$4=SOLL!$AA$4,'KVP 3. AJ'!$H19,IF(H$4=SOLL!$Q$4,SBI.A.3_1.AJ!$H11,IF(H$4=SOLL!$B$4,'KF-KB'!$H11,IF('1. Ausbildungsjahr'!H$4=SOLL!$C$4,'SBI.A.4_1. AJ'!$H21,IF('1. Ausbildungsjahr'!H$4=SOLL!$D$4,KK!$H$11,IF('1. Ausbildungsjahr'!H$4=SOLL!$E$4,'KSM-e'!$H15,IF('1. Ausbildungsjahr'!H$4=SOLL!$F$4,'KSM-f'!$H11,IF('1. Ausbildungsjahr'!H$4=SOLL!$G$4,'KVB 1. AJ'!$H11,IF('1. Ausbildungsjahr'!H$4=SOLL!$H$4,KVFi!$H11,IF('1. Ausbildungsjahr'!H$4=SOLL!$I$4,KVM!$H11,IF('1. Ausbildungsjahr'!H$4=SOLL!$L$4,'KVP 1.&amp;2. AJ'!$H20,IF('1. Ausbildungsjahr'!H$4=SOLL!$M$4,PPC!$H11,IF('1. Ausbildungsjahr'!H$4=SOLL!$N$4,PPS!$H11,IF(H$4=SOLL!$P$4,"-",IF('1. Ausbildungsjahr'!H$4=SOLL!$O$4,Zielbogen!$H11,""))))))))))))))))))))))))))</f>
        <v>-</v>
      </c>
      <c r="I10" s="57" t="str">
        <f>IF(I$4=SOLL!$J$4, TNBi!$H11, IF('1. Ausbildungsjahr'!I$4=SOLL!$K$4,SBI.A.7!$H11, IF('1. Ausbildungsjahr'!I$4=SOLL!$R$4,'SBI.A.3_2. AJ'!$H11, IF('1. Ausbildungsjahr'!I$4=SOLL!$S$4,'SBI.A.4_2.&amp;3. AJ'!$H21, IF('1. Ausbildungsjahr'!I$4=SOLL!$T$4,'KVB 2.&amp;3. AJ'!$H11,IF('1. Ausbildungsjahr'!I$4=SOLL!$U$4,'PPCa IK'!$H11, IF('1. Ausbildungsjahr'!I$4=SOLL!$V$4,TE!$H11,IF('1. Ausbildungsjahr'!I$4=SOLL!$W$4,TNSt!$H11,IF('1. Ausbildungsjahr'!I$4=SOLL!$X$4,TNSk!$H11,IF('1. Ausbildungsjahr'!I$4=SOLL!$Y$4,TNPa!$H11,IF('1. Ausbildungsjahr'!I$4=SOLL!$Z$4,TNWn!$H11,IF('1. Ausbildungsjahr'!I$4=SOLL!$AA$4,'KVP 3. AJ'!$H19,IF(I$4=SOLL!$Q$4,SBI.A.3_1.AJ!$H11,IF(I$4=SOLL!$B$4,'KF-KB'!$H11,IF('1. Ausbildungsjahr'!I$4=SOLL!$C$4,'SBI.A.4_1. AJ'!$H21,IF('1. Ausbildungsjahr'!I$4=SOLL!$D$4,KK!$H$11,IF('1. Ausbildungsjahr'!I$4=SOLL!$E$4,'KSM-e'!$H15,IF('1. Ausbildungsjahr'!I$4=SOLL!$F$4,'KSM-f'!$H11,IF('1. Ausbildungsjahr'!I$4=SOLL!$G$4,'KVB 1. AJ'!$H11,IF('1. Ausbildungsjahr'!I$4=SOLL!$H$4,KVFi!$H11,IF('1. Ausbildungsjahr'!I$4=SOLL!$I$4,KVM!$H11,IF('1. Ausbildungsjahr'!I$4=SOLL!$L$4,'KVP 1.&amp;2. AJ'!$H20,IF('1. Ausbildungsjahr'!I$4=SOLL!$M$4,PPC!$H11,IF('1. Ausbildungsjahr'!I$4=SOLL!$N$4,PPS!$H11,IF(I$4=SOLL!$P$4,"-",IF('1. Ausbildungsjahr'!I$4=SOLL!$O$4,Zielbogen!$H11,""))))))))))))))))))))))))))</f>
        <v>-</v>
      </c>
      <c r="J10" s="57" t="str">
        <f>IF(J$4=SOLL!$J$4, TNBi!$H11, IF('1. Ausbildungsjahr'!J$4=SOLL!$K$4,SBI.A.7!$H11, IF('1. Ausbildungsjahr'!J$4=SOLL!$R$4,'SBI.A.3_2. AJ'!$H11, IF('1. Ausbildungsjahr'!J$4=SOLL!$S$4,'SBI.A.4_2.&amp;3. AJ'!$H21, IF('1. Ausbildungsjahr'!J$4=SOLL!$T$4,'KVB 2.&amp;3. AJ'!$H11,IF('1. Ausbildungsjahr'!J$4=SOLL!$U$4,'PPCa IK'!$H11, IF('1. Ausbildungsjahr'!J$4=SOLL!$V$4,TE!$H11,IF('1. Ausbildungsjahr'!J$4=SOLL!$W$4,TNSt!$H11,IF('1. Ausbildungsjahr'!J$4=SOLL!$X$4,TNSk!$H11,IF('1. Ausbildungsjahr'!J$4=SOLL!$Y$4,TNPa!$H11,IF('1. Ausbildungsjahr'!J$4=SOLL!$Z$4,TNWn!$H11,IF('1. Ausbildungsjahr'!J$4=SOLL!$AA$4,'KVP 3. AJ'!$H19,IF(J$4=SOLL!$Q$4,SBI.A.3_1.AJ!$H11,IF(J$4=SOLL!$B$4,'KF-KB'!$H11,IF('1. Ausbildungsjahr'!J$4=SOLL!$C$4,'SBI.A.4_1. AJ'!$H21,IF('1. Ausbildungsjahr'!J$4=SOLL!$D$4,KK!$H$11,IF('1. Ausbildungsjahr'!J$4=SOLL!$E$4,'KSM-e'!$H15,IF('1. Ausbildungsjahr'!J$4=SOLL!$F$4,'KSM-f'!$H11,IF('1. Ausbildungsjahr'!J$4=SOLL!$G$4,'KVB 1. AJ'!$H11,IF('1. Ausbildungsjahr'!J$4=SOLL!$H$4,KVFi!$H11,IF('1. Ausbildungsjahr'!J$4=SOLL!$I$4,KVM!$H11,IF('1. Ausbildungsjahr'!J$4=SOLL!$L$4,'KVP 1.&amp;2. AJ'!$H20,IF('1. Ausbildungsjahr'!J$4=SOLL!$M$4,PPC!$H11,IF('1. Ausbildungsjahr'!J$4=SOLL!$N$4,PPS!$H11,IF(J$4=SOLL!$P$4,"-",IF('1. Ausbildungsjahr'!J$4=SOLL!$O$4,Zielbogen!$H11,""))))))))))))))))))))))))))</f>
        <v>-</v>
      </c>
      <c r="K10" s="57" t="str">
        <f>IF(K$4=SOLL!$J$4, TNBi!$H11, IF('1. Ausbildungsjahr'!K$4=SOLL!$K$4,SBI.A.7!$H11, IF('1. Ausbildungsjahr'!K$4=SOLL!$R$4,'SBI.A.3_2. AJ'!$H11, IF('1. Ausbildungsjahr'!K$4=SOLL!$S$4,'SBI.A.4_2.&amp;3. AJ'!$H21, IF('1. Ausbildungsjahr'!K$4=SOLL!$T$4,'KVB 2.&amp;3. AJ'!$H11,IF('1. Ausbildungsjahr'!K$4=SOLL!$U$4,'PPCa IK'!$H11, IF('1. Ausbildungsjahr'!K$4=SOLL!$V$4,TE!$H11,IF('1. Ausbildungsjahr'!K$4=SOLL!$W$4,TNSt!$H11,IF('1. Ausbildungsjahr'!K$4=SOLL!$X$4,TNSk!$H11,IF('1. Ausbildungsjahr'!K$4=SOLL!$Y$4,TNPa!$H11,IF('1. Ausbildungsjahr'!K$4=SOLL!$Z$4,TNWn!$H11,IF('1. Ausbildungsjahr'!K$4=SOLL!$AA$4,'KVP 3. AJ'!$H19,IF(K$4=SOLL!$Q$4,SBI.A.3_1.AJ!$H11,IF(K$4=SOLL!$B$4,'KF-KB'!$H11,IF('1. Ausbildungsjahr'!K$4=SOLL!$C$4,'SBI.A.4_1. AJ'!$H21,IF('1. Ausbildungsjahr'!K$4=SOLL!$D$4,KK!$H$11,IF('1. Ausbildungsjahr'!K$4=SOLL!$E$4,'KSM-e'!$H15,IF('1. Ausbildungsjahr'!K$4=SOLL!$F$4,'KSM-f'!$H11,IF('1. Ausbildungsjahr'!K$4=SOLL!$G$4,'KVB 1. AJ'!$H11,IF('1. Ausbildungsjahr'!K$4=SOLL!$H$4,KVFi!$H11,IF('1. Ausbildungsjahr'!K$4=SOLL!$I$4,KVM!$H11,IF('1. Ausbildungsjahr'!K$4=SOLL!$L$4,'KVP 1.&amp;2. AJ'!$H20,IF('1. Ausbildungsjahr'!K$4=SOLL!$M$4,PPC!$H11,IF('1. Ausbildungsjahr'!K$4=SOLL!$N$4,PPS!$H11,IF(K$4=SOLL!$P$4,"-",IF('1. Ausbildungsjahr'!K$4=SOLL!$O$4,Zielbogen!$H11,""))))))))))))))))))))))))))</f>
        <v>-</v>
      </c>
      <c r="L10" s="10">
        <f>SUM('Hilfsblatt 1. AJ'!C10,'Hilfsblatt 1. AJ'!E10,'Hilfsblatt 1. AJ'!G10,'Hilfsblatt 1. AJ'!I10,'Hilfsblatt 1. AJ'!K10,'Hilfsblatt 1. AJ'!M10,'Hilfsblatt 1. AJ'!O10,'Hilfsblatt 1. AJ'!Q10,'Hilfsblatt 1. AJ'!S10,'Hilfsblatt 1. AJ'!U10)</f>
        <v>0</v>
      </c>
      <c r="M10" s="9" t="e">
        <f>('Hilfsblatt 1. AJ'!B10*'Hilfsblatt 1. AJ'!C10+'Hilfsblatt 1. AJ'!D10*'Hilfsblatt 1. AJ'!E10+'Hilfsblatt 1. AJ'!F10*'Hilfsblatt 1. AJ'!G10+'Hilfsblatt 1. AJ'!H10*'Hilfsblatt 1. AJ'!I10+'Hilfsblatt 1. AJ'!J10*'Hilfsblatt 1. AJ'!K10+'Hilfsblatt 1. AJ'!L10*'Hilfsblatt 1. AJ'!M10+'Hilfsblatt 1. AJ'!N10*'Hilfsblatt 1. AJ'!O10+'Hilfsblatt 1. AJ'!P10*'Hilfsblatt 1. AJ'!Q10+'Hilfsblatt 1. AJ'!R10*'Hilfsblatt 1. AJ'!S10+'Hilfsblatt 1. AJ'!T10*'Hilfsblatt 1. AJ'!U10)/L10</f>
        <v>#DIV/0!</v>
      </c>
    </row>
    <row r="11" spans="1:13" x14ac:dyDescent="0.25">
      <c r="A11" s="125" t="s">
        <v>46</v>
      </c>
      <c r="B11" s="57" t="str">
        <f>IF(B$4=SOLL!$J$4, TNBi!$H12, IF('1. Ausbildungsjahr'!B$4=SOLL!$K$4,SBI.A.7!$H12, IF('1. Ausbildungsjahr'!B$4=SOLL!$R$4,'SBI.A.3_2. AJ'!$H12, IF('1. Ausbildungsjahr'!B$4=SOLL!$S$4,'SBI.A.4_2.&amp;3. AJ'!$H22, IF('1. Ausbildungsjahr'!B$4=SOLL!$T$4,'KVB 2.&amp;3. AJ'!$H12,IF('1. Ausbildungsjahr'!B$4=SOLL!$U$4,'PPCa IK'!$H12, IF('1. Ausbildungsjahr'!B$4=SOLL!$V$4,TE!$H12,IF('1. Ausbildungsjahr'!B$4=SOLL!$W$4,TNSt!$H12,IF('1. Ausbildungsjahr'!B$4=SOLL!$X$4,TNSk!$H12,IF('1. Ausbildungsjahr'!B$4=SOLL!$Y$4,TNPa!$H12,IF('1. Ausbildungsjahr'!B$4=SOLL!$Z$4,TNWn!$H12,IF('1. Ausbildungsjahr'!B$4=SOLL!$AA$4,'KVP 3. AJ'!$H20,IF(B$4=SOLL!$Q$4,SBI.A.3_1.AJ!$H12,IF(B$4=SOLL!$B$4,'KF-KB'!$H12,IF('1. Ausbildungsjahr'!B$4=SOLL!$C$4,'SBI.A.4_1. AJ'!$H22,IF('1. Ausbildungsjahr'!B$4=SOLL!$D$4,KK!$H$11,IF('1. Ausbildungsjahr'!B$4=SOLL!$E$4,'KSM-e'!$H16,IF('1. Ausbildungsjahr'!B$4=SOLL!$F$4,'KSM-f'!$H12,IF('1. Ausbildungsjahr'!B$4=SOLL!$G$4,'KVB 1. AJ'!$H12,IF('1. Ausbildungsjahr'!B$4=SOLL!$H$4,KVFi!$H12,IF('1. Ausbildungsjahr'!B$4=SOLL!$I$4,KVM!$H12,IF('1. Ausbildungsjahr'!B$4=SOLL!$L$4,'KVP 1.&amp;2. AJ'!$H21,IF('1. Ausbildungsjahr'!B$4=SOLL!$M$4,PPC!$H12,IF('1. Ausbildungsjahr'!B$4=SOLL!$N$4,PPS!$H12,IF(B$4=SOLL!$P$4,"-",IF('1. Ausbildungsjahr'!B$4=SOLL!$O$4,Zielbogen!$H12,""))))))))))))))))))))))))))</f>
        <v>-</v>
      </c>
      <c r="C11" s="57" t="str">
        <f>IF(C$4=SOLL!$J$4, TNBi!$H12, IF('1. Ausbildungsjahr'!C$4=SOLL!$K$4,SBI.A.7!$H12, IF('1. Ausbildungsjahr'!C$4=SOLL!$R$4,'SBI.A.3_2. AJ'!$H12, IF('1. Ausbildungsjahr'!C$4=SOLL!$S$4,'SBI.A.4_2.&amp;3. AJ'!$H22, IF('1. Ausbildungsjahr'!C$4=SOLL!$T$4,'KVB 2.&amp;3. AJ'!$H12,IF('1. Ausbildungsjahr'!C$4=SOLL!$U$4,'PPCa IK'!$H12, IF('1. Ausbildungsjahr'!C$4=SOLL!$V$4,TE!$H12,IF('1. Ausbildungsjahr'!C$4=SOLL!$W$4,TNSt!$H12,IF('1. Ausbildungsjahr'!C$4=SOLL!$X$4,TNSk!$H12,IF('1. Ausbildungsjahr'!C$4=SOLL!$Y$4,TNPa!$H12,IF('1. Ausbildungsjahr'!C$4=SOLL!$Z$4,TNWn!$H12,IF('1. Ausbildungsjahr'!C$4=SOLL!$AA$4,'KVP 3. AJ'!$H20,IF(C$4=SOLL!$Q$4,SBI.A.3_1.AJ!$H12,IF(C$4=SOLL!$B$4,'KF-KB'!$H12,IF('1. Ausbildungsjahr'!C$4=SOLL!$C$4,'SBI.A.4_1. AJ'!$H22,IF('1. Ausbildungsjahr'!C$4=SOLL!$D$4,KK!$H$11,IF('1. Ausbildungsjahr'!C$4=SOLL!$E$4,'KSM-e'!$H16,IF('1. Ausbildungsjahr'!C$4=SOLL!$F$4,'KSM-f'!$H12,IF('1. Ausbildungsjahr'!C$4=SOLL!$G$4,'KVB 1. AJ'!$H12,IF('1. Ausbildungsjahr'!C$4=SOLL!$H$4,KVFi!$H12,IF('1. Ausbildungsjahr'!C$4=SOLL!$I$4,KVM!$H12,IF('1. Ausbildungsjahr'!C$4=SOLL!$L$4,'KVP 1.&amp;2. AJ'!$H21,IF('1. Ausbildungsjahr'!C$4=SOLL!$M$4,PPC!$H12,IF('1. Ausbildungsjahr'!C$4=SOLL!$N$4,PPS!$H12,IF(C$4=SOLL!$P$4,"-",IF('1. Ausbildungsjahr'!C$4=SOLL!$O$4,Zielbogen!$H12,""))))))))))))))))))))))))))</f>
        <v>-</v>
      </c>
      <c r="D11" s="57" t="str">
        <f>IF(D$4=SOLL!$J$4, TNBi!$H12, IF('1. Ausbildungsjahr'!D$4=SOLL!$K$4,SBI.A.7!$H12, IF('1. Ausbildungsjahr'!D$4=SOLL!$R$4,'SBI.A.3_2. AJ'!$H12, IF('1. Ausbildungsjahr'!D$4=SOLL!$S$4,'SBI.A.4_2.&amp;3. AJ'!$H22, IF('1. Ausbildungsjahr'!D$4=SOLL!$T$4,'KVB 2.&amp;3. AJ'!$H12,IF('1. Ausbildungsjahr'!D$4=SOLL!$U$4,'PPCa IK'!$H12, IF('1. Ausbildungsjahr'!D$4=SOLL!$V$4,TE!$H12,IF('1. Ausbildungsjahr'!D$4=SOLL!$W$4,TNSt!$H12,IF('1. Ausbildungsjahr'!D$4=SOLL!$X$4,TNSk!$H12,IF('1. Ausbildungsjahr'!D$4=SOLL!$Y$4,TNPa!$H12,IF('1. Ausbildungsjahr'!D$4=SOLL!$Z$4,TNWn!$H12,IF('1. Ausbildungsjahr'!D$4=SOLL!$AA$4,'KVP 3. AJ'!$H20,IF(D$4=SOLL!$Q$4,SBI.A.3_1.AJ!$H12,IF(D$4=SOLL!$B$4,'KF-KB'!$H12,IF('1. Ausbildungsjahr'!D$4=SOLL!$C$4,'SBI.A.4_1. AJ'!$H22,IF('1. Ausbildungsjahr'!D$4=SOLL!$D$4,KK!$H$11,IF('1. Ausbildungsjahr'!D$4=SOLL!$E$4,'KSM-e'!$H16,IF('1. Ausbildungsjahr'!D$4=SOLL!$F$4,'KSM-f'!$H12,IF('1. Ausbildungsjahr'!D$4=SOLL!$G$4,'KVB 1. AJ'!$H12,IF('1. Ausbildungsjahr'!D$4=SOLL!$H$4,KVFi!$H12,IF('1. Ausbildungsjahr'!D$4=SOLL!$I$4,KVM!$H12,IF('1. Ausbildungsjahr'!D$4=SOLL!$L$4,'KVP 1.&amp;2. AJ'!$H21,IF('1. Ausbildungsjahr'!D$4=SOLL!$M$4,PPC!$H12,IF('1. Ausbildungsjahr'!D$4=SOLL!$N$4,PPS!$H12,IF(D$4=SOLL!$P$4,"-",IF('1. Ausbildungsjahr'!D$4=SOLL!$O$4,Zielbogen!$H12,""))))))))))))))))))))))))))</f>
        <v>-</v>
      </c>
      <c r="E11" s="57" t="str">
        <f>IF(E$4=SOLL!$J$4, TNBi!$H12, IF('1. Ausbildungsjahr'!E$4=SOLL!$K$4,SBI.A.7!$H12, IF('1. Ausbildungsjahr'!E$4=SOLL!$R$4,'SBI.A.3_2. AJ'!$H12, IF('1. Ausbildungsjahr'!E$4=SOLL!$S$4,'SBI.A.4_2.&amp;3. AJ'!$H22, IF('1. Ausbildungsjahr'!E$4=SOLL!$T$4,'KVB 2.&amp;3. AJ'!$H12,IF('1. Ausbildungsjahr'!E$4=SOLL!$U$4,'PPCa IK'!$H12, IF('1. Ausbildungsjahr'!E$4=SOLL!$V$4,TE!$H12,IF('1. Ausbildungsjahr'!E$4=SOLL!$W$4,TNSt!$H12,IF('1. Ausbildungsjahr'!E$4=SOLL!$X$4,TNSk!$H12,IF('1. Ausbildungsjahr'!E$4=SOLL!$Y$4,TNPa!$H12,IF('1. Ausbildungsjahr'!E$4=SOLL!$Z$4,TNWn!$H12,IF('1. Ausbildungsjahr'!E$4=SOLL!$AA$4,'KVP 3. AJ'!$H20,IF(E$4=SOLL!$Q$4,SBI.A.3_1.AJ!$H12,IF(E$4=SOLL!$B$4,'KF-KB'!$H12,IF('1. Ausbildungsjahr'!E$4=SOLL!$C$4,'SBI.A.4_1. AJ'!$H22,IF('1. Ausbildungsjahr'!E$4=SOLL!$D$4,KK!$H$11,IF('1. Ausbildungsjahr'!E$4=SOLL!$E$4,'KSM-e'!$H16,IF('1. Ausbildungsjahr'!E$4=SOLL!$F$4,'KSM-f'!$H12,IF('1. Ausbildungsjahr'!E$4=SOLL!$G$4,'KVB 1. AJ'!$H12,IF('1. Ausbildungsjahr'!E$4=SOLL!$H$4,KVFi!$H12,IF('1. Ausbildungsjahr'!E$4=SOLL!$I$4,KVM!$H12,IF('1. Ausbildungsjahr'!E$4=SOLL!$L$4,'KVP 1.&amp;2. AJ'!$H21,IF('1. Ausbildungsjahr'!E$4=SOLL!$M$4,PPC!$H12,IF('1. Ausbildungsjahr'!E$4=SOLL!$N$4,PPS!$H12,IF(E$4=SOLL!$P$4,"-",IF('1. Ausbildungsjahr'!E$4=SOLL!$O$4,Zielbogen!$H12,""))))))))))))))))))))))))))</f>
        <v>-</v>
      </c>
      <c r="F11" s="57" t="str">
        <f>IF(F$4=SOLL!$J$4, TNBi!$H12, IF('1. Ausbildungsjahr'!F$4=SOLL!$K$4,SBI.A.7!$H12, IF('1. Ausbildungsjahr'!F$4=SOLL!$R$4,'SBI.A.3_2. AJ'!$H12, IF('1. Ausbildungsjahr'!F$4=SOLL!$S$4,'SBI.A.4_2.&amp;3. AJ'!$H22, IF('1. Ausbildungsjahr'!F$4=SOLL!$T$4,'KVB 2.&amp;3. AJ'!$H12,IF('1. Ausbildungsjahr'!F$4=SOLL!$U$4,'PPCa IK'!$H12, IF('1. Ausbildungsjahr'!F$4=SOLL!$V$4,TE!$H12,IF('1. Ausbildungsjahr'!F$4=SOLL!$W$4,TNSt!$H12,IF('1. Ausbildungsjahr'!F$4=SOLL!$X$4,TNSk!$H12,IF('1. Ausbildungsjahr'!F$4=SOLL!$Y$4,TNPa!$H12,IF('1. Ausbildungsjahr'!F$4=SOLL!$Z$4,TNWn!$H12,IF('1. Ausbildungsjahr'!F$4=SOLL!$AA$4,'KVP 3. AJ'!$H20,IF(F$4=SOLL!$Q$4,SBI.A.3_1.AJ!$H12,IF(F$4=SOLL!$B$4,'KF-KB'!$H12,IF('1. Ausbildungsjahr'!F$4=SOLL!$C$4,'SBI.A.4_1. AJ'!$H22,IF('1. Ausbildungsjahr'!F$4=SOLL!$D$4,KK!$H$11,IF('1. Ausbildungsjahr'!F$4=SOLL!$E$4,'KSM-e'!$H16,IF('1. Ausbildungsjahr'!F$4=SOLL!$F$4,'KSM-f'!$H12,IF('1. Ausbildungsjahr'!F$4=SOLL!$G$4,'KVB 1. AJ'!$H12,IF('1. Ausbildungsjahr'!F$4=SOLL!$H$4,KVFi!$H12,IF('1. Ausbildungsjahr'!F$4=SOLL!$I$4,KVM!$H12,IF('1. Ausbildungsjahr'!F$4=SOLL!$L$4,'KVP 1.&amp;2. AJ'!$H21,IF('1. Ausbildungsjahr'!F$4=SOLL!$M$4,PPC!$H12,IF('1. Ausbildungsjahr'!F$4=SOLL!$N$4,PPS!$H12,IF(F$4=SOLL!$P$4,"-",IF('1. Ausbildungsjahr'!F$4=SOLL!$O$4,Zielbogen!$H12,""))))))))))))))))))))))))))</f>
        <v>-</v>
      </c>
      <c r="G11" s="57" t="str">
        <f>IF(G$4=SOLL!$J$4, TNBi!$H12, IF('1. Ausbildungsjahr'!G$4=SOLL!$K$4,SBI.A.7!$H12, IF('1. Ausbildungsjahr'!G$4=SOLL!$R$4,'SBI.A.3_2. AJ'!$H12, IF('1. Ausbildungsjahr'!G$4=SOLL!$S$4,'SBI.A.4_2.&amp;3. AJ'!$H22, IF('1. Ausbildungsjahr'!G$4=SOLL!$T$4,'KVB 2.&amp;3. AJ'!$H12,IF('1. Ausbildungsjahr'!G$4=SOLL!$U$4,'PPCa IK'!$H12, IF('1. Ausbildungsjahr'!G$4=SOLL!$V$4,TE!$H12,IF('1. Ausbildungsjahr'!G$4=SOLL!$W$4,TNSt!$H12,IF('1. Ausbildungsjahr'!G$4=SOLL!$X$4,TNSk!$H12,IF('1. Ausbildungsjahr'!G$4=SOLL!$Y$4,TNPa!$H12,IF('1. Ausbildungsjahr'!G$4=SOLL!$Z$4,TNWn!$H12,IF('1. Ausbildungsjahr'!G$4=SOLL!$AA$4,'KVP 3. AJ'!$H20,IF(G$4=SOLL!$Q$4,SBI.A.3_1.AJ!$H12,IF(G$4=SOLL!$B$4,'KF-KB'!$H12,IF('1. Ausbildungsjahr'!G$4=SOLL!$C$4,'SBI.A.4_1. AJ'!$H22,IF('1. Ausbildungsjahr'!G$4=SOLL!$D$4,KK!$H$11,IF('1. Ausbildungsjahr'!G$4=SOLL!$E$4,'KSM-e'!$H16,IF('1. Ausbildungsjahr'!G$4=SOLL!$F$4,'KSM-f'!$H12,IF('1. Ausbildungsjahr'!G$4=SOLL!$G$4,'KVB 1. AJ'!$H12,IF('1. Ausbildungsjahr'!G$4=SOLL!$H$4,KVFi!$H12,IF('1. Ausbildungsjahr'!G$4=SOLL!$I$4,KVM!$H12,IF('1. Ausbildungsjahr'!G$4=SOLL!$L$4,'KVP 1.&amp;2. AJ'!$H21,IF('1. Ausbildungsjahr'!G$4=SOLL!$M$4,PPC!$H12,IF('1. Ausbildungsjahr'!G$4=SOLL!$N$4,PPS!$H12,IF(G$4=SOLL!$P$4,"-",IF('1. Ausbildungsjahr'!G$4=SOLL!$O$4,Zielbogen!$H12,""))))))))))))))))))))))))))</f>
        <v>-</v>
      </c>
      <c r="H11" s="57" t="str">
        <f>IF(H$4=SOLL!$J$4, TNBi!$H12, IF('1. Ausbildungsjahr'!H$4=SOLL!$K$4,SBI.A.7!$H12, IF('1. Ausbildungsjahr'!H$4=SOLL!$R$4,'SBI.A.3_2. AJ'!$H12, IF('1. Ausbildungsjahr'!H$4=SOLL!$S$4,'SBI.A.4_2.&amp;3. AJ'!$H22, IF('1. Ausbildungsjahr'!H$4=SOLL!$T$4,'KVB 2.&amp;3. AJ'!$H12,IF('1. Ausbildungsjahr'!H$4=SOLL!$U$4,'PPCa IK'!$H12, IF('1. Ausbildungsjahr'!H$4=SOLL!$V$4,TE!$H12,IF('1. Ausbildungsjahr'!H$4=SOLL!$W$4,TNSt!$H12,IF('1. Ausbildungsjahr'!H$4=SOLL!$X$4,TNSk!$H12,IF('1. Ausbildungsjahr'!H$4=SOLL!$Y$4,TNPa!$H12,IF('1. Ausbildungsjahr'!H$4=SOLL!$Z$4,TNWn!$H12,IF('1. Ausbildungsjahr'!H$4=SOLL!$AA$4,'KVP 3. AJ'!$H20,IF(H$4=SOLL!$Q$4,SBI.A.3_1.AJ!$H12,IF(H$4=SOLL!$B$4,'KF-KB'!$H12,IF('1. Ausbildungsjahr'!H$4=SOLL!$C$4,'SBI.A.4_1. AJ'!$H22,IF('1. Ausbildungsjahr'!H$4=SOLL!$D$4,KK!$H$11,IF('1. Ausbildungsjahr'!H$4=SOLL!$E$4,'KSM-e'!$H16,IF('1. Ausbildungsjahr'!H$4=SOLL!$F$4,'KSM-f'!$H12,IF('1. Ausbildungsjahr'!H$4=SOLL!$G$4,'KVB 1. AJ'!$H12,IF('1. Ausbildungsjahr'!H$4=SOLL!$H$4,KVFi!$H12,IF('1. Ausbildungsjahr'!H$4=SOLL!$I$4,KVM!$H12,IF('1. Ausbildungsjahr'!H$4=SOLL!$L$4,'KVP 1.&amp;2. AJ'!$H21,IF('1. Ausbildungsjahr'!H$4=SOLL!$M$4,PPC!$H12,IF('1. Ausbildungsjahr'!H$4=SOLL!$N$4,PPS!$H12,IF(H$4=SOLL!$P$4,"-",IF('1. Ausbildungsjahr'!H$4=SOLL!$O$4,Zielbogen!$H12,""))))))))))))))))))))))))))</f>
        <v>-</v>
      </c>
      <c r="I11" s="57" t="str">
        <f>IF(I$4=SOLL!$J$4, TNBi!$H12, IF('1. Ausbildungsjahr'!I$4=SOLL!$K$4,SBI.A.7!$H12, IF('1. Ausbildungsjahr'!I$4=SOLL!$R$4,'SBI.A.3_2. AJ'!$H12, IF('1. Ausbildungsjahr'!I$4=SOLL!$S$4,'SBI.A.4_2.&amp;3. AJ'!$H22, IF('1. Ausbildungsjahr'!I$4=SOLL!$T$4,'KVB 2.&amp;3. AJ'!$H12,IF('1. Ausbildungsjahr'!I$4=SOLL!$U$4,'PPCa IK'!$H12, IF('1. Ausbildungsjahr'!I$4=SOLL!$V$4,TE!$H12,IF('1. Ausbildungsjahr'!I$4=SOLL!$W$4,TNSt!$H12,IF('1. Ausbildungsjahr'!I$4=SOLL!$X$4,TNSk!$H12,IF('1. Ausbildungsjahr'!I$4=SOLL!$Y$4,TNPa!$H12,IF('1. Ausbildungsjahr'!I$4=SOLL!$Z$4,TNWn!$H12,IF('1. Ausbildungsjahr'!I$4=SOLL!$AA$4,'KVP 3. AJ'!$H20,IF(I$4=SOLL!$Q$4,SBI.A.3_1.AJ!$H12,IF(I$4=SOLL!$B$4,'KF-KB'!$H12,IF('1. Ausbildungsjahr'!I$4=SOLL!$C$4,'SBI.A.4_1. AJ'!$H22,IF('1. Ausbildungsjahr'!I$4=SOLL!$D$4,KK!$H$11,IF('1. Ausbildungsjahr'!I$4=SOLL!$E$4,'KSM-e'!$H16,IF('1. Ausbildungsjahr'!I$4=SOLL!$F$4,'KSM-f'!$H12,IF('1. Ausbildungsjahr'!I$4=SOLL!$G$4,'KVB 1. AJ'!$H12,IF('1. Ausbildungsjahr'!I$4=SOLL!$H$4,KVFi!$H12,IF('1. Ausbildungsjahr'!I$4=SOLL!$I$4,KVM!$H12,IF('1. Ausbildungsjahr'!I$4=SOLL!$L$4,'KVP 1.&amp;2. AJ'!$H21,IF('1. Ausbildungsjahr'!I$4=SOLL!$M$4,PPC!$H12,IF('1. Ausbildungsjahr'!I$4=SOLL!$N$4,PPS!$H12,IF(I$4=SOLL!$P$4,"-",IF('1. Ausbildungsjahr'!I$4=SOLL!$O$4,Zielbogen!$H12,""))))))))))))))))))))))))))</f>
        <v>-</v>
      </c>
      <c r="J11" s="57" t="str">
        <f>IF(J$4=SOLL!$J$4, TNBi!$H12, IF('1. Ausbildungsjahr'!J$4=SOLL!$K$4,SBI.A.7!$H12, IF('1. Ausbildungsjahr'!J$4=SOLL!$R$4,'SBI.A.3_2. AJ'!$H12, IF('1. Ausbildungsjahr'!J$4=SOLL!$S$4,'SBI.A.4_2.&amp;3. AJ'!$H22, IF('1. Ausbildungsjahr'!J$4=SOLL!$T$4,'KVB 2.&amp;3. AJ'!$H12,IF('1. Ausbildungsjahr'!J$4=SOLL!$U$4,'PPCa IK'!$H12, IF('1. Ausbildungsjahr'!J$4=SOLL!$V$4,TE!$H12,IF('1. Ausbildungsjahr'!J$4=SOLL!$W$4,TNSt!$H12,IF('1. Ausbildungsjahr'!J$4=SOLL!$X$4,TNSk!$H12,IF('1. Ausbildungsjahr'!J$4=SOLL!$Y$4,TNPa!$H12,IF('1. Ausbildungsjahr'!J$4=SOLL!$Z$4,TNWn!$H12,IF('1. Ausbildungsjahr'!J$4=SOLL!$AA$4,'KVP 3. AJ'!$H20,IF(J$4=SOLL!$Q$4,SBI.A.3_1.AJ!$H12,IF(J$4=SOLL!$B$4,'KF-KB'!$H12,IF('1. Ausbildungsjahr'!J$4=SOLL!$C$4,'SBI.A.4_1. AJ'!$H22,IF('1. Ausbildungsjahr'!J$4=SOLL!$D$4,KK!$H$11,IF('1. Ausbildungsjahr'!J$4=SOLL!$E$4,'KSM-e'!$H16,IF('1. Ausbildungsjahr'!J$4=SOLL!$F$4,'KSM-f'!$H12,IF('1. Ausbildungsjahr'!J$4=SOLL!$G$4,'KVB 1. AJ'!$H12,IF('1. Ausbildungsjahr'!J$4=SOLL!$H$4,KVFi!$H12,IF('1. Ausbildungsjahr'!J$4=SOLL!$I$4,KVM!$H12,IF('1. Ausbildungsjahr'!J$4=SOLL!$L$4,'KVP 1.&amp;2. AJ'!$H21,IF('1. Ausbildungsjahr'!J$4=SOLL!$M$4,PPC!$H12,IF('1. Ausbildungsjahr'!J$4=SOLL!$N$4,PPS!$H12,IF(J$4=SOLL!$P$4,"-",IF('1. Ausbildungsjahr'!J$4=SOLL!$O$4,Zielbogen!$H12,""))))))))))))))))))))))))))</f>
        <v>-</v>
      </c>
      <c r="K11" s="57" t="str">
        <f>IF(K$4=SOLL!$J$4, TNBi!$H12, IF('1. Ausbildungsjahr'!K$4=SOLL!$K$4,SBI.A.7!$H12, IF('1. Ausbildungsjahr'!K$4=SOLL!$R$4,'SBI.A.3_2. AJ'!$H12, IF('1. Ausbildungsjahr'!K$4=SOLL!$S$4,'SBI.A.4_2.&amp;3. AJ'!$H22, IF('1. Ausbildungsjahr'!K$4=SOLL!$T$4,'KVB 2.&amp;3. AJ'!$H12,IF('1. Ausbildungsjahr'!K$4=SOLL!$U$4,'PPCa IK'!$H12, IF('1. Ausbildungsjahr'!K$4=SOLL!$V$4,TE!$H12,IF('1. Ausbildungsjahr'!K$4=SOLL!$W$4,TNSt!$H12,IF('1. Ausbildungsjahr'!K$4=SOLL!$X$4,TNSk!$H12,IF('1. Ausbildungsjahr'!K$4=SOLL!$Y$4,TNPa!$H12,IF('1. Ausbildungsjahr'!K$4=SOLL!$Z$4,TNWn!$H12,IF('1. Ausbildungsjahr'!K$4=SOLL!$AA$4,'KVP 3. AJ'!$H20,IF(K$4=SOLL!$Q$4,SBI.A.3_1.AJ!$H12,IF(K$4=SOLL!$B$4,'KF-KB'!$H12,IF('1. Ausbildungsjahr'!K$4=SOLL!$C$4,'SBI.A.4_1. AJ'!$H22,IF('1. Ausbildungsjahr'!K$4=SOLL!$D$4,KK!$H$11,IF('1. Ausbildungsjahr'!K$4=SOLL!$E$4,'KSM-e'!$H16,IF('1. Ausbildungsjahr'!K$4=SOLL!$F$4,'KSM-f'!$H12,IF('1. Ausbildungsjahr'!K$4=SOLL!$G$4,'KVB 1. AJ'!$H12,IF('1. Ausbildungsjahr'!K$4=SOLL!$H$4,KVFi!$H12,IF('1. Ausbildungsjahr'!K$4=SOLL!$I$4,KVM!$H12,IF('1. Ausbildungsjahr'!K$4=SOLL!$L$4,'KVP 1.&amp;2. AJ'!$H21,IF('1. Ausbildungsjahr'!K$4=SOLL!$M$4,PPC!$H12,IF('1. Ausbildungsjahr'!K$4=SOLL!$N$4,PPS!$H12,IF(K$4=SOLL!$P$4,"-",IF('1. Ausbildungsjahr'!K$4=SOLL!$O$4,Zielbogen!$H12,""))))))))))))))))))))))))))</f>
        <v>-</v>
      </c>
      <c r="L11" s="10">
        <f>SUM('Hilfsblatt 1. AJ'!C11,'Hilfsblatt 1. AJ'!E11,'Hilfsblatt 1. AJ'!G11,'Hilfsblatt 1. AJ'!I11,'Hilfsblatt 1. AJ'!K11,'Hilfsblatt 1. AJ'!M11,'Hilfsblatt 1. AJ'!O11,'Hilfsblatt 1. AJ'!Q11,'Hilfsblatt 1. AJ'!S11,'Hilfsblatt 1. AJ'!U11)</f>
        <v>0</v>
      </c>
      <c r="M11" s="9" t="e">
        <f>('Hilfsblatt 1. AJ'!B11*'Hilfsblatt 1. AJ'!C11+'Hilfsblatt 1. AJ'!D11*'Hilfsblatt 1. AJ'!E11+'Hilfsblatt 1. AJ'!F11*'Hilfsblatt 1. AJ'!G11+'Hilfsblatt 1. AJ'!H11*'Hilfsblatt 1. AJ'!I11+'Hilfsblatt 1. AJ'!J11*'Hilfsblatt 1. AJ'!K11+'Hilfsblatt 1. AJ'!L11*'Hilfsblatt 1. AJ'!M11+'Hilfsblatt 1. AJ'!N11*'Hilfsblatt 1. AJ'!O11+'Hilfsblatt 1. AJ'!P11*'Hilfsblatt 1. AJ'!Q11+'Hilfsblatt 1. AJ'!R11*'Hilfsblatt 1. AJ'!S11+'Hilfsblatt 1. AJ'!T11*'Hilfsblatt 1. AJ'!U11)/L11</f>
        <v>#DIV/0!</v>
      </c>
    </row>
    <row r="12" spans="1:13" x14ac:dyDescent="0.25">
      <c r="A12" s="4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10"/>
      <c r="M12" s="9"/>
    </row>
    <row r="13" spans="1:13" ht="18" x14ac:dyDescent="0.25">
      <c r="A13" s="127" t="s">
        <v>75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10"/>
      <c r="M13" s="9"/>
    </row>
    <row r="14" spans="1:13" x14ac:dyDescent="0.25">
      <c r="A14" s="73" t="s">
        <v>47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10"/>
      <c r="M14" s="9"/>
    </row>
    <row r="15" spans="1:13" x14ac:dyDescent="0.25">
      <c r="A15" s="126" t="s">
        <v>48</v>
      </c>
      <c r="B15" s="57" t="str">
        <f>IF(B$4=SOLL!$J$4, TNBi!$H16, IF('1. Ausbildungsjahr'!B$4=SOLL!$K$4,SBI.A.7!$H16, IF('1. Ausbildungsjahr'!B$4=SOLL!$R$4,'SBI.A.3_2. AJ'!$H16, IF('1. Ausbildungsjahr'!B$4=SOLL!$S$4,'SBI.A.4_2.&amp;3. AJ'!$H26, IF('1. Ausbildungsjahr'!B$4=SOLL!$T$4,'KVB 2.&amp;3. AJ'!$H16,IF('1. Ausbildungsjahr'!B$4=SOLL!$U$4,'PPCa IK'!$H16, IF('1. Ausbildungsjahr'!B$4=SOLL!$V$4,TE!$H16,IF('1. Ausbildungsjahr'!B$4=SOLL!$W$4,TNSt!$H16,IF('1. Ausbildungsjahr'!B$4=SOLL!$X$4,TNSk!$H16,IF('1. Ausbildungsjahr'!B$4=SOLL!$Y$4,TNPa!$H16,IF('1. Ausbildungsjahr'!B$4=SOLL!$Z$4,TNWn!$H16,IF('1. Ausbildungsjahr'!B$4=SOLL!$AA$4,'KVP 3. AJ'!$H30,IF(B$4=SOLL!$Q$4,SBI.A.3_1.AJ!$H16,IF(B$4=SOLL!$B$4,'KF-KB'!$H16,IF('1. Ausbildungsjahr'!B$4=SOLL!$C$4,'SBI.A.4_1. AJ'!$H26,IF('1. Ausbildungsjahr'!B$4=SOLL!$D$4,KK!$H$11,IF('1. Ausbildungsjahr'!B$4=SOLL!$E$4,'KSM-e'!$H24,IF('1. Ausbildungsjahr'!B$4=SOLL!$F$4,'KSM-f'!$H16,IF('1. Ausbildungsjahr'!B$4=SOLL!$G$4,'KVB 1. AJ'!$H16,IF('1. Ausbildungsjahr'!B$4=SOLL!$H$4,KVFi!$H16,IF('1. Ausbildungsjahr'!B$4=SOLL!$I$4,KVM!$H16,IF('1. Ausbildungsjahr'!B$4=SOLL!$L$4,'KVP 1.&amp;2. AJ'!$H31,IF('1. Ausbildungsjahr'!B$4=SOLL!$M$4,PPC!$H16,IF('1. Ausbildungsjahr'!B$4=SOLL!$N$4,PPS!$H16,IF(B$4=SOLL!$P$4,"-",IF('1. Ausbildungsjahr'!B$4=SOLL!$O$4,Zielbogen!$H16,""))))))))))))))))))))))))))</f>
        <v>-</v>
      </c>
      <c r="C15" s="57" t="str">
        <f>IF(C$4=SOLL!$J$4, TNBi!$H16, IF('1. Ausbildungsjahr'!C$4=SOLL!$K$4,SBI.A.7!$H16, IF('1. Ausbildungsjahr'!C$4=SOLL!$R$4,'SBI.A.3_2. AJ'!$H16, IF('1. Ausbildungsjahr'!C$4=SOLL!$S$4,'SBI.A.4_2.&amp;3. AJ'!$H26, IF('1. Ausbildungsjahr'!C$4=SOLL!$T$4,'KVB 2.&amp;3. AJ'!$H16,IF('1. Ausbildungsjahr'!C$4=SOLL!$U$4,'PPCa IK'!$H16, IF('1. Ausbildungsjahr'!C$4=SOLL!$V$4,TE!$H16,IF('1. Ausbildungsjahr'!C$4=SOLL!$W$4,TNSt!$H16,IF('1. Ausbildungsjahr'!C$4=SOLL!$X$4,TNSk!$H16,IF('1. Ausbildungsjahr'!C$4=SOLL!$Y$4,TNPa!$H16,IF('1. Ausbildungsjahr'!C$4=SOLL!$Z$4,TNWn!$H16,IF('1. Ausbildungsjahr'!C$4=SOLL!$AA$4,'KVP 3. AJ'!$H30,IF(C$4=SOLL!$Q$4,SBI.A.3_1.AJ!$H16,IF(C$4=SOLL!$B$4,'KF-KB'!$H16,IF('1. Ausbildungsjahr'!C$4=SOLL!$C$4,'SBI.A.4_1. AJ'!$H26,IF('1. Ausbildungsjahr'!C$4=SOLL!$D$4,KK!$H$11,IF('1. Ausbildungsjahr'!C$4=SOLL!$E$4,'KSM-e'!$H24,IF('1. Ausbildungsjahr'!C$4=SOLL!$F$4,'KSM-f'!$H16,IF('1. Ausbildungsjahr'!C$4=SOLL!$G$4,'KVB 1. AJ'!$H16,IF('1. Ausbildungsjahr'!C$4=SOLL!$H$4,KVFi!$H16,IF('1. Ausbildungsjahr'!C$4=SOLL!$I$4,KVM!$H16,IF('1. Ausbildungsjahr'!C$4=SOLL!$L$4,'KVP 1.&amp;2. AJ'!$H31,IF('1. Ausbildungsjahr'!C$4=SOLL!$M$4,PPC!$H16,IF('1. Ausbildungsjahr'!C$4=SOLL!$N$4,PPS!$H16,IF(C$4=SOLL!$P$4,"-",IF('1. Ausbildungsjahr'!C$4=SOLL!$O$4,Zielbogen!$H16,""))))))))))))))))))))))))))</f>
        <v>-</v>
      </c>
      <c r="D15" s="57" t="str">
        <f>IF(D$4=SOLL!$J$4, TNBi!$H16, IF('1. Ausbildungsjahr'!D$4=SOLL!$K$4,SBI.A.7!$H16, IF('1. Ausbildungsjahr'!D$4=SOLL!$R$4,'SBI.A.3_2. AJ'!$H16, IF('1. Ausbildungsjahr'!D$4=SOLL!$S$4,'SBI.A.4_2.&amp;3. AJ'!$H26, IF('1. Ausbildungsjahr'!D$4=SOLL!$T$4,'KVB 2.&amp;3. AJ'!$H16,IF('1. Ausbildungsjahr'!D$4=SOLL!$U$4,'PPCa IK'!$H16, IF('1. Ausbildungsjahr'!D$4=SOLL!$V$4,TE!$H16,IF('1. Ausbildungsjahr'!D$4=SOLL!$W$4,TNSt!$H16,IF('1. Ausbildungsjahr'!D$4=SOLL!$X$4,TNSk!$H16,IF('1. Ausbildungsjahr'!D$4=SOLL!$Y$4,TNPa!$H16,IF('1. Ausbildungsjahr'!D$4=SOLL!$Z$4,TNWn!$H16,IF('1. Ausbildungsjahr'!D$4=SOLL!$AA$4,'KVP 3. AJ'!$H30,IF(D$4=SOLL!$Q$4,SBI.A.3_1.AJ!$H16,IF(D$4=SOLL!$B$4,'KF-KB'!$H16,IF('1. Ausbildungsjahr'!D$4=SOLL!$C$4,'SBI.A.4_1. AJ'!$H26,IF('1. Ausbildungsjahr'!D$4=SOLL!$D$4,KK!$H$11,IF('1. Ausbildungsjahr'!D$4=SOLL!$E$4,'KSM-e'!$H24,IF('1. Ausbildungsjahr'!D$4=SOLL!$F$4,'KSM-f'!$H16,IF('1. Ausbildungsjahr'!D$4=SOLL!$G$4,'KVB 1. AJ'!$H16,IF('1. Ausbildungsjahr'!D$4=SOLL!$H$4,KVFi!$H16,IF('1. Ausbildungsjahr'!D$4=SOLL!$I$4,KVM!$H16,IF('1. Ausbildungsjahr'!D$4=SOLL!$L$4,'KVP 1.&amp;2. AJ'!$H31,IF('1. Ausbildungsjahr'!D$4=SOLL!$M$4,PPC!$H16,IF('1. Ausbildungsjahr'!D$4=SOLL!$N$4,PPS!$H16,IF(D$4=SOLL!$P$4,"-",IF('1. Ausbildungsjahr'!D$4=SOLL!$O$4,Zielbogen!$H16,""))))))))))))))))))))))))))</f>
        <v>-</v>
      </c>
      <c r="E15" s="57" t="str">
        <f>IF(E$4=SOLL!$J$4, TNBi!$H16, IF('1. Ausbildungsjahr'!E$4=SOLL!$K$4,SBI.A.7!$H16, IF('1. Ausbildungsjahr'!E$4=SOLL!$R$4,'SBI.A.3_2. AJ'!$H16, IF('1. Ausbildungsjahr'!E$4=SOLL!$S$4,'SBI.A.4_2.&amp;3. AJ'!$H26, IF('1. Ausbildungsjahr'!E$4=SOLL!$T$4,'KVB 2.&amp;3. AJ'!$H16,IF('1. Ausbildungsjahr'!E$4=SOLL!$U$4,'PPCa IK'!$H16, IF('1. Ausbildungsjahr'!E$4=SOLL!$V$4,TE!$H16,IF('1. Ausbildungsjahr'!E$4=SOLL!$W$4,TNSt!$H16,IF('1. Ausbildungsjahr'!E$4=SOLL!$X$4,TNSk!$H16,IF('1. Ausbildungsjahr'!E$4=SOLL!$Y$4,TNPa!$H16,IF('1. Ausbildungsjahr'!E$4=SOLL!$Z$4,TNWn!$H16,IF('1. Ausbildungsjahr'!E$4=SOLL!$AA$4,'KVP 3. AJ'!$H30,IF(E$4=SOLL!$Q$4,SBI.A.3_1.AJ!$H16,IF(E$4=SOLL!$B$4,'KF-KB'!$H16,IF('1. Ausbildungsjahr'!E$4=SOLL!$C$4,'SBI.A.4_1. AJ'!$H26,IF('1. Ausbildungsjahr'!E$4=SOLL!$D$4,KK!$H$11,IF('1. Ausbildungsjahr'!E$4=SOLL!$E$4,'KSM-e'!$H24,IF('1. Ausbildungsjahr'!E$4=SOLL!$F$4,'KSM-f'!$H16,IF('1. Ausbildungsjahr'!E$4=SOLL!$G$4,'KVB 1. AJ'!$H16,IF('1. Ausbildungsjahr'!E$4=SOLL!$H$4,KVFi!$H16,IF('1. Ausbildungsjahr'!E$4=SOLL!$I$4,KVM!$H16,IF('1. Ausbildungsjahr'!E$4=SOLL!$L$4,'KVP 1.&amp;2. AJ'!$H31,IF('1. Ausbildungsjahr'!E$4=SOLL!$M$4,PPC!$H16,IF('1. Ausbildungsjahr'!E$4=SOLL!$N$4,PPS!$H16,IF(E$4=SOLL!$P$4,"-",IF('1. Ausbildungsjahr'!E$4=SOLL!$O$4,Zielbogen!$H16,""))))))))))))))))))))))))))</f>
        <v>-</v>
      </c>
      <c r="F15" s="57" t="str">
        <f>IF(F$4=SOLL!$J$4, TNBi!$H16, IF('1. Ausbildungsjahr'!F$4=SOLL!$K$4,SBI.A.7!$H16, IF('1. Ausbildungsjahr'!F$4=SOLL!$R$4,'SBI.A.3_2. AJ'!$H16, IF('1. Ausbildungsjahr'!F$4=SOLL!$S$4,'SBI.A.4_2.&amp;3. AJ'!$H26, IF('1. Ausbildungsjahr'!F$4=SOLL!$T$4,'KVB 2.&amp;3. AJ'!$H16,IF('1. Ausbildungsjahr'!F$4=SOLL!$U$4,'PPCa IK'!$H16, IF('1. Ausbildungsjahr'!F$4=SOLL!$V$4,TE!$H16,IF('1. Ausbildungsjahr'!F$4=SOLL!$W$4,TNSt!$H16,IF('1. Ausbildungsjahr'!F$4=SOLL!$X$4,TNSk!$H16,IF('1. Ausbildungsjahr'!F$4=SOLL!$Y$4,TNPa!$H16,IF('1. Ausbildungsjahr'!F$4=SOLL!$Z$4,TNWn!$H16,IF('1. Ausbildungsjahr'!F$4=SOLL!$AA$4,'KVP 3. AJ'!$H30,IF(F$4=SOLL!$Q$4,SBI.A.3_1.AJ!$H16,IF(F$4=SOLL!$B$4,'KF-KB'!$H16,IF('1. Ausbildungsjahr'!F$4=SOLL!$C$4,'SBI.A.4_1. AJ'!$H26,IF('1. Ausbildungsjahr'!F$4=SOLL!$D$4,KK!$H$11,IF('1. Ausbildungsjahr'!F$4=SOLL!$E$4,'KSM-e'!$H24,IF('1. Ausbildungsjahr'!F$4=SOLL!$F$4,'KSM-f'!$H16,IF('1. Ausbildungsjahr'!F$4=SOLL!$G$4,'KVB 1. AJ'!$H16,IF('1. Ausbildungsjahr'!F$4=SOLL!$H$4,KVFi!$H16,IF('1. Ausbildungsjahr'!F$4=SOLL!$I$4,KVM!$H16,IF('1. Ausbildungsjahr'!F$4=SOLL!$L$4,'KVP 1.&amp;2. AJ'!$H31,IF('1. Ausbildungsjahr'!F$4=SOLL!$M$4,PPC!$H16,IF('1. Ausbildungsjahr'!F$4=SOLL!$N$4,PPS!$H16,IF(F$4=SOLL!$P$4,"-",IF('1. Ausbildungsjahr'!F$4=SOLL!$O$4,Zielbogen!$H16,""))))))))))))))))))))))))))</f>
        <v>-</v>
      </c>
      <c r="G15" s="57" t="str">
        <f>IF(G$4=SOLL!$J$4, TNBi!$H16, IF('1. Ausbildungsjahr'!G$4=SOLL!$K$4,SBI.A.7!$H16, IF('1. Ausbildungsjahr'!G$4=SOLL!$R$4,'SBI.A.3_2. AJ'!$H16, IF('1. Ausbildungsjahr'!G$4=SOLL!$S$4,'SBI.A.4_2.&amp;3. AJ'!$H26, IF('1. Ausbildungsjahr'!G$4=SOLL!$T$4,'KVB 2.&amp;3. AJ'!$H16,IF('1. Ausbildungsjahr'!G$4=SOLL!$U$4,'PPCa IK'!$H16, IF('1. Ausbildungsjahr'!G$4=SOLL!$V$4,TE!$H16,IF('1. Ausbildungsjahr'!G$4=SOLL!$W$4,TNSt!$H16,IF('1. Ausbildungsjahr'!G$4=SOLL!$X$4,TNSk!$H16,IF('1. Ausbildungsjahr'!G$4=SOLL!$Y$4,TNPa!$H16,IF('1. Ausbildungsjahr'!G$4=SOLL!$Z$4,TNWn!$H16,IF('1. Ausbildungsjahr'!G$4=SOLL!$AA$4,'KVP 3. AJ'!$H30,IF(G$4=SOLL!$Q$4,SBI.A.3_1.AJ!$H16,IF(G$4=SOLL!$B$4,'KF-KB'!$H16,IF('1. Ausbildungsjahr'!G$4=SOLL!$C$4,'SBI.A.4_1. AJ'!$H26,IF('1. Ausbildungsjahr'!G$4=SOLL!$D$4,KK!$H$11,IF('1. Ausbildungsjahr'!G$4=SOLL!$E$4,'KSM-e'!$H24,IF('1. Ausbildungsjahr'!G$4=SOLL!$F$4,'KSM-f'!$H16,IF('1. Ausbildungsjahr'!G$4=SOLL!$G$4,'KVB 1. AJ'!$H16,IF('1. Ausbildungsjahr'!G$4=SOLL!$H$4,KVFi!$H16,IF('1. Ausbildungsjahr'!G$4=SOLL!$I$4,KVM!$H16,IF('1. Ausbildungsjahr'!G$4=SOLL!$L$4,'KVP 1.&amp;2. AJ'!$H31,IF('1. Ausbildungsjahr'!G$4=SOLL!$M$4,PPC!$H16,IF('1. Ausbildungsjahr'!G$4=SOLL!$N$4,PPS!$H16,IF(G$4=SOLL!$P$4,"-",IF('1. Ausbildungsjahr'!G$4=SOLL!$O$4,Zielbogen!$H16,""))))))))))))))))))))))))))</f>
        <v>-</v>
      </c>
      <c r="H15" s="57" t="str">
        <f>IF(H$4=SOLL!$J$4, TNBi!$H16, IF('1. Ausbildungsjahr'!H$4=SOLL!$K$4,SBI.A.7!$H16, IF('1. Ausbildungsjahr'!H$4=SOLL!$R$4,'SBI.A.3_2. AJ'!$H16, IF('1. Ausbildungsjahr'!H$4=SOLL!$S$4,'SBI.A.4_2.&amp;3. AJ'!$H26, IF('1. Ausbildungsjahr'!H$4=SOLL!$T$4,'KVB 2.&amp;3. AJ'!$H16,IF('1. Ausbildungsjahr'!H$4=SOLL!$U$4,'PPCa IK'!$H16, IF('1. Ausbildungsjahr'!H$4=SOLL!$V$4,TE!$H16,IF('1. Ausbildungsjahr'!H$4=SOLL!$W$4,TNSt!$H16,IF('1. Ausbildungsjahr'!H$4=SOLL!$X$4,TNSk!$H16,IF('1. Ausbildungsjahr'!H$4=SOLL!$Y$4,TNPa!$H16,IF('1. Ausbildungsjahr'!H$4=SOLL!$Z$4,TNWn!$H16,IF('1. Ausbildungsjahr'!H$4=SOLL!$AA$4,'KVP 3. AJ'!$H30,IF(H$4=SOLL!$Q$4,SBI.A.3_1.AJ!$H16,IF(H$4=SOLL!$B$4,'KF-KB'!$H16,IF('1. Ausbildungsjahr'!H$4=SOLL!$C$4,'SBI.A.4_1. AJ'!$H26,IF('1. Ausbildungsjahr'!H$4=SOLL!$D$4,KK!$H$11,IF('1. Ausbildungsjahr'!H$4=SOLL!$E$4,'KSM-e'!$H24,IF('1. Ausbildungsjahr'!H$4=SOLL!$F$4,'KSM-f'!$H16,IF('1. Ausbildungsjahr'!H$4=SOLL!$G$4,'KVB 1. AJ'!$H16,IF('1. Ausbildungsjahr'!H$4=SOLL!$H$4,KVFi!$H16,IF('1. Ausbildungsjahr'!H$4=SOLL!$I$4,KVM!$H16,IF('1. Ausbildungsjahr'!H$4=SOLL!$L$4,'KVP 1.&amp;2. AJ'!$H31,IF('1. Ausbildungsjahr'!H$4=SOLL!$M$4,PPC!$H16,IF('1. Ausbildungsjahr'!H$4=SOLL!$N$4,PPS!$H16,IF(H$4=SOLL!$P$4,"-",IF('1. Ausbildungsjahr'!H$4=SOLL!$O$4,Zielbogen!$H16,""))))))))))))))))))))))))))</f>
        <v>-</v>
      </c>
      <c r="I15" s="57" t="str">
        <f>IF(I$4=SOLL!$J$4, TNBi!$H16, IF('1. Ausbildungsjahr'!I$4=SOLL!$K$4,SBI.A.7!$H16, IF('1. Ausbildungsjahr'!I$4=SOLL!$R$4,'SBI.A.3_2. AJ'!$H16, IF('1. Ausbildungsjahr'!I$4=SOLL!$S$4,'SBI.A.4_2.&amp;3. AJ'!$H26, IF('1. Ausbildungsjahr'!I$4=SOLL!$T$4,'KVB 2.&amp;3. AJ'!$H16,IF('1. Ausbildungsjahr'!I$4=SOLL!$U$4,'PPCa IK'!$H16, IF('1. Ausbildungsjahr'!I$4=SOLL!$V$4,TE!$H16,IF('1. Ausbildungsjahr'!I$4=SOLL!$W$4,TNSt!$H16,IF('1. Ausbildungsjahr'!I$4=SOLL!$X$4,TNSk!$H16,IF('1. Ausbildungsjahr'!I$4=SOLL!$Y$4,TNPa!$H16,IF('1. Ausbildungsjahr'!I$4=SOLL!$Z$4,TNWn!$H16,IF('1. Ausbildungsjahr'!I$4=SOLL!$AA$4,'KVP 3. AJ'!$H30,IF(I$4=SOLL!$Q$4,SBI.A.3_1.AJ!$H16,IF(I$4=SOLL!$B$4,'KF-KB'!$H16,IF('1. Ausbildungsjahr'!I$4=SOLL!$C$4,'SBI.A.4_1. AJ'!$H26,IF('1. Ausbildungsjahr'!I$4=SOLL!$D$4,KK!$H$11,IF('1. Ausbildungsjahr'!I$4=SOLL!$E$4,'KSM-e'!$H24,IF('1. Ausbildungsjahr'!I$4=SOLL!$F$4,'KSM-f'!$H16,IF('1. Ausbildungsjahr'!I$4=SOLL!$G$4,'KVB 1. AJ'!$H16,IF('1. Ausbildungsjahr'!I$4=SOLL!$H$4,KVFi!$H16,IF('1. Ausbildungsjahr'!I$4=SOLL!$I$4,KVM!$H16,IF('1. Ausbildungsjahr'!I$4=SOLL!$L$4,'KVP 1.&amp;2. AJ'!$H31,IF('1. Ausbildungsjahr'!I$4=SOLL!$M$4,PPC!$H16,IF('1. Ausbildungsjahr'!I$4=SOLL!$N$4,PPS!$H16,IF(I$4=SOLL!$P$4,"-",IF('1. Ausbildungsjahr'!I$4=SOLL!$O$4,Zielbogen!$H16,""))))))))))))))))))))))))))</f>
        <v>-</v>
      </c>
      <c r="J15" s="57" t="str">
        <f>IF(J$4=SOLL!$J$4, TNBi!$H16, IF('1. Ausbildungsjahr'!J$4=SOLL!$K$4,SBI.A.7!$H16, IF('1. Ausbildungsjahr'!J$4=SOLL!$R$4,'SBI.A.3_2. AJ'!$H16, IF('1. Ausbildungsjahr'!J$4=SOLL!$S$4,'SBI.A.4_2.&amp;3. AJ'!$H26, IF('1. Ausbildungsjahr'!J$4=SOLL!$T$4,'KVB 2.&amp;3. AJ'!$H16,IF('1. Ausbildungsjahr'!J$4=SOLL!$U$4,'PPCa IK'!$H16, IF('1. Ausbildungsjahr'!J$4=SOLL!$V$4,TE!$H16,IF('1. Ausbildungsjahr'!J$4=SOLL!$W$4,TNSt!$H16,IF('1. Ausbildungsjahr'!J$4=SOLL!$X$4,TNSk!$H16,IF('1. Ausbildungsjahr'!J$4=SOLL!$Y$4,TNPa!$H16,IF('1. Ausbildungsjahr'!J$4=SOLL!$Z$4,TNWn!$H16,IF('1. Ausbildungsjahr'!J$4=SOLL!$AA$4,'KVP 3. AJ'!$H30,IF(J$4=SOLL!$Q$4,SBI.A.3_1.AJ!$H16,IF(J$4=SOLL!$B$4,'KF-KB'!$H16,IF('1. Ausbildungsjahr'!J$4=SOLL!$C$4,'SBI.A.4_1. AJ'!$H26,IF('1. Ausbildungsjahr'!J$4=SOLL!$D$4,KK!$H$11,IF('1. Ausbildungsjahr'!J$4=SOLL!$E$4,'KSM-e'!$H24,IF('1. Ausbildungsjahr'!J$4=SOLL!$F$4,'KSM-f'!$H16,IF('1. Ausbildungsjahr'!J$4=SOLL!$G$4,'KVB 1. AJ'!$H16,IF('1. Ausbildungsjahr'!J$4=SOLL!$H$4,KVFi!$H16,IF('1. Ausbildungsjahr'!J$4=SOLL!$I$4,KVM!$H16,IF('1. Ausbildungsjahr'!J$4=SOLL!$L$4,'KVP 1.&amp;2. AJ'!$H31,IF('1. Ausbildungsjahr'!J$4=SOLL!$M$4,PPC!$H16,IF('1. Ausbildungsjahr'!J$4=SOLL!$N$4,PPS!$H16,IF(J$4=SOLL!$P$4,"-",IF('1. Ausbildungsjahr'!J$4=SOLL!$O$4,Zielbogen!$H16,""))))))))))))))))))))))))))</f>
        <v>-</v>
      </c>
      <c r="K15" s="57" t="str">
        <f>IF(K$4=SOLL!$J$4, TNBi!$H16, IF('1. Ausbildungsjahr'!K$4=SOLL!$K$4,SBI.A.7!$H16, IF('1. Ausbildungsjahr'!K$4=SOLL!$R$4,'SBI.A.3_2. AJ'!$H16, IF('1. Ausbildungsjahr'!K$4=SOLL!$S$4,'SBI.A.4_2.&amp;3. AJ'!$H26, IF('1. Ausbildungsjahr'!K$4=SOLL!$T$4,'KVB 2.&amp;3. AJ'!$H16,IF('1. Ausbildungsjahr'!K$4=SOLL!$U$4,'PPCa IK'!$H16, IF('1. Ausbildungsjahr'!K$4=SOLL!$V$4,TE!$H16,IF('1. Ausbildungsjahr'!K$4=SOLL!$W$4,TNSt!$H16,IF('1. Ausbildungsjahr'!K$4=SOLL!$X$4,TNSk!$H16,IF('1. Ausbildungsjahr'!K$4=SOLL!$Y$4,TNPa!$H16,IF('1. Ausbildungsjahr'!K$4=SOLL!$Z$4,TNWn!$H16,IF('1. Ausbildungsjahr'!K$4=SOLL!$AA$4,'KVP 3. AJ'!$H30,IF(K$4=SOLL!$Q$4,SBI.A.3_1.AJ!$H16,IF(K$4=SOLL!$B$4,'KF-KB'!$H16,IF('1. Ausbildungsjahr'!K$4=SOLL!$C$4,'SBI.A.4_1. AJ'!$H26,IF('1. Ausbildungsjahr'!K$4=SOLL!$D$4,KK!$H$11,IF('1. Ausbildungsjahr'!K$4=SOLL!$E$4,'KSM-e'!$H24,IF('1. Ausbildungsjahr'!K$4=SOLL!$F$4,'KSM-f'!$H16,IF('1. Ausbildungsjahr'!K$4=SOLL!$G$4,'KVB 1. AJ'!$H16,IF('1. Ausbildungsjahr'!K$4=SOLL!$H$4,KVFi!$H16,IF('1. Ausbildungsjahr'!K$4=SOLL!$I$4,KVM!$H16,IF('1. Ausbildungsjahr'!K$4=SOLL!$L$4,'KVP 1.&amp;2. AJ'!$H31,IF('1. Ausbildungsjahr'!K$4=SOLL!$M$4,PPC!$H16,IF('1. Ausbildungsjahr'!K$4=SOLL!$N$4,PPS!$H16,IF(K$4=SOLL!$P$4,"-",IF('1. Ausbildungsjahr'!K$4=SOLL!$O$4,Zielbogen!$H16,""))))))))))))))))))))))))))</f>
        <v>-</v>
      </c>
      <c r="L15" s="10">
        <f>SUM('Hilfsblatt 1. AJ'!C15,'Hilfsblatt 1. AJ'!E15,'Hilfsblatt 1. AJ'!G15,'Hilfsblatt 1. AJ'!I15,'Hilfsblatt 1. AJ'!K15,'Hilfsblatt 1. AJ'!M15,'Hilfsblatt 1. AJ'!O15,'Hilfsblatt 1. AJ'!Q15,'Hilfsblatt 1. AJ'!S15,'Hilfsblatt 1. AJ'!U15)</f>
        <v>0</v>
      </c>
      <c r="M15" s="9" t="e">
        <f>('Hilfsblatt 1. AJ'!B15*'Hilfsblatt 1. AJ'!C15+'Hilfsblatt 1. AJ'!D15*'Hilfsblatt 1. AJ'!E15+'Hilfsblatt 1. AJ'!F15*'Hilfsblatt 1. AJ'!G15+'Hilfsblatt 1. AJ'!H15*'Hilfsblatt 1. AJ'!I15+'Hilfsblatt 1. AJ'!J15*'Hilfsblatt 1. AJ'!K15+'Hilfsblatt 1. AJ'!L15*'Hilfsblatt 1. AJ'!M15+'Hilfsblatt 1. AJ'!N15*'Hilfsblatt 1. AJ'!O15+'Hilfsblatt 1. AJ'!P15*'Hilfsblatt 1. AJ'!Q15+'Hilfsblatt 1. AJ'!R15*'Hilfsblatt 1. AJ'!S15+'Hilfsblatt 1. AJ'!T15*'Hilfsblatt 1. AJ'!U15)/L15</f>
        <v>#DIV/0!</v>
      </c>
    </row>
    <row r="16" spans="1:13" x14ac:dyDescent="0.25">
      <c r="A16" s="126" t="s">
        <v>49</v>
      </c>
      <c r="B16" s="57" t="str">
        <f>IF(B$4=SOLL!$J$4, TNBi!$H17, IF('1. Ausbildungsjahr'!B$4=SOLL!$K$4,SBI.A.7!$H17, IF('1. Ausbildungsjahr'!B$4=SOLL!$R$4,'SBI.A.3_2. AJ'!$H17, IF('1. Ausbildungsjahr'!B$4=SOLL!$S$4,'SBI.A.4_2.&amp;3. AJ'!$H27, IF('1. Ausbildungsjahr'!B$4=SOLL!$T$4,'KVB 2.&amp;3. AJ'!$H17,IF('1. Ausbildungsjahr'!B$4=SOLL!$U$4,'PPCa IK'!$H17, IF('1. Ausbildungsjahr'!B$4=SOLL!$V$4,TE!$H17,IF('1. Ausbildungsjahr'!B$4=SOLL!$W$4,TNSt!$H17,IF('1. Ausbildungsjahr'!B$4=SOLL!$X$4,TNSk!$H17,IF('1. Ausbildungsjahr'!B$4=SOLL!$Y$4,TNPa!$H17,IF('1. Ausbildungsjahr'!B$4=SOLL!$Z$4,TNWn!$H17,IF('1. Ausbildungsjahr'!B$4=SOLL!$AA$4,'KVP 3. AJ'!$H31,IF(B$4=SOLL!$Q$4,SBI.A.3_1.AJ!$H17,IF(B$4=SOLL!$B$4,'KF-KB'!$H17,IF('1. Ausbildungsjahr'!B$4=SOLL!$C$4,'SBI.A.4_1. AJ'!$H27,IF('1. Ausbildungsjahr'!B$4=SOLL!$D$4,KK!$H$11,IF('1. Ausbildungsjahr'!B$4=SOLL!$E$4,'KSM-e'!$H25,IF('1. Ausbildungsjahr'!B$4=SOLL!$F$4,'KSM-f'!$H17,IF('1. Ausbildungsjahr'!B$4=SOLL!$G$4,'KVB 1. AJ'!$H17,IF('1. Ausbildungsjahr'!B$4=SOLL!$H$4,KVFi!$H17,IF('1. Ausbildungsjahr'!B$4=SOLL!$I$4,KVM!$H17,IF('1. Ausbildungsjahr'!B$4=SOLL!$L$4,'KVP 1.&amp;2. AJ'!$H32,IF('1. Ausbildungsjahr'!B$4=SOLL!$M$4,PPC!$H17,IF('1. Ausbildungsjahr'!B$4=SOLL!$N$4,PPS!$H17,IF(B$4=SOLL!$P$4,"-",IF('1. Ausbildungsjahr'!B$4=SOLL!$O$4,Zielbogen!$H17,""))))))))))))))))))))))))))</f>
        <v>-</v>
      </c>
      <c r="C16" s="57" t="str">
        <f>IF(C$4=SOLL!$J$4, TNBi!$H17, IF('1. Ausbildungsjahr'!C$4=SOLL!$K$4,SBI.A.7!$H17, IF('1. Ausbildungsjahr'!C$4=SOLL!$R$4,'SBI.A.3_2. AJ'!$H17, IF('1. Ausbildungsjahr'!C$4=SOLL!$S$4,'SBI.A.4_2.&amp;3. AJ'!$H27, IF('1. Ausbildungsjahr'!C$4=SOLL!$T$4,'KVB 2.&amp;3. AJ'!$H17,IF('1. Ausbildungsjahr'!C$4=SOLL!$U$4,'PPCa IK'!$H17, IF('1. Ausbildungsjahr'!C$4=SOLL!$V$4,TE!$H17,IF('1. Ausbildungsjahr'!C$4=SOLL!$W$4,TNSt!$H17,IF('1. Ausbildungsjahr'!C$4=SOLL!$X$4,TNSk!$H17,IF('1. Ausbildungsjahr'!C$4=SOLL!$Y$4,TNPa!$H17,IF('1. Ausbildungsjahr'!C$4=SOLL!$Z$4,TNWn!$H17,IF('1. Ausbildungsjahr'!C$4=SOLL!$AA$4,'KVP 3. AJ'!$H31,IF(C$4=SOLL!$Q$4,SBI.A.3_1.AJ!$H17,IF(C$4=SOLL!$B$4,'KF-KB'!$H17,IF('1. Ausbildungsjahr'!C$4=SOLL!$C$4,'SBI.A.4_1. AJ'!$H27,IF('1. Ausbildungsjahr'!C$4=SOLL!$D$4,KK!$H$11,IF('1. Ausbildungsjahr'!C$4=SOLL!$E$4,'KSM-e'!$H25,IF('1. Ausbildungsjahr'!C$4=SOLL!$F$4,'KSM-f'!$H17,IF('1. Ausbildungsjahr'!C$4=SOLL!$G$4,'KVB 1. AJ'!$H17,IF('1. Ausbildungsjahr'!C$4=SOLL!$H$4,KVFi!$H17,IF('1. Ausbildungsjahr'!C$4=SOLL!$I$4,KVM!$H17,IF('1. Ausbildungsjahr'!C$4=SOLL!$L$4,'KVP 1.&amp;2. AJ'!$H32,IF('1. Ausbildungsjahr'!C$4=SOLL!$M$4,PPC!$H17,IF('1. Ausbildungsjahr'!C$4=SOLL!$N$4,PPS!$H17,IF(C$4=SOLL!$P$4,"-",IF('1. Ausbildungsjahr'!C$4=SOLL!$O$4,Zielbogen!$H17,""))))))))))))))))))))))))))</f>
        <v>-</v>
      </c>
      <c r="D16" s="57" t="str">
        <f>IF(D$4=SOLL!$J$4, TNBi!$H17, IF('1. Ausbildungsjahr'!D$4=SOLL!$K$4,SBI.A.7!$H17, IF('1. Ausbildungsjahr'!D$4=SOLL!$R$4,'SBI.A.3_2. AJ'!$H17, IF('1. Ausbildungsjahr'!D$4=SOLL!$S$4,'SBI.A.4_2.&amp;3. AJ'!$H27, IF('1. Ausbildungsjahr'!D$4=SOLL!$T$4,'KVB 2.&amp;3. AJ'!$H17,IF('1. Ausbildungsjahr'!D$4=SOLL!$U$4,'PPCa IK'!$H17, IF('1. Ausbildungsjahr'!D$4=SOLL!$V$4,TE!$H17,IF('1. Ausbildungsjahr'!D$4=SOLL!$W$4,TNSt!$H17,IF('1. Ausbildungsjahr'!D$4=SOLL!$X$4,TNSk!$H17,IF('1. Ausbildungsjahr'!D$4=SOLL!$Y$4,TNPa!$H17,IF('1. Ausbildungsjahr'!D$4=SOLL!$Z$4,TNWn!$H17,IF('1. Ausbildungsjahr'!D$4=SOLL!$AA$4,'KVP 3. AJ'!$H31,IF(D$4=SOLL!$Q$4,SBI.A.3_1.AJ!$H17,IF(D$4=SOLL!$B$4,'KF-KB'!$H17,IF('1. Ausbildungsjahr'!D$4=SOLL!$C$4,'SBI.A.4_1. AJ'!$H27,IF('1. Ausbildungsjahr'!D$4=SOLL!$D$4,KK!$H$11,IF('1. Ausbildungsjahr'!D$4=SOLL!$E$4,'KSM-e'!$H25,IF('1. Ausbildungsjahr'!D$4=SOLL!$F$4,'KSM-f'!$H17,IF('1. Ausbildungsjahr'!D$4=SOLL!$G$4,'KVB 1. AJ'!$H17,IF('1. Ausbildungsjahr'!D$4=SOLL!$H$4,KVFi!$H17,IF('1. Ausbildungsjahr'!D$4=SOLL!$I$4,KVM!$H17,IF('1. Ausbildungsjahr'!D$4=SOLL!$L$4,'KVP 1.&amp;2. AJ'!$H32,IF('1. Ausbildungsjahr'!D$4=SOLL!$M$4,PPC!$H17,IF('1. Ausbildungsjahr'!D$4=SOLL!$N$4,PPS!$H17,IF(D$4=SOLL!$P$4,"-",IF('1. Ausbildungsjahr'!D$4=SOLL!$O$4,Zielbogen!$H17,""))))))))))))))))))))))))))</f>
        <v>-</v>
      </c>
      <c r="E16" s="57" t="str">
        <f>IF(E$4=SOLL!$J$4, TNBi!$H17, IF('1. Ausbildungsjahr'!E$4=SOLL!$K$4,SBI.A.7!$H17, IF('1. Ausbildungsjahr'!E$4=SOLL!$R$4,'SBI.A.3_2. AJ'!$H17, IF('1. Ausbildungsjahr'!E$4=SOLL!$S$4,'SBI.A.4_2.&amp;3. AJ'!$H27, IF('1. Ausbildungsjahr'!E$4=SOLL!$T$4,'KVB 2.&amp;3. AJ'!$H17,IF('1. Ausbildungsjahr'!E$4=SOLL!$U$4,'PPCa IK'!$H17, IF('1. Ausbildungsjahr'!E$4=SOLL!$V$4,TE!$H17,IF('1. Ausbildungsjahr'!E$4=SOLL!$W$4,TNSt!$H17,IF('1. Ausbildungsjahr'!E$4=SOLL!$X$4,TNSk!$H17,IF('1. Ausbildungsjahr'!E$4=SOLL!$Y$4,TNPa!$H17,IF('1. Ausbildungsjahr'!E$4=SOLL!$Z$4,TNWn!$H17,IF('1. Ausbildungsjahr'!E$4=SOLL!$AA$4,'KVP 3. AJ'!$H31,IF(E$4=SOLL!$Q$4,SBI.A.3_1.AJ!$H17,IF(E$4=SOLL!$B$4,'KF-KB'!$H17,IF('1. Ausbildungsjahr'!E$4=SOLL!$C$4,'SBI.A.4_1. AJ'!$H27,IF('1. Ausbildungsjahr'!E$4=SOLL!$D$4,KK!$H$11,IF('1. Ausbildungsjahr'!E$4=SOLL!$E$4,'KSM-e'!$H25,IF('1. Ausbildungsjahr'!E$4=SOLL!$F$4,'KSM-f'!$H17,IF('1. Ausbildungsjahr'!E$4=SOLL!$G$4,'KVB 1. AJ'!$H17,IF('1. Ausbildungsjahr'!E$4=SOLL!$H$4,KVFi!$H17,IF('1. Ausbildungsjahr'!E$4=SOLL!$I$4,KVM!$H17,IF('1. Ausbildungsjahr'!E$4=SOLL!$L$4,'KVP 1.&amp;2. AJ'!$H32,IF('1. Ausbildungsjahr'!E$4=SOLL!$M$4,PPC!$H17,IF('1. Ausbildungsjahr'!E$4=SOLL!$N$4,PPS!$H17,IF(E$4=SOLL!$P$4,"-",IF('1. Ausbildungsjahr'!E$4=SOLL!$O$4,Zielbogen!$H17,""))))))))))))))))))))))))))</f>
        <v>-</v>
      </c>
      <c r="F16" s="57" t="str">
        <f>IF(F$4=SOLL!$J$4, TNBi!$H17, IF('1. Ausbildungsjahr'!F$4=SOLL!$K$4,SBI.A.7!$H17, IF('1. Ausbildungsjahr'!F$4=SOLL!$R$4,'SBI.A.3_2. AJ'!$H17, IF('1. Ausbildungsjahr'!F$4=SOLL!$S$4,'SBI.A.4_2.&amp;3. AJ'!$H27, IF('1. Ausbildungsjahr'!F$4=SOLL!$T$4,'KVB 2.&amp;3. AJ'!$H17,IF('1. Ausbildungsjahr'!F$4=SOLL!$U$4,'PPCa IK'!$H17, IF('1. Ausbildungsjahr'!F$4=SOLL!$V$4,TE!$H17,IF('1. Ausbildungsjahr'!F$4=SOLL!$W$4,TNSt!$H17,IF('1. Ausbildungsjahr'!F$4=SOLL!$X$4,TNSk!$H17,IF('1. Ausbildungsjahr'!F$4=SOLL!$Y$4,TNPa!$H17,IF('1. Ausbildungsjahr'!F$4=SOLL!$Z$4,TNWn!$H17,IF('1. Ausbildungsjahr'!F$4=SOLL!$AA$4,'KVP 3. AJ'!$H31,IF(F$4=SOLL!$Q$4,SBI.A.3_1.AJ!$H17,IF(F$4=SOLL!$B$4,'KF-KB'!$H17,IF('1. Ausbildungsjahr'!F$4=SOLL!$C$4,'SBI.A.4_1. AJ'!$H27,IF('1. Ausbildungsjahr'!F$4=SOLL!$D$4,KK!$H$11,IF('1. Ausbildungsjahr'!F$4=SOLL!$E$4,'KSM-e'!$H25,IF('1. Ausbildungsjahr'!F$4=SOLL!$F$4,'KSM-f'!$H17,IF('1. Ausbildungsjahr'!F$4=SOLL!$G$4,'KVB 1. AJ'!$H17,IF('1. Ausbildungsjahr'!F$4=SOLL!$H$4,KVFi!$H17,IF('1. Ausbildungsjahr'!F$4=SOLL!$I$4,KVM!$H17,IF('1. Ausbildungsjahr'!F$4=SOLL!$L$4,'KVP 1.&amp;2. AJ'!$H32,IF('1. Ausbildungsjahr'!F$4=SOLL!$M$4,PPC!$H17,IF('1. Ausbildungsjahr'!F$4=SOLL!$N$4,PPS!$H17,IF(F$4=SOLL!$P$4,"-",IF('1. Ausbildungsjahr'!F$4=SOLL!$O$4,Zielbogen!$H17,""))))))))))))))))))))))))))</f>
        <v>-</v>
      </c>
      <c r="G16" s="57" t="str">
        <f>IF(G$4=SOLL!$J$4, TNBi!$H17, IF('1. Ausbildungsjahr'!G$4=SOLL!$K$4,SBI.A.7!$H17, IF('1. Ausbildungsjahr'!G$4=SOLL!$R$4,'SBI.A.3_2. AJ'!$H17, IF('1. Ausbildungsjahr'!G$4=SOLL!$S$4,'SBI.A.4_2.&amp;3. AJ'!$H27, IF('1. Ausbildungsjahr'!G$4=SOLL!$T$4,'KVB 2.&amp;3. AJ'!$H17,IF('1. Ausbildungsjahr'!G$4=SOLL!$U$4,'PPCa IK'!$H17, IF('1. Ausbildungsjahr'!G$4=SOLL!$V$4,TE!$H17,IF('1. Ausbildungsjahr'!G$4=SOLL!$W$4,TNSt!$H17,IF('1. Ausbildungsjahr'!G$4=SOLL!$X$4,TNSk!$H17,IF('1. Ausbildungsjahr'!G$4=SOLL!$Y$4,TNPa!$H17,IF('1. Ausbildungsjahr'!G$4=SOLL!$Z$4,TNWn!$H17,IF('1. Ausbildungsjahr'!G$4=SOLL!$AA$4,'KVP 3. AJ'!$H31,IF(G$4=SOLL!$Q$4,SBI.A.3_1.AJ!$H17,IF(G$4=SOLL!$B$4,'KF-KB'!$H17,IF('1. Ausbildungsjahr'!G$4=SOLL!$C$4,'SBI.A.4_1. AJ'!$H27,IF('1. Ausbildungsjahr'!G$4=SOLL!$D$4,KK!$H$11,IF('1. Ausbildungsjahr'!G$4=SOLL!$E$4,'KSM-e'!$H25,IF('1. Ausbildungsjahr'!G$4=SOLL!$F$4,'KSM-f'!$H17,IF('1. Ausbildungsjahr'!G$4=SOLL!$G$4,'KVB 1. AJ'!$H17,IF('1. Ausbildungsjahr'!G$4=SOLL!$H$4,KVFi!$H17,IF('1. Ausbildungsjahr'!G$4=SOLL!$I$4,KVM!$H17,IF('1. Ausbildungsjahr'!G$4=SOLL!$L$4,'KVP 1.&amp;2. AJ'!$H32,IF('1. Ausbildungsjahr'!G$4=SOLL!$M$4,PPC!$H17,IF('1. Ausbildungsjahr'!G$4=SOLL!$N$4,PPS!$H17,IF(G$4=SOLL!$P$4,"-",IF('1. Ausbildungsjahr'!G$4=SOLL!$O$4,Zielbogen!$H17,""))))))))))))))))))))))))))</f>
        <v>-</v>
      </c>
      <c r="H16" s="57" t="str">
        <f>IF(H$4=SOLL!$J$4, TNBi!$H17, IF('1. Ausbildungsjahr'!H$4=SOLL!$K$4,SBI.A.7!$H17, IF('1. Ausbildungsjahr'!H$4=SOLL!$R$4,'SBI.A.3_2. AJ'!$H17, IF('1. Ausbildungsjahr'!H$4=SOLL!$S$4,'SBI.A.4_2.&amp;3. AJ'!$H27, IF('1. Ausbildungsjahr'!H$4=SOLL!$T$4,'KVB 2.&amp;3. AJ'!$H17,IF('1. Ausbildungsjahr'!H$4=SOLL!$U$4,'PPCa IK'!$H17, IF('1. Ausbildungsjahr'!H$4=SOLL!$V$4,TE!$H17,IF('1. Ausbildungsjahr'!H$4=SOLL!$W$4,TNSt!$H17,IF('1. Ausbildungsjahr'!H$4=SOLL!$X$4,TNSk!$H17,IF('1. Ausbildungsjahr'!H$4=SOLL!$Y$4,TNPa!$H17,IF('1. Ausbildungsjahr'!H$4=SOLL!$Z$4,TNWn!$H17,IF('1. Ausbildungsjahr'!H$4=SOLL!$AA$4,'KVP 3. AJ'!$H31,IF(H$4=SOLL!$Q$4,SBI.A.3_1.AJ!$H17,IF(H$4=SOLL!$B$4,'KF-KB'!$H17,IF('1. Ausbildungsjahr'!H$4=SOLL!$C$4,'SBI.A.4_1. AJ'!$H27,IF('1. Ausbildungsjahr'!H$4=SOLL!$D$4,KK!$H$11,IF('1. Ausbildungsjahr'!H$4=SOLL!$E$4,'KSM-e'!$H25,IF('1. Ausbildungsjahr'!H$4=SOLL!$F$4,'KSM-f'!$H17,IF('1. Ausbildungsjahr'!H$4=SOLL!$G$4,'KVB 1. AJ'!$H17,IF('1. Ausbildungsjahr'!H$4=SOLL!$H$4,KVFi!$H17,IF('1. Ausbildungsjahr'!H$4=SOLL!$I$4,KVM!$H17,IF('1. Ausbildungsjahr'!H$4=SOLL!$L$4,'KVP 1.&amp;2. AJ'!$H32,IF('1. Ausbildungsjahr'!H$4=SOLL!$M$4,PPC!$H17,IF('1. Ausbildungsjahr'!H$4=SOLL!$N$4,PPS!$H17,IF(H$4=SOLL!$P$4,"-",IF('1. Ausbildungsjahr'!H$4=SOLL!$O$4,Zielbogen!$H17,""))))))))))))))))))))))))))</f>
        <v>-</v>
      </c>
      <c r="I16" s="57" t="str">
        <f>IF(I$4=SOLL!$J$4, TNBi!$H17, IF('1. Ausbildungsjahr'!I$4=SOLL!$K$4,SBI.A.7!$H17, IF('1. Ausbildungsjahr'!I$4=SOLL!$R$4,'SBI.A.3_2. AJ'!$H17, IF('1. Ausbildungsjahr'!I$4=SOLL!$S$4,'SBI.A.4_2.&amp;3. AJ'!$H27, IF('1. Ausbildungsjahr'!I$4=SOLL!$T$4,'KVB 2.&amp;3. AJ'!$H17,IF('1. Ausbildungsjahr'!I$4=SOLL!$U$4,'PPCa IK'!$H17, IF('1. Ausbildungsjahr'!I$4=SOLL!$V$4,TE!$H17,IF('1. Ausbildungsjahr'!I$4=SOLL!$W$4,TNSt!$H17,IF('1. Ausbildungsjahr'!I$4=SOLL!$X$4,TNSk!$H17,IF('1. Ausbildungsjahr'!I$4=SOLL!$Y$4,TNPa!$H17,IF('1. Ausbildungsjahr'!I$4=SOLL!$Z$4,TNWn!$H17,IF('1. Ausbildungsjahr'!I$4=SOLL!$AA$4,'KVP 3. AJ'!$H31,IF(I$4=SOLL!$Q$4,SBI.A.3_1.AJ!$H17,IF(I$4=SOLL!$B$4,'KF-KB'!$H17,IF('1. Ausbildungsjahr'!I$4=SOLL!$C$4,'SBI.A.4_1. AJ'!$H27,IF('1. Ausbildungsjahr'!I$4=SOLL!$D$4,KK!$H$11,IF('1. Ausbildungsjahr'!I$4=SOLL!$E$4,'KSM-e'!$H25,IF('1. Ausbildungsjahr'!I$4=SOLL!$F$4,'KSM-f'!$H17,IF('1. Ausbildungsjahr'!I$4=SOLL!$G$4,'KVB 1. AJ'!$H17,IF('1. Ausbildungsjahr'!I$4=SOLL!$H$4,KVFi!$H17,IF('1. Ausbildungsjahr'!I$4=SOLL!$I$4,KVM!$H17,IF('1. Ausbildungsjahr'!I$4=SOLL!$L$4,'KVP 1.&amp;2. AJ'!$H32,IF('1. Ausbildungsjahr'!I$4=SOLL!$M$4,PPC!$H17,IF('1. Ausbildungsjahr'!I$4=SOLL!$N$4,PPS!$H17,IF(I$4=SOLL!$P$4,"-",IF('1. Ausbildungsjahr'!I$4=SOLL!$O$4,Zielbogen!$H17,""))))))))))))))))))))))))))</f>
        <v>-</v>
      </c>
      <c r="J16" s="57" t="str">
        <f>IF(J$4=SOLL!$J$4, TNBi!$H17, IF('1. Ausbildungsjahr'!J$4=SOLL!$K$4,SBI.A.7!$H17, IF('1. Ausbildungsjahr'!J$4=SOLL!$R$4,'SBI.A.3_2. AJ'!$H17, IF('1. Ausbildungsjahr'!J$4=SOLL!$S$4,'SBI.A.4_2.&amp;3. AJ'!$H27, IF('1. Ausbildungsjahr'!J$4=SOLL!$T$4,'KVB 2.&amp;3. AJ'!$H17,IF('1. Ausbildungsjahr'!J$4=SOLL!$U$4,'PPCa IK'!$H17, IF('1. Ausbildungsjahr'!J$4=SOLL!$V$4,TE!$H17,IF('1. Ausbildungsjahr'!J$4=SOLL!$W$4,TNSt!$H17,IF('1. Ausbildungsjahr'!J$4=SOLL!$X$4,TNSk!$H17,IF('1. Ausbildungsjahr'!J$4=SOLL!$Y$4,TNPa!$H17,IF('1. Ausbildungsjahr'!J$4=SOLL!$Z$4,TNWn!$H17,IF('1. Ausbildungsjahr'!J$4=SOLL!$AA$4,'KVP 3. AJ'!$H31,IF(J$4=SOLL!$Q$4,SBI.A.3_1.AJ!$H17,IF(J$4=SOLL!$B$4,'KF-KB'!$H17,IF('1. Ausbildungsjahr'!J$4=SOLL!$C$4,'SBI.A.4_1. AJ'!$H27,IF('1. Ausbildungsjahr'!J$4=SOLL!$D$4,KK!$H$11,IF('1. Ausbildungsjahr'!J$4=SOLL!$E$4,'KSM-e'!$H25,IF('1. Ausbildungsjahr'!J$4=SOLL!$F$4,'KSM-f'!$H17,IF('1. Ausbildungsjahr'!J$4=SOLL!$G$4,'KVB 1. AJ'!$H17,IF('1. Ausbildungsjahr'!J$4=SOLL!$H$4,KVFi!$H17,IF('1. Ausbildungsjahr'!J$4=SOLL!$I$4,KVM!$H17,IF('1. Ausbildungsjahr'!J$4=SOLL!$L$4,'KVP 1.&amp;2. AJ'!$H32,IF('1. Ausbildungsjahr'!J$4=SOLL!$M$4,PPC!$H17,IF('1. Ausbildungsjahr'!J$4=SOLL!$N$4,PPS!$H17,IF(J$4=SOLL!$P$4,"-",IF('1. Ausbildungsjahr'!J$4=SOLL!$O$4,Zielbogen!$H17,""))))))))))))))))))))))))))</f>
        <v>-</v>
      </c>
      <c r="K16" s="57" t="str">
        <f>IF(K$4=SOLL!$J$4, TNBi!$H17, IF('1. Ausbildungsjahr'!K$4=SOLL!$K$4,SBI.A.7!$H17, IF('1. Ausbildungsjahr'!K$4=SOLL!$R$4,'SBI.A.3_2. AJ'!$H17, IF('1. Ausbildungsjahr'!K$4=SOLL!$S$4,'SBI.A.4_2.&amp;3. AJ'!$H27, IF('1. Ausbildungsjahr'!K$4=SOLL!$T$4,'KVB 2.&amp;3. AJ'!$H17,IF('1. Ausbildungsjahr'!K$4=SOLL!$U$4,'PPCa IK'!$H17, IF('1. Ausbildungsjahr'!K$4=SOLL!$V$4,TE!$H17,IF('1. Ausbildungsjahr'!K$4=SOLL!$W$4,TNSt!$H17,IF('1. Ausbildungsjahr'!K$4=SOLL!$X$4,TNSk!$H17,IF('1. Ausbildungsjahr'!K$4=SOLL!$Y$4,TNPa!$H17,IF('1. Ausbildungsjahr'!K$4=SOLL!$Z$4,TNWn!$H17,IF('1. Ausbildungsjahr'!K$4=SOLL!$AA$4,'KVP 3. AJ'!$H31,IF(K$4=SOLL!$Q$4,SBI.A.3_1.AJ!$H17,IF(K$4=SOLL!$B$4,'KF-KB'!$H17,IF('1. Ausbildungsjahr'!K$4=SOLL!$C$4,'SBI.A.4_1. AJ'!$H27,IF('1. Ausbildungsjahr'!K$4=SOLL!$D$4,KK!$H$11,IF('1. Ausbildungsjahr'!K$4=SOLL!$E$4,'KSM-e'!$H25,IF('1. Ausbildungsjahr'!K$4=SOLL!$F$4,'KSM-f'!$H17,IF('1. Ausbildungsjahr'!K$4=SOLL!$G$4,'KVB 1. AJ'!$H17,IF('1. Ausbildungsjahr'!K$4=SOLL!$H$4,KVFi!$H17,IF('1. Ausbildungsjahr'!K$4=SOLL!$I$4,KVM!$H17,IF('1. Ausbildungsjahr'!K$4=SOLL!$L$4,'KVP 1.&amp;2. AJ'!$H32,IF('1. Ausbildungsjahr'!K$4=SOLL!$M$4,PPC!$H17,IF('1. Ausbildungsjahr'!K$4=SOLL!$N$4,PPS!$H17,IF(K$4=SOLL!$P$4,"-",IF('1. Ausbildungsjahr'!K$4=SOLL!$O$4,Zielbogen!$H17,""))))))))))))))))))))))))))</f>
        <v>-</v>
      </c>
      <c r="L16" s="10">
        <f>SUM('Hilfsblatt 1. AJ'!C16,'Hilfsblatt 1. AJ'!E16,'Hilfsblatt 1. AJ'!G16,'Hilfsblatt 1. AJ'!I16,'Hilfsblatt 1. AJ'!K16,'Hilfsblatt 1. AJ'!M16,'Hilfsblatt 1. AJ'!O16,'Hilfsblatt 1. AJ'!Q16,'Hilfsblatt 1. AJ'!S16,'Hilfsblatt 1. AJ'!U16)</f>
        <v>0</v>
      </c>
      <c r="M16" s="9" t="e">
        <f>('Hilfsblatt 1. AJ'!B16*'Hilfsblatt 1. AJ'!C16+'Hilfsblatt 1. AJ'!D16*'Hilfsblatt 1. AJ'!E16+'Hilfsblatt 1. AJ'!F16*'Hilfsblatt 1. AJ'!G16+'Hilfsblatt 1. AJ'!H16*'Hilfsblatt 1. AJ'!I16+'Hilfsblatt 1. AJ'!J16*'Hilfsblatt 1. AJ'!K16+'Hilfsblatt 1. AJ'!L16*'Hilfsblatt 1. AJ'!M16+'Hilfsblatt 1. AJ'!N16*'Hilfsblatt 1. AJ'!O16+'Hilfsblatt 1. AJ'!P16*'Hilfsblatt 1. AJ'!Q16+'Hilfsblatt 1. AJ'!R16*'Hilfsblatt 1. AJ'!S16+'Hilfsblatt 1. AJ'!T16*'Hilfsblatt 1. AJ'!U16)/L16</f>
        <v>#DIV/0!</v>
      </c>
    </row>
    <row r="17" spans="1:13" x14ac:dyDescent="0.25">
      <c r="A17" s="126" t="s">
        <v>50</v>
      </c>
      <c r="B17" s="57" t="str">
        <f>IF(B$4=SOLL!$J$4, TNBi!$H18, IF('1. Ausbildungsjahr'!B$4=SOLL!$K$4,SBI.A.7!$H18, IF('1. Ausbildungsjahr'!B$4=SOLL!$R$4,'SBI.A.3_2. AJ'!$H18, IF('1. Ausbildungsjahr'!B$4=SOLL!$S$4,'SBI.A.4_2.&amp;3. AJ'!$H28, IF('1. Ausbildungsjahr'!B$4=SOLL!$T$4,'KVB 2.&amp;3. AJ'!$H18,IF('1. Ausbildungsjahr'!B$4=SOLL!$U$4,'PPCa IK'!$H18, IF('1. Ausbildungsjahr'!B$4=SOLL!$V$4,TE!$H18,IF('1. Ausbildungsjahr'!B$4=SOLL!$W$4,TNSt!$H18,IF('1. Ausbildungsjahr'!B$4=SOLL!$X$4,TNSk!$H18,IF('1. Ausbildungsjahr'!B$4=SOLL!$Y$4,TNPa!$H18,IF('1. Ausbildungsjahr'!B$4=SOLL!$Z$4,TNWn!$H18,IF('1. Ausbildungsjahr'!B$4=SOLL!$AA$4,'KVP 3. AJ'!$H32,IF(B$4=SOLL!$Q$4,SBI.A.3_1.AJ!$H18,IF(B$4=SOLL!$B$4,'KF-KB'!$H18,IF('1. Ausbildungsjahr'!B$4=SOLL!$C$4,'SBI.A.4_1. AJ'!$H28,IF('1. Ausbildungsjahr'!B$4=SOLL!$D$4,KK!$H$11,IF('1. Ausbildungsjahr'!B$4=SOLL!$E$4,'KSM-e'!$H26,IF('1. Ausbildungsjahr'!B$4=SOLL!$F$4,'KSM-f'!$H18,IF('1. Ausbildungsjahr'!B$4=SOLL!$G$4,'KVB 1. AJ'!$H18,IF('1. Ausbildungsjahr'!B$4=SOLL!$H$4,KVFi!$H18,IF('1. Ausbildungsjahr'!B$4=SOLL!$I$4,KVM!$H18,IF('1. Ausbildungsjahr'!B$4=SOLL!$L$4,'KVP 1.&amp;2. AJ'!$H33,IF('1. Ausbildungsjahr'!B$4=SOLL!$M$4,PPC!$H18,IF('1. Ausbildungsjahr'!B$4=SOLL!$N$4,PPS!$H18,IF(B$4=SOLL!$P$4,"-",IF('1. Ausbildungsjahr'!B$4=SOLL!$O$4,Zielbogen!$H18,""))))))))))))))))))))))))))</f>
        <v>-</v>
      </c>
      <c r="C17" s="57" t="str">
        <f>IF(C$4=SOLL!$J$4, TNBi!$H18, IF('1. Ausbildungsjahr'!C$4=SOLL!$K$4,SBI.A.7!$H18, IF('1. Ausbildungsjahr'!C$4=SOLL!$R$4,'SBI.A.3_2. AJ'!$H18, IF('1. Ausbildungsjahr'!C$4=SOLL!$S$4,'SBI.A.4_2.&amp;3. AJ'!$H28, IF('1. Ausbildungsjahr'!C$4=SOLL!$T$4,'KVB 2.&amp;3. AJ'!$H18,IF('1. Ausbildungsjahr'!C$4=SOLL!$U$4,'PPCa IK'!$H18, IF('1. Ausbildungsjahr'!C$4=SOLL!$V$4,TE!$H18,IF('1. Ausbildungsjahr'!C$4=SOLL!$W$4,TNSt!$H18,IF('1. Ausbildungsjahr'!C$4=SOLL!$X$4,TNSk!$H18,IF('1. Ausbildungsjahr'!C$4=SOLL!$Y$4,TNPa!$H18,IF('1. Ausbildungsjahr'!C$4=SOLL!$Z$4,TNWn!$H18,IF('1. Ausbildungsjahr'!C$4=SOLL!$AA$4,'KVP 3. AJ'!$H32,IF(C$4=SOLL!$Q$4,SBI.A.3_1.AJ!$H18,IF(C$4=SOLL!$B$4,'KF-KB'!$H18,IF('1. Ausbildungsjahr'!C$4=SOLL!$C$4,'SBI.A.4_1. AJ'!$H28,IF('1. Ausbildungsjahr'!C$4=SOLL!$D$4,KK!$H$11,IF('1. Ausbildungsjahr'!C$4=SOLL!$E$4,'KSM-e'!$H26,IF('1. Ausbildungsjahr'!C$4=SOLL!$F$4,'KSM-f'!$H18,IF('1. Ausbildungsjahr'!C$4=SOLL!$G$4,'KVB 1. AJ'!$H18,IF('1. Ausbildungsjahr'!C$4=SOLL!$H$4,KVFi!$H18,IF('1. Ausbildungsjahr'!C$4=SOLL!$I$4,KVM!$H18,IF('1. Ausbildungsjahr'!C$4=SOLL!$L$4,'KVP 1.&amp;2. AJ'!$H33,IF('1. Ausbildungsjahr'!C$4=SOLL!$M$4,PPC!$H18,IF('1. Ausbildungsjahr'!C$4=SOLL!$N$4,PPS!$H18,IF(C$4=SOLL!$P$4,"-",IF('1. Ausbildungsjahr'!C$4=SOLL!$O$4,Zielbogen!$H18,""))))))))))))))))))))))))))</f>
        <v>-</v>
      </c>
      <c r="D17" s="57" t="str">
        <f>IF(D$4=SOLL!$J$4, TNBi!$H18, IF('1. Ausbildungsjahr'!D$4=SOLL!$K$4,SBI.A.7!$H18, IF('1. Ausbildungsjahr'!D$4=SOLL!$R$4,'SBI.A.3_2. AJ'!$H18, IF('1. Ausbildungsjahr'!D$4=SOLL!$S$4,'SBI.A.4_2.&amp;3. AJ'!$H28, IF('1. Ausbildungsjahr'!D$4=SOLL!$T$4,'KVB 2.&amp;3. AJ'!$H18,IF('1. Ausbildungsjahr'!D$4=SOLL!$U$4,'PPCa IK'!$H18, IF('1. Ausbildungsjahr'!D$4=SOLL!$V$4,TE!$H18,IF('1. Ausbildungsjahr'!D$4=SOLL!$W$4,TNSt!$H18,IF('1. Ausbildungsjahr'!D$4=SOLL!$X$4,TNSk!$H18,IF('1. Ausbildungsjahr'!D$4=SOLL!$Y$4,TNPa!$H18,IF('1. Ausbildungsjahr'!D$4=SOLL!$Z$4,TNWn!$H18,IF('1. Ausbildungsjahr'!D$4=SOLL!$AA$4,'KVP 3. AJ'!$H32,IF(D$4=SOLL!$Q$4,SBI.A.3_1.AJ!$H18,IF(D$4=SOLL!$B$4,'KF-KB'!$H18,IF('1. Ausbildungsjahr'!D$4=SOLL!$C$4,'SBI.A.4_1. AJ'!$H28,IF('1. Ausbildungsjahr'!D$4=SOLL!$D$4,KK!$H$11,IF('1. Ausbildungsjahr'!D$4=SOLL!$E$4,'KSM-e'!$H26,IF('1. Ausbildungsjahr'!D$4=SOLL!$F$4,'KSM-f'!$H18,IF('1. Ausbildungsjahr'!D$4=SOLL!$G$4,'KVB 1. AJ'!$H18,IF('1. Ausbildungsjahr'!D$4=SOLL!$H$4,KVFi!$H18,IF('1. Ausbildungsjahr'!D$4=SOLL!$I$4,KVM!$H18,IF('1. Ausbildungsjahr'!D$4=SOLL!$L$4,'KVP 1.&amp;2. AJ'!$H33,IF('1. Ausbildungsjahr'!D$4=SOLL!$M$4,PPC!$H18,IF('1. Ausbildungsjahr'!D$4=SOLL!$N$4,PPS!$H18,IF(D$4=SOLL!$P$4,"-",IF('1. Ausbildungsjahr'!D$4=SOLL!$O$4,Zielbogen!$H18,""))))))))))))))))))))))))))</f>
        <v>-</v>
      </c>
      <c r="E17" s="57" t="str">
        <f>IF(E$4=SOLL!$J$4, TNBi!$H18, IF('1. Ausbildungsjahr'!E$4=SOLL!$K$4,SBI.A.7!$H18, IF('1. Ausbildungsjahr'!E$4=SOLL!$R$4,'SBI.A.3_2. AJ'!$H18, IF('1. Ausbildungsjahr'!E$4=SOLL!$S$4,'SBI.A.4_2.&amp;3. AJ'!$H28, IF('1. Ausbildungsjahr'!E$4=SOLL!$T$4,'KVB 2.&amp;3. AJ'!$H18,IF('1. Ausbildungsjahr'!E$4=SOLL!$U$4,'PPCa IK'!$H18, IF('1. Ausbildungsjahr'!E$4=SOLL!$V$4,TE!$H18,IF('1. Ausbildungsjahr'!E$4=SOLL!$W$4,TNSt!$H18,IF('1. Ausbildungsjahr'!E$4=SOLL!$X$4,TNSk!$H18,IF('1. Ausbildungsjahr'!E$4=SOLL!$Y$4,TNPa!$H18,IF('1. Ausbildungsjahr'!E$4=SOLL!$Z$4,TNWn!$H18,IF('1. Ausbildungsjahr'!E$4=SOLL!$AA$4,'KVP 3. AJ'!$H32,IF(E$4=SOLL!$Q$4,SBI.A.3_1.AJ!$H18,IF(E$4=SOLL!$B$4,'KF-KB'!$H18,IF('1. Ausbildungsjahr'!E$4=SOLL!$C$4,'SBI.A.4_1. AJ'!$H28,IF('1. Ausbildungsjahr'!E$4=SOLL!$D$4,KK!$H$11,IF('1. Ausbildungsjahr'!E$4=SOLL!$E$4,'KSM-e'!$H26,IF('1. Ausbildungsjahr'!E$4=SOLL!$F$4,'KSM-f'!$H18,IF('1. Ausbildungsjahr'!E$4=SOLL!$G$4,'KVB 1. AJ'!$H18,IF('1. Ausbildungsjahr'!E$4=SOLL!$H$4,KVFi!$H18,IF('1. Ausbildungsjahr'!E$4=SOLL!$I$4,KVM!$H18,IF('1. Ausbildungsjahr'!E$4=SOLL!$L$4,'KVP 1.&amp;2. AJ'!$H33,IF('1. Ausbildungsjahr'!E$4=SOLL!$M$4,PPC!$H18,IF('1. Ausbildungsjahr'!E$4=SOLL!$N$4,PPS!$H18,IF(E$4=SOLL!$P$4,"-",IF('1. Ausbildungsjahr'!E$4=SOLL!$O$4,Zielbogen!$H18,""))))))))))))))))))))))))))</f>
        <v>-</v>
      </c>
      <c r="F17" s="57" t="str">
        <f>IF(F$4=SOLL!$J$4, TNBi!$H18, IF('1. Ausbildungsjahr'!F$4=SOLL!$K$4,SBI.A.7!$H18, IF('1. Ausbildungsjahr'!F$4=SOLL!$R$4,'SBI.A.3_2. AJ'!$H18, IF('1. Ausbildungsjahr'!F$4=SOLL!$S$4,'SBI.A.4_2.&amp;3. AJ'!$H28, IF('1. Ausbildungsjahr'!F$4=SOLL!$T$4,'KVB 2.&amp;3. AJ'!$H18,IF('1. Ausbildungsjahr'!F$4=SOLL!$U$4,'PPCa IK'!$H18, IF('1. Ausbildungsjahr'!F$4=SOLL!$V$4,TE!$H18,IF('1. Ausbildungsjahr'!F$4=SOLL!$W$4,TNSt!$H18,IF('1. Ausbildungsjahr'!F$4=SOLL!$X$4,TNSk!$H18,IF('1. Ausbildungsjahr'!F$4=SOLL!$Y$4,TNPa!$H18,IF('1. Ausbildungsjahr'!F$4=SOLL!$Z$4,TNWn!$H18,IF('1. Ausbildungsjahr'!F$4=SOLL!$AA$4,'KVP 3. AJ'!$H32,IF(F$4=SOLL!$Q$4,SBI.A.3_1.AJ!$H18,IF(F$4=SOLL!$B$4,'KF-KB'!$H18,IF('1. Ausbildungsjahr'!F$4=SOLL!$C$4,'SBI.A.4_1. AJ'!$H28,IF('1. Ausbildungsjahr'!F$4=SOLL!$D$4,KK!$H$11,IF('1. Ausbildungsjahr'!F$4=SOLL!$E$4,'KSM-e'!$H26,IF('1. Ausbildungsjahr'!F$4=SOLL!$F$4,'KSM-f'!$H18,IF('1. Ausbildungsjahr'!F$4=SOLL!$G$4,'KVB 1. AJ'!$H18,IF('1. Ausbildungsjahr'!F$4=SOLL!$H$4,KVFi!$H18,IF('1. Ausbildungsjahr'!F$4=SOLL!$I$4,KVM!$H18,IF('1. Ausbildungsjahr'!F$4=SOLL!$L$4,'KVP 1.&amp;2. AJ'!$H33,IF('1. Ausbildungsjahr'!F$4=SOLL!$M$4,PPC!$H18,IF('1. Ausbildungsjahr'!F$4=SOLL!$N$4,PPS!$H18,IF(F$4=SOLL!$P$4,"-",IF('1. Ausbildungsjahr'!F$4=SOLL!$O$4,Zielbogen!$H18,""))))))))))))))))))))))))))</f>
        <v>-</v>
      </c>
      <c r="G17" s="57" t="str">
        <f>IF(G$4=SOLL!$J$4, TNBi!$H18, IF('1. Ausbildungsjahr'!G$4=SOLL!$K$4,SBI.A.7!$H18, IF('1. Ausbildungsjahr'!G$4=SOLL!$R$4,'SBI.A.3_2. AJ'!$H18, IF('1. Ausbildungsjahr'!G$4=SOLL!$S$4,'SBI.A.4_2.&amp;3. AJ'!$H28, IF('1. Ausbildungsjahr'!G$4=SOLL!$T$4,'KVB 2.&amp;3. AJ'!$H18,IF('1. Ausbildungsjahr'!G$4=SOLL!$U$4,'PPCa IK'!$H18, IF('1. Ausbildungsjahr'!G$4=SOLL!$V$4,TE!$H18,IF('1. Ausbildungsjahr'!G$4=SOLL!$W$4,TNSt!$H18,IF('1. Ausbildungsjahr'!G$4=SOLL!$X$4,TNSk!$H18,IF('1. Ausbildungsjahr'!G$4=SOLL!$Y$4,TNPa!$H18,IF('1. Ausbildungsjahr'!G$4=SOLL!$Z$4,TNWn!$H18,IF('1. Ausbildungsjahr'!G$4=SOLL!$AA$4,'KVP 3. AJ'!$H32,IF(G$4=SOLL!$Q$4,SBI.A.3_1.AJ!$H18,IF(G$4=SOLL!$B$4,'KF-KB'!$H18,IF('1. Ausbildungsjahr'!G$4=SOLL!$C$4,'SBI.A.4_1. AJ'!$H28,IF('1. Ausbildungsjahr'!G$4=SOLL!$D$4,KK!$H$11,IF('1. Ausbildungsjahr'!G$4=SOLL!$E$4,'KSM-e'!$H26,IF('1. Ausbildungsjahr'!G$4=SOLL!$F$4,'KSM-f'!$H18,IF('1. Ausbildungsjahr'!G$4=SOLL!$G$4,'KVB 1. AJ'!$H18,IF('1. Ausbildungsjahr'!G$4=SOLL!$H$4,KVFi!$H18,IF('1. Ausbildungsjahr'!G$4=SOLL!$I$4,KVM!$H18,IF('1. Ausbildungsjahr'!G$4=SOLL!$L$4,'KVP 1.&amp;2. AJ'!$H33,IF('1. Ausbildungsjahr'!G$4=SOLL!$M$4,PPC!$H18,IF('1. Ausbildungsjahr'!G$4=SOLL!$N$4,PPS!$H18,IF(G$4=SOLL!$P$4,"-",IF('1. Ausbildungsjahr'!G$4=SOLL!$O$4,Zielbogen!$H18,""))))))))))))))))))))))))))</f>
        <v>-</v>
      </c>
      <c r="H17" s="57" t="str">
        <f>IF(H$4=SOLL!$J$4, TNBi!$H18, IF('1. Ausbildungsjahr'!H$4=SOLL!$K$4,SBI.A.7!$H18, IF('1. Ausbildungsjahr'!H$4=SOLL!$R$4,'SBI.A.3_2. AJ'!$H18, IF('1. Ausbildungsjahr'!H$4=SOLL!$S$4,'SBI.A.4_2.&amp;3. AJ'!$H28, IF('1. Ausbildungsjahr'!H$4=SOLL!$T$4,'KVB 2.&amp;3. AJ'!$H18,IF('1. Ausbildungsjahr'!H$4=SOLL!$U$4,'PPCa IK'!$H18, IF('1. Ausbildungsjahr'!H$4=SOLL!$V$4,TE!$H18,IF('1. Ausbildungsjahr'!H$4=SOLL!$W$4,TNSt!$H18,IF('1. Ausbildungsjahr'!H$4=SOLL!$X$4,TNSk!$H18,IF('1. Ausbildungsjahr'!H$4=SOLL!$Y$4,TNPa!$H18,IF('1. Ausbildungsjahr'!H$4=SOLL!$Z$4,TNWn!$H18,IF('1. Ausbildungsjahr'!H$4=SOLL!$AA$4,'KVP 3. AJ'!$H32,IF(H$4=SOLL!$Q$4,SBI.A.3_1.AJ!$H18,IF(H$4=SOLL!$B$4,'KF-KB'!$H18,IF('1. Ausbildungsjahr'!H$4=SOLL!$C$4,'SBI.A.4_1. AJ'!$H28,IF('1. Ausbildungsjahr'!H$4=SOLL!$D$4,KK!$H$11,IF('1. Ausbildungsjahr'!H$4=SOLL!$E$4,'KSM-e'!$H26,IF('1. Ausbildungsjahr'!H$4=SOLL!$F$4,'KSM-f'!$H18,IF('1. Ausbildungsjahr'!H$4=SOLL!$G$4,'KVB 1. AJ'!$H18,IF('1. Ausbildungsjahr'!H$4=SOLL!$H$4,KVFi!$H18,IF('1. Ausbildungsjahr'!H$4=SOLL!$I$4,KVM!$H18,IF('1. Ausbildungsjahr'!H$4=SOLL!$L$4,'KVP 1.&amp;2. AJ'!$H33,IF('1. Ausbildungsjahr'!H$4=SOLL!$M$4,PPC!$H18,IF('1. Ausbildungsjahr'!H$4=SOLL!$N$4,PPS!$H18,IF(H$4=SOLL!$P$4,"-",IF('1. Ausbildungsjahr'!H$4=SOLL!$O$4,Zielbogen!$H18,""))))))))))))))))))))))))))</f>
        <v>-</v>
      </c>
      <c r="I17" s="57" t="str">
        <f>IF(I$4=SOLL!$J$4, TNBi!$H18, IF('1. Ausbildungsjahr'!I$4=SOLL!$K$4,SBI.A.7!$H18, IF('1. Ausbildungsjahr'!I$4=SOLL!$R$4,'SBI.A.3_2. AJ'!$H18, IF('1. Ausbildungsjahr'!I$4=SOLL!$S$4,'SBI.A.4_2.&amp;3. AJ'!$H28, IF('1. Ausbildungsjahr'!I$4=SOLL!$T$4,'KVB 2.&amp;3. AJ'!$H18,IF('1. Ausbildungsjahr'!I$4=SOLL!$U$4,'PPCa IK'!$H18, IF('1. Ausbildungsjahr'!I$4=SOLL!$V$4,TE!$H18,IF('1. Ausbildungsjahr'!I$4=SOLL!$W$4,TNSt!$H18,IF('1. Ausbildungsjahr'!I$4=SOLL!$X$4,TNSk!$H18,IF('1. Ausbildungsjahr'!I$4=SOLL!$Y$4,TNPa!$H18,IF('1. Ausbildungsjahr'!I$4=SOLL!$Z$4,TNWn!$H18,IF('1. Ausbildungsjahr'!I$4=SOLL!$AA$4,'KVP 3. AJ'!$H32,IF(I$4=SOLL!$Q$4,SBI.A.3_1.AJ!$H18,IF(I$4=SOLL!$B$4,'KF-KB'!$H18,IF('1. Ausbildungsjahr'!I$4=SOLL!$C$4,'SBI.A.4_1. AJ'!$H28,IF('1. Ausbildungsjahr'!I$4=SOLL!$D$4,KK!$H$11,IF('1. Ausbildungsjahr'!I$4=SOLL!$E$4,'KSM-e'!$H26,IF('1. Ausbildungsjahr'!I$4=SOLL!$F$4,'KSM-f'!$H18,IF('1. Ausbildungsjahr'!I$4=SOLL!$G$4,'KVB 1. AJ'!$H18,IF('1. Ausbildungsjahr'!I$4=SOLL!$H$4,KVFi!$H18,IF('1. Ausbildungsjahr'!I$4=SOLL!$I$4,KVM!$H18,IF('1. Ausbildungsjahr'!I$4=SOLL!$L$4,'KVP 1.&amp;2. AJ'!$H33,IF('1. Ausbildungsjahr'!I$4=SOLL!$M$4,PPC!$H18,IF('1. Ausbildungsjahr'!I$4=SOLL!$N$4,PPS!$H18,IF(I$4=SOLL!$P$4,"-",IF('1. Ausbildungsjahr'!I$4=SOLL!$O$4,Zielbogen!$H18,""))))))))))))))))))))))))))</f>
        <v>-</v>
      </c>
      <c r="J17" s="57" t="str">
        <f>IF(J$4=SOLL!$J$4, TNBi!$H18, IF('1. Ausbildungsjahr'!J$4=SOLL!$K$4,SBI.A.7!$H18, IF('1. Ausbildungsjahr'!J$4=SOLL!$R$4,'SBI.A.3_2. AJ'!$H18, IF('1. Ausbildungsjahr'!J$4=SOLL!$S$4,'SBI.A.4_2.&amp;3. AJ'!$H28, IF('1. Ausbildungsjahr'!J$4=SOLL!$T$4,'KVB 2.&amp;3. AJ'!$H18,IF('1. Ausbildungsjahr'!J$4=SOLL!$U$4,'PPCa IK'!$H18, IF('1. Ausbildungsjahr'!J$4=SOLL!$V$4,TE!$H18,IF('1. Ausbildungsjahr'!J$4=SOLL!$W$4,TNSt!$H18,IF('1. Ausbildungsjahr'!J$4=SOLL!$X$4,TNSk!$H18,IF('1. Ausbildungsjahr'!J$4=SOLL!$Y$4,TNPa!$H18,IF('1. Ausbildungsjahr'!J$4=SOLL!$Z$4,TNWn!$H18,IF('1. Ausbildungsjahr'!J$4=SOLL!$AA$4,'KVP 3. AJ'!$H32,IF(J$4=SOLL!$Q$4,SBI.A.3_1.AJ!$H18,IF(J$4=SOLL!$B$4,'KF-KB'!$H18,IF('1. Ausbildungsjahr'!J$4=SOLL!$C$4,'SBI.A.4_1. AJ'!$H28,IF('1. Ausbildungsjahr'!J$4=SOLL!$D$4,KK!$H$11,IF('1. Ausbildungsjahr'!J$4=SOLL!$E$4,'KSM-e'!$H26,IF('1. Ausbildungsjahr'!J$4=SOLL!$F$4,'KSM-f'!$H18,IF('1. Ausbildungsjahr'!J$4=SOLL!$G$4,'KVB 1. AJ'!$H18,IF('1. Ausbildungsjahr'!J$4=SOLL!$H$4,KVFi!$H18,IF('1. Ausbildungsjahr'!J$4=SOLL!$I$4,KVM!$H18,IF('1. Ausbildungsjahr'!J$4=SOLL!$L$4,'KVP 1.&amp;2. AJ'!$H33,IF('1. Ausbildungsjahr'!J$4=SOLL!$M$4,PPC!$H18,IF('1. Ausbildungsjahr'!J$4=SOLL!$N$4,PPS!$H18,IF(J$4=SOLL!$P$4,"-",IF('1. Ausbildungsjahr'!J$4=SOLL!$O$4,Zielbogen!$H18,""))))))))))))))))))))))))))</f>
        <v>-</v>
      </c>
      <c r="K17" s="57" t="str">
        <f>IF(K$4=SOLL!$J$4, TNBi!$H18, IF('1. Ausbildungsjahr'!K$4=SOLL!$K$4,SBI.A.7!$H18, IF('1. Ausbildungsjahr'!K$4=SOLL!$R$4,'SBI.A.3_2. AJ'!$H18, IF('1. Ausbildungsjahr'!K$4=SOLL!$S$4,'SBI.A.4_2.&amp;3. AJ'!$H28, IF('1. Ausbildungsjahr'!K$4=SOLL!$T$4,'KVB 2.&amp;3. AJ'!$H18,IF('1. Ausbildungsjahr'!K$4=SOLL!$U$4,'PPCa IK'!$H18, IF('1. Ausbildungsjahr'!K$4=SOLL!$V$4,TE!$H18,IF('1. Ausbildungsjahr'!K$4=SOLL!$W$4,TNSt!$H18,IF('1. Ausbildungsjahr'!K$4=SOLL!$X$4,TNSk!$H18,IF('1. Ausbildungsjahr'!K$4=SOLL!$Y$4,TNPa!$H18,IF('1. Ausbildungsjahr'!K$4=SOLL!$Z$4,TNWn!$H18,IF('1. Ausbildungsjahr'!K$4=SOLL!$AA$4,'KVP 3. AJ'!$H32,IF(K$4=SOLL!$Q$4,SBI.A.3_1.AJ!$H18,IF(K$4=SOLL!$B$4,'KF-KB'!$H18,IF('1. Ausbildungsjahr'!K$4=SOLL!$C$4,'SBI.A.4_1. AJ'!$H28,IF('1. Ausbildungsjahr'!K$4=SOLL!$D$4,KK!$H$11,IF('1. Ausbildungsjahr'!K$4=SOLL!$E$4,'KSM-e'!$H26,IF('1. Ausbildungsjahr'!K$4=SOLL!$F$4,'KSM-f'!$H18,IF('1. Ausbildungsjahr'!K$4=SOLL!$G$4,'KVB 1. AJ'!$H18,IF('1. Ausbildungsjahr'!K$4=SOLL!$H$4,KVFi!$H18,IF('1. Ausbildungsjahr'!K$4=SOLL!$I$4,KVM!$H18,IF('1. Ausbildungsjahr'!K$4=SOLL!$L$4,'KVP 1.&amp;2. AJ'!$H33,IF('1. Ausbildungsjahr'!K$4=SOLL!$M$4,PPC!$H18,IF('1. Ausbildungsjahr'!K$4=SOLL!$N$4,PPS!$H18,IF(K$4=SOLL!$P$4,"-",IF('1. Ausbildungsjahr'!K$4=SOLL!$O$4,Zielbogen!$H18,""))))))))))))))))))))))))))</f>
        <v>-</v>
      </c>
      <c r="L17" s="10">
        <f>SUM('Hilfsblatt 1. AJ'!C17,'Hilfsblatt 1. AJ'!E17,'Hilfsblatt 1. AJ'!G17,'Hilfsblatt 1. AJ'!I17,'Hilfsblatt 1. AJ'!K17,'Hilfsblatt 1. AJ'!M17,'Hilfsblatt 1. AJ'!O17,'Hilfsblatt 1. AJ'!Q17,'Hilfsblatt 1. AJ'!S17,'Hilfsblatt 1. AJ'!U17)</f>
        <v>0</v>
      </c>
      <c r="M17" s="9" t="e">
        <f>('Hilfsblatt 1. AJ'!B17*'Hilfsblatt 1. AJ'!C17+'Hilfsblatt 1. AJ'!D17*'Hilfsblatt 1. AJ'!E17+'Hilfsblatt 1. AJ'!F17*'Hilfsblatt 1. AJ'!G17+'Hilfsblatt 1. AJ'!H17*'Hilfsblatt 1. AJ'!I17+'Hilfsblatt 1. AJ'!J17*'Hilfsblatt 1. AJ'!K17+'Hilfsblatt 1. AJ'!L17*'Hilfsblatt 1. AJ'!M17+'Hilfsblatt 1. AJ'!N17*'Hilfsblatt 1. AJ'!O17+'Hilfsblatt 1. AJ'!P17*'Hilfsblatt 1. AJ'!Q17+'Hilfsblatt 1. AJ'!R17*'Hilfsblatt 1. AJ'!S17+'Hilfsblatt 1. AJ'!T17*'Hilfsblatt 1. AJ'!U17)/L17</f>
        <v>#DIV/0!</v>
      </c>
    </row>
    <row r="18" spans="1:13" x14ac:dyDescent="0.25">
      <c r="A18" s="126" t="s">
        <v>51</v>
      </c>
      <c r="B18" s="57" t="str">
        <f>IF(B$4=SOLL!$J$4, TNBi!$H19, IF('1. Ausbildungsjahr'!B$4=SOLL!$K$4,SBI.A.7!$H19, IF('1. Ausbildungsjahr'!B$4=SOLL!$R$4,'SBI.A.3_2. AJ'!$H19, IF('1. Ausbildungsjahr'!B$4=SOLL!$S$4,'SBI.A.4_2.&amp;3. AJ'!$H29, IF('1. Ausbildungsjahr'!B$4=SOLL!$T$4,'KVB 2.&amp;3. AJ'!$H19,IF('1. Ausbildungsjahr'!B$4=SOLL!$U$4,'PPCa IK'!$H19, IF('1. Ausbildungsjahr'!B$4=SOLL!$V$4,TE!$H19,IF('1. Ausbildungsjahr'!B$4=SOLL!$W$4,TNSt!$H19,IF('1. Ausbildungsjahr'!B$4=SOLL!$X$4,TNSk!$H19,IF('1. Ausbildungsjahr'!B$4=SOLL!$Y$4,TNPa!$H19,IF('1. Ausbildungsjahr'!B$4=SOLL!$Z$4,TNWn!$H19,IF('1. Ausbildungsjahr'!B$4=SOLL!$AA$4,'KVP 3. AJ'!$H33,IF(B$4=SOLL!$Q$4,SBI.A.3_1.AJ!$H19,IF(B$4=SOLL!$B$4,'KF-KB'!$H19,IF('1. Ausbildungsjahr'!B$4=SOLL!$C$4,'SBI.A.4_1. AJ'!$H29,IF('1. Ausbildungsjahr'!B$4=SOLL!$D$4,KK!$H$11,IF('1. Ausbildungsjahr'!B$4=SOLL!$E$4,'KSM-e'!$H27,IF('1. Ausbildungsjahr'!B$4=SOLL!$F$4,'KSM-f'!$H19,IF('1. Ausbildungsjahr'!B$4=SOLL!$G$4,'KVB 1. AJ'!$H19,IF('1. Ausbildungsjahr'!B$4=SOLL!$H$4,KVFi!$H19,IF('1. Ausbildungsjahr'!B$4=SOLL!$I$4,KVM!$H19,IF('1. Ausbildungsjahr'!B$4=SOLL!$L$4,'KVP 1.&amp;2. AJ'!$H34,IF('1. Ausbildungsjahr'!B$4=SOLL!$M$4,PPC!$H19,IF('1. Ausbildungsjahr'!B$4=SOLL!$N$4,PPS!$H19,IF(B$4=SOLL!$P$4,"-",IF('1. Ausbildungsjahr'!B$4=SOLL!$O$4,Zielbogen!$H19,""))))))))))))))))))))))))))</f>
        <v>-</v>
      </c>
      <c r="C18" s="57" t="str">
        <f>IF(C$4=SOLL!$J$4, TNBi!$H19, IF('1. Ausbildungsjahr'!C$4=SOLL!$K$4,SBI.A.7!$H19, IF('1. Ausbildungsjahr'!C$4=SOLL!$R$4,'SBI.A.3_2. AJ'!$H19, IF('1. Ausbildungsjahr'!C$4=SOLL!$S$4,'SBI.A.4_2.&amp;3. AJ'!$H29, IF('1. Ausbildungsjahr'!C$4=SOLL!$T$4,'KVB 2.&amp;3. AJ'!$H19,IF('1. Ausbildungsjahr'!C$4=SOLL!$U$4,'PPCa IK'!$H19, IF('1. Ausbildungsjahr'!C$4=SOLL!$V$4,TE!$H19,IF('1. Ausbildungsjahr'!C$4=SOLL!$W$4,TNSt!$H19,IF('1. Ausbildungsjahr'!C$4=SOLL!$X$4,TNSk!$H19,IF('1. Ausbildungsjahr'!C$4=SOLL!$Y$4,TNPa!$H19,IF('1. Ausbildungsjahr'!C$4=SOLL!$Z$4,TNWn!$H19,IF('1. Ausbildungsjahr'!C$4=SOLL!$AA$4,'KVP 3. AJ'!$H33,IF(C$4=SOLL!$Q$4,SBI.A.3_1.AJ!$H19,IF(C$4=SOLL!$B$4,'KF-KB'!$H19,IF('1. Ausbildungsjahr'!C$4=SOLL!$C$4,'SBI.A.4_1. AJ'!$H29,IF('1. Ausbildungsjahr'!C$4=SOLL!$D$4,KK!$H$11,IF('1. Ausbildungsjahr'!C$4=SOLL!$E$4,'KSM-e'!$H27,IF('1. Ausbildungsjahr'!C$4=SOLL!$F$4,'KSM-f'!$H19,IF('1. Ausbildungsjahr'!C$4=SOLL!$G$4,'KVB 1. AJ'!$H19,IF('1. Ausbildungsjahr'!C$4=SOLL!$H$4,KVFi!$H19,IF('1. Ausbildungsjahr'!C$4=SOLL!$I$4,KVM!$H19,IF('1. Ausbildungsjahr'!C$4=SOLL!$L$4,'KVP 1.&amp;2. AJ'!$H34,IF('1. Ausbildungsjahr'!C$4=SOLL!$M$4,PPC!$H19,IF('1. Ausbildungsjahr'!C$4=SOLL!$N$4,PPS!$H19,IF(C$4=SOLL!$P$4,"-",IF('1. Ausbildungsjahr'!C$4=SOLL!$O$4,Zielbogen!$H19,""))))))))))))))))))))))))))</f>
        <v>-</v>
      </c>
      <c r="D18" s="57" t="str">
        <f>IF(D$4=SOLL!$J$4, TNBi!$H19, IF('1. Ausbildungsjahr'!D$4=SOLL!$K$4,SBI.A.7!$H19, IF('1. Ausbildungsjahr'!D$4=SOLL!$R$4,'SBI.A.3_2. AJ'!$H19, IF('1. Ausbildungsjahr'!D$4=SOLL!$S$4,'SBI.A.4_2.&amp;3. AJ'!$H29, IF('1. Ausbildungsjahr'!D$4=SOLL!$T$4,'KVB 2.&amp;3. AJ'!$H19,IF('1. Ausbildungsjahr'!D$4=SOLL!$U$4,'PPCa IK'!$H19, IF('1. Ausbildungsjahr'!D$4=SOLL!$V$4,TE!$H19,IF('1. Ausbildungsjahr'!D$4=SOLL!$W$4,TNSt!$H19,IF('1. Ausbildungsjahr'!D$4=SOLL!$X$4,TNSk!$H19,IF('1. Ausbildungsjahr'!D$4=SOLL!$Y$4,TNPa!$H19,IF('1. Ausbildungsjahr'!D$4=SOLL!$Z$4,TNWn!$H19,IF('1. Ausbildungsjahr'!D$4=SOLL!$AA$4,'KVP 3. AJ'!$H33,IF(D$4=SOLL!$Q$4,SBI.A.3_1.AJ!$H19,IF(D$4=SOLL!$B$4,'KF-KB'!$H19,IF('1. Ausbildungsjahr'!D$4=SOLL!$C$4,'SBI.A.4_1. AJ'!$H29,IF('1. Ausbildungsjahr'!D$4=SOLL!$D$4,KK!$H$11,IF('1. Ausbildungsjahr'!D$4=SOLL!$E$4,'KSM-e'!$H27,IF('1. Ausbildungsjahr'!D$4=SOLL!$F$4,'KSM-f'!$H19,IF('1. Ausbildungsjahr'!D$4=SOLL!$G$4,'KVB 1. AJ'!$H19,IF('1. Ausbildungsjahr'!D$4=SOLL!$H$4,KVFi!$H19,IF('1. Ausbildungsjahr'!D$4=SOLL!$I$4,KVM!$H19,IF('1. Ausbildungsjahr'!D$4=SOLL!$L$4,'KVP 1.&amp;2. AJ'!$H34,IF('1. Ausbildungsjahr'!D$4=SOLL!$M$4,PPC!$H19,IF('1. Ausbildungsjahr'!D$4=SOLL!$N$4,PPS!$H19,IF(D$4=SOLL!$P$4,"-",IF('1. Ausbildungsjahr'!D$4=SOLL!$O$4,Zielbogen!$H19,""))))))))))))))))))))))))))</f>
        <v>-</v>
      </c>
      <c r="E18" s="57" t="str">
        <f>IF(E$4=SOLL!$J$4, TNBi!$H19, IF('1. Ausbildungsjahr'!E$4=SOLL!$K$4,SBI.A.7!$H19, IF('1. Ausbildungsjahr'!E$4=SOLL!$R$4,'SBI.A.3_2. AJ'!$H19, IF('1. Ausbildungsjahr'!E$4=SOLL!$S$4,'SBI.A.4_2.&amp;3. AJ'!$H29, IF('1. Ausbildungsjahr'!E$4=SOLL!$T$4,'KVB 2.&amp;3. AJ'!$H19,IF('1. Ausbildungsjahr'!E$4=SOLL!$U$4,'PPCa IK'!$H19, IF('1. Ausbildungsjahr'!E$4=SOLL!$V$4,TE!$H19,IF('1. Ausbildungsjahr'!E$4=SOLL!$W$4,TNSt!$H19,IF('1. Ausbildungsjahr'!E$4=SOLL!$X$4,TNSk!$H19,IF('1. Ausbildungsjahr'!E$4=SOLL!$Y$4,TNPa!$H19,IF('1. Ausbildungsjahr'!E$4=SOLL!$Z$4,TNWn!$H19,IF('1. Ausbildungsjahr'!E$4=SOLL!$AA$4,'KVP 3. AJ'!$H33,IF(E$4=SOLL!$Q$4,SBI.A.3_1.AJ!$H19,IF(E$4=SOLL!$B$4,'KF-KB'!$H19,IF('1. Ausbildungsjahr'!E$4=SOLL!$C$4,'SBI.A.4_1. AJ'!$H29,IF('1. Ausbildungsjahr'!E$4=SOLL!$D$4,KK!$H$11,IF('1. Ausbildungsjahr'!E$4=SOLL!$E$4,'KSM-e'!$H27,IF('1. Ausbildungsjahr'!E$4=SOLL!$F$4,'KSM-f'!$H19,IF('1. Ausbildungsjahr'!E$4=SOLL!$G$4,'KVB 1. AJ'!$H19,IF('1. Ausbildungsjahr'!E$4=SOLL!$H$4,KVFi!$H19,IF('1. Ausbildungsjahr'!E$4=SOLL!$I$4,KVM!$H19,IF('1. Ausbildungsjahr'!E$4=SOLL!$L$4,'KVP 1.&amp;2. AJ'!$H34,IF('1. Ausbildungsjahr'!E$4=SOLL!$M$4,PPC!$H19,IF('1. Ausbildungsjahr'!E$4=SOLL!$N$4,PPS!$H19,IF(E$4=SOLL!$P$4,"-",IF('1. Ausbildungsjahr'!E$4=SOLL!$O$4,Zielbogen!$H19,""))))))))))))))))))))))))))</f>
        <v>-</v>
      </c>
      <c r="F18" s="57" t="str">
        <f>IF(F$4=SOLL!$J$4, TNBi!$H19, IF('1. Ausbildungsjahr'!F$4=SOLL!$K$4,SBI.A.7!$H19, IF('1. Ausbildungsjahr'!F$4=SOLL!$R$4,'SBI.A.3_2. AJ'!$H19, IF('1. Ausbildungsjahr'!F$4=SOLL!$S$4,'SBI.A.4_2.&amp;3. AJ'!$H29, IF('1. Ausbildungsjahr'!F$4=SOLL!$T$4,'KVB 2.&amp;3. AJ'!$H19,IF('1. Ausbildungsjahr'!F$4=SOLL!$U$4,'PPCa IK'!$H19, IF('1. Ausbildungsjahr'!F$4=SOLL!$V$4,TE!$H19,IF('1. Ausbildungsjahr'!F$4=SOLL!$W$4,TNSt!$H19,IF('1. Ausbildungsjahr'!F$4=SOLL!$X$4,TNSk!$H19,IF('1. Ausbildungsjahr'!F$4=SOLL!$Y$4,TNPa!$H19,IF('1. Ausbildungsjahr'!F$4=SOLL!$Z$4,TNWn!$H19,IF('1. Ausbildungsjahr'!F$4=SOLL!$AA$4,'KVP 3. AJ'!$H33,IF(F$4=SOLL!$Q$4,SBI.A.3_1.AJ!$H19,IF(F$4=SOLL!$B$4,'KF-KB'!$H19,IF('1. Ausbildungsjahr'!F$4=SOLL!$C$4,'SBI.A.4_1. AJ'!$H29,IF('1. Ausbildungsjahr'!F$4=SOLL!$D$4,KK!$H$11,IF('1. Ausbildungsjahr'!F$4=SOLL!$E$4,'KSM-e'!$H27,IF('1. Ausbildungsjahr'!F$4=SOLL!$F$4,'KSM-f'!$H19,IF('1. Ausbildungsjahr'!F$4=SOLL!$G$4,'KVB 1. AJ'!$H19,IF('1. Ausbildungsjahr'!F$4=SOLL!$H$4,KVFi!$H19,IF('1. Ausbildungsjahr'!F$4=SOLL!$I$4,KVM!$H19,IF('1. Ausbildungsjahr'!F$4=SOLL!$L$4,'KVP 1.&amp;2. AJ'!$H34,IF('1. Ausbildungsjahr'!F$4=SOLL!$M$4,PPC!$H19,IF('1. Ausbildungsjahr'!F$4=SOLL!$N$4,PPS!$H19,IF(F$4=SOLL!$P$4,"-",IF('1. Ausbildungsjahr'!F$4=SOLL!$O$4,Zielbogen!$H19,""))))))))))))))))))))))))))</f>
        <v>-</v>
      </c>
      <c r="G18" s="57" t="str">
        <f>IF(G$4=SOLL!$J$4, TNBi!$H19, IF('1. Ausbildungsjahr'!G$4=SOLL!$K$4,SBI.A.7!$H19, IF('1. Ausbildungsjahr'!G$4=SOLL!$R$4,'SBI.A.3_2. AJ'!$H19, IF('1. Ausbildungsjahr'!G$4=SOLL!$S$4,'SBI.A.4_2.&amp;3. AJ'!$H29, IF('1. Ausbildungsjahr'!G$4=SOLL!$T$4,'KVB 2.&amp;3. AJ'!$H19,IF('1. Ausbildungsjahr'!G$4=SOLL!$U$4,'PPCa IK'!$H19, IF('1. Ausbildungsjahr'!G$4=SOLL!$V$4,TE!$H19,IF('1. Ausbildungsjahr'!G$4=SOLL!$W$4,TNSt!$H19,IF('1. Ausbildungsjahr'!G$4=SOLL!$X$4,TNSk!$H19,IF('1. Ausbildungsjahr'!G$4=SOLL!$Y$4,TNPa!$H19,IF('1. Ausbildungsjahr'!G$4=SOLL!$Z$4,TNWn!$H19,IF('1. Ausbildungsjahr'!G$4=SOLL!$AA$4,'KVP 3. AJ'!$H33,IF(G$4=SOLL!$Q$4,SBI.A.3_1.AJ!$H19,IF(G$4=SOLL!$B$4,'KF-KB'!$H19,IF('1. Ausbildungsjahr'!G$4=SOLL!$C$4,'SBI.A.4_1. AJ'!$H29,IF('1. Ausbildungsjahr'!G$4=SOLL!$D$4,KK!$H$11,IF('1. Ausbildungsjahr'!G$4=SOLL!$E$4,'KSM-e'!$H27,IF('1. Ausbildungsjahr'!G$4=SOLL!$F$4,'KSM-f'!$H19,IF('1. Ausbildungsjahr'!G$4=SOLL!$G$4,'KVB 1. AJ'!$H19,IF('1. Ausbildungsjahr'!G$4=SOLL!$H$4,KVFi!$H19,IF('1. Ausbildungsjahr'!G$4=SOLL!$I$4,KVM!$H19,IF('1. Ausbildungsjahr'!G$4=SOLL!$L$4,'KVP 1.&amp;2. AJ'!$H34,IF('1. Ausbildungsjahr'!G$4=SOLL!$M$4,PPC!$H19,IF('1. Ausbildungsjahr'!G$4=SOLL!$N$4,PPS!$H19,IF(G$4=SOLL!$P$4,"-",IF('1. Ausbildungsjahr'!G$4=SOLL!$O$4,Zielbogen!$H19,""))))))))))))))))))))))))))</f>
        <v>-</v>
      </c>
      <c r="H18" s="57" t="str">
        <f>IF(H$4=SOLL!$J$4, TNBi!$H19, IF('1. Ausbildungsjahr'!H$4=SOLL!$K$4,SBI.A.7!$H19, IF('1. Ausbildungsjahr'!H$4=SOLL!$R$4,'SBI.A.3_2. AJ'!$H19, IF('1. Ausbildungsjahr'!H$4=SOLL!$S$4,'SBI.A.4_2.&amp;3. AJ'!$H29, IF('1. Ausbildungsjahr'!H$4=SOLL!$T$4,'KVB 2.&amp;3. AJ'!$H19,IF('1. Ausbildungsjahr'!H$4=SOLL!$U$4,'PPCa IK'!$H19, IF('1. Ausbildungsjahr'!H$4=SOLL!$V$4,TE!$H19,IF('1. Ausbildungsjahr'!H$4=SOLL!$W$4,TNSt!$H19,IF('1. Ausbildungsjahr'!H$4=SOLL!$X$4,TNSk!$H19,IF('1. Ausbildungsjahr'!H$4=SOLL!$Y$4,TNPa!$H19,IF('1. Ausbildungsjahr'!H$4=SOLL!$Z$4,TNWn!$H19,IF('1. Ausbildungsjahr'!H$4=SOLL!$AA$4,'KVP 3. AJ'!$H33,IF(H$4=SOLL!$Q$4,SBI.A.3_1.AJ!$H19,IF(H$4=SOLL!$B$4,'KF-KB'!$H19,IF('1. Ausbildungsjahr'!H$4=SOLL!$C$4,'SBI.A.4_1. AJ'!$H29,IF('1. Ausbildungsjahr'!H$4=SOLL!$D$4,KK!$H$11,IF('1. Ausbildungsjahr'!H$4=SOLL!$E$4,'KSM-e'!$H27,IF('1. Ausbildungsjahr'!H$4=SOLL!$F$4,'KSM-f'!$H19,IF('1. Ausbildungsjahr'!H$4=SOLL!$G$4,'KVB 1. AJ'!$H19,IF('1. Ausbildungsjahr'!H$4=SOLL!$H$4,KVFi!$H19,IF('1. Ausbildungsjahr'!H$4=SOLL!$I$4,KVM!$H19,IF('1. Ausbildungsjahr'!H$4=SOLL!$L$4,'KVP 1.&amp;2. AJ'!$H34,IF('1. Ausbildungsjahr'!H$4=SOLL!$M$4,PPC!$H19,IF('1. Ausbildungsjahr'!H$4=SOLL!$N$4,PPS!$H19,IF(H$4=SOLL!$P$4,"-",IF('1. Ausbildungsjahr'!H$4=SOLL!$O$4,Zielbogen!$H19,""))))))))))))))))))))))))))</f>
        <v>-</v>
      </c>
      <c r="I18" s="57" t="str">
        <f>IF(I$4=SOLL!$J$4, TNBi!$H19, IF('1. Ausbildungsjahr'!I$4=SOLL!$K$4,SBI.A.7!$H19, IF('1. Ausbildungsjahr'!I$4=SOLL!$R$4,'SBI.A.3_2. AJ'!$H19, IF('1. Ausbildungsjahr'!I$4=SOLL!$S$4,'SBI.A.4_2.&amp;3. AJ'!$H29, IF('1. Ausbildungsjahr'!I$4=SOLL!$T$4,'KVB 2.&amp;3. AJ'!$H19,IF('1. Ausbildungsjahr'!I$4=SOLL!$U$4,'PPCa IK'!$H19, IF('1. Ausbildungsjahr'!I$4=SOLL!$V$4,TE!$H19,IF('1. Ausbildungsjahr'!I$4=SOLL!$W$4,TNSt!$H19,IF('1. Ausbildungsjahr'!I$4=SOLL!$X$4,TNSk!$H19,IF('1. Ausbildungsjahr'!I$4=SOLL!$Y$4,TNPa!$H19,IF('1. Ausbildungsjahr'!I$4=SOLL!$Z$4,TNWn!$H19,IF('1. Ausbildungsjahr'!I$4=SOLL!$AA$4,'KVP 3. AJ'!$H33,IF(I$4=SOLL!$Q$4,SBI.A.3_1.AJ!$H19,IF(I$4=SOLL!$B$4,'KF-KB'!$H19,IF('1. Ausbildungsjahr'!I$4=SOLL!$C$4,'SBI.A.4_1. AJ'!$H29,IF('1. Ausbildungsjahr'!I$4=SOLL!$D$4,KK!$H$11,IF('1. Ausbildungsjahr'!I$4=SOLL!$E$4,'KSM-e'!$H27,IF('1. Ausbildungsjahr'!I$4=SOLL!$F$4,'KSM-f'!$H19,IF('1. Ausbildungsjahr'!I$4=SOLL!$G$4,'KVB 1. AJ'!$H19,IF('1. Ausbildungsjahr'!I$4=SOLL!$H$4,KVFi!$H19,IF('1. Ausbildungsjahr'!I$4=SOLL!$I$4,KVM!$H19,IF('1. Ausbildungsjahr'!I$4=SOLL!$L$4,'KVP 1.&amp;2. AJ'!$H34,IF('1. Ausbildungsjahr'!I$4=SOLL!$M$4,PPC!$H19,IF('1. Ausbildungsjahr'!I$4=SOLL!$N$4,PPS!$H19,IF(I$4=SOLL!$P$4,"-",IF('1. Ausbildungsjahr'!I$4=SOLL!$O$4,Zielbogen!$H19,""))))))))))))))))))))))))))</f>
        <v>-</v>
      </c>
      <c r="J18" s="57" t="str">
        <f>IF(J$4=SOLL!$J$4, TNBi!$H19, IF('1. Ausbildungsjahr'!J$4=SOLL!$K$4,SBI.A.7!$H19, IF('1. Ausbildungsjahr'!J$4=SOLL!$R$4,'SBI.A.3_2. AJ'!$H19, IF('1. Ausbildungsjahr'!J$4=SOLL!$S$4,'SBI.A.4_2.&amp;3. AJ'!$H29, IF('1. Ausbildungsjahr'!J$4=SOLL!$T$4,'KVB 2.&amp;3. AJ'!$H19,IF('1. Ausbildungsjahr'!J$4=SOLL!$U$4,'PPCa IK'!$H19, IF('1. Ausbildungsjahr'!J$4=SOLL!$V$4,TE!$H19,IF('1. Ausbildungsjahr'!J$4=SOLL!$W$4,TNSt!$H19,IF('1. Ausbildungsjahr'!J$4=SOLL!$X$4,TNSk!$H19,IF('1. Ausbildungsjahr'!J$4=SOLL!$Y$4,TNPa!$H19,IF('1. Ausbildungsjahr'!J$4=SOLL!$Z$4,TNWn!$H19,IF('1. Ausbildungsjahr'!J$4=SOLL!$AA$4,'KVP 3. AJ'!$H33,IF(J$4=SOLL!$Q$4,SBI.A.3_1.AJ!$H19,IF(J$4=SOLL!$B$4,'KF-KB'!$H19,IF('1. Ausbildungsjahr'!J$4=SOLL!$C$4,'SBI.A.4_1. AJ'!$H29,IF('1. Ausbildungsjahr'!J$4=SOLL!$D$4,KK!$H$11,IF('1. Ausbildungsjahr'!J$4=SOLL!$E$4,'KSM-e'!$H27,IF('1. Ausbildungsjahr'!J$4=SOLL!$F$4,'KSM-f'!$H19,IF('1. Ausbildungsjahr'!J$4=SOLL!$G$4,'KVB 1. AJ'!$H19,IF('1. Ausbildungsjahr'!J$4=SOLL!$H$4,KVFi!$H19,IF('1. Ausbildungsjahr'!J$4=SOLL!$I$4,KVM!$H19,IF('1. Ausbildungsjahr'!J$4=SOLL!$L$4,'KVP 1.&amp;2. AJ'!$H34,IF('1. Ausbildungsjahr'!J$4=SOLL!$M$4,PPC!$H19,IF('1. Ausbildungsjahr'!J$4=SOLL!$N$4,PPS!$H19,IF(J$4=SOLL!$P$4,"-",IF('1. Ausbildungsjahr'!J$4=SOLL!$O$4,Zielbogen!$H19,""))))))))))))))))))))))))))</f>
        <v>-</v>
      </c>
      <c r="K18" s="57" t="str">
        <f>IF(K$4=SOLL!$J$4, TNBi!$H19, IF('1. Ausbildungsjahr'!K$4=SOLL!$K$4,SBI.A.7!$H19, IF('1. Ausbildungsjahr'!K$4=SOLL!$R$4,'SBI.A.3_2. AJ'!$H19, IF('1. Ausbildungsjahr'!K$4=SOLL!$S$4,'SBI.A.4_2.&amp;3. AJ'!$H29, IF('1. Ausbildungsjahr'!K$4=SOLL!$T$4,'KVB 2.&amp;3. AJ'!$H19,IF('1. Ausbildungsjahr'!K$4=SOLL!$U$4,'PPCa IK'!$H19, IF('1. Ausbildungsjahr'!K$4=SOLL!$V$4,TE!$H19,IF('1. Ausbildungsjahr'!K$4=SOLL!$W$4,TNSt!$H19,IF('1. Ausbildungsjahr'!K$4=SOLL!$X$4,TNSk!$H19,IF('1. Ausbildungsjahr'!K$4=SOLL!$Y$4,TNPa!$H19,IF('1. Ausbildungsjahr'!K$4=SOLL!$Z$4,TNWn!$H19,IF('1. Ausbildungsjahr'!K$4=SOLL!$AA$4,'KVP 3. AJ'!$H33,IF(K$4=SOLL!$Q$4,SBI.A.3_1.AJ!$H19,IF(K$4=SOLL!$B$4,'KF-KB'!$H19,IF('1. Ausbildungsjahr'!K$4=SOLL!$C$4,'SBI.A.4_1. AJ'!$H29,IF('1. Ausbildungsjahr'!K$4=SOLL!$D$4,KK!$H$11,IF('1. Ausbildungsjahr'!K$4=SOLL!$E$4,'KSM-e'!$H27,IF('1. Ausbildungsjahr'!K$4=SOLL!$F$4,'KSM-f'!$H19,IF('1. Ausbildungsjahr'!K$4=SOLL!$G$4,'KVB 1. AJ'!$H19,IF('1. Ausbildungsjahr'!K$4=SOLL!$H$4,KVFi!$H19,IF('1. Ausbildungsjahr'!K$4=SOLL!$I$4,KVM!$H19,IF('1. Ausbildungsjahr'!K$4=SOLL!$L$4,'KVP 1.&amp;2. AJ'!$H34,IF('1. Ausbildungsjahr'!K$4=SOLL!$M$4,PPC!$H19,IF('1. Ausbildungsjahr'!K$4=SOLL!$N$4,PPS!$H19,IF(K$4=SOLL!$P$4,"-",IF('1. Ausbildungsjahr'!K$4=SOLL!$O$4,Zielbogen!$H19,""))))))))))))))))))))))))))</f>
        <v>-</v>
      </c>
      <c r="L18" s="10">
        <f>SUM('Hilfsblatt 1. AJ'!C18,'Hilfsblatt 1. AJ'!E18,'Hilfsblatt 1. AJ'!G18,'Hilfsblatt 1. AJ'!I18,'Hilfsblatt 1. AJ'!K18,'Hilfsblatt 1. AJ'!M18,'Hilfsblatt 1. AJ'!O18,'Hilfsblatt 1. AJ'!Q18,'Hilfsblatt 1. AJ'!S18,'Hilfsblatt 1. AJ'!U18)</f>
        <v>0</v>
      </c>
      <c r="M18" s="9" t="e">
        <f>('Hilfsblatt 1. AJ'!B18*'Hilfsblatt 1. AJ'!C18+'Hilfsblatt 1. AJ'!D18*'Hilfsblatt 1. AJ'!E18+'Hilfsblatt 1. AJ'!F18*'Hilfsblatt 1. AJ'!G18+'Hilfsblatt 1. AJ'!H18*'Hilfsblatt 1. AJ'!I18+'Hilfsblatt 1. AJ'!J18*'Hilfsblatt 1. AJ'!K18+'Hilfsblatt 1. AJ'!L18*'Hilfsblatt 1. AJ'!M18+'Hilfsblatt 1. AJ'!N18*'Hilfsblatt 1. AJ'!O18+'Hilfsblatt 1. AJ'!P18*'Hilfsblatt 1. AJ'!Q18+'Hilfsblatt 1. AJ'!R18*'Hilfsblatt 1. AJ'!S18+'Hilfsblatt 1. AJ'!T18*'Hilfsblatt 1. AJ'!U18)/L18</f>
        <v>#DIV/0!</v>
      </c>
    </row>
    <row r="19" spans="1:13" x14ac:dyDescent="0.25">
      <c r="A19" s="126" t="s">
        <v>52</v>
      </c>
      <c r="B19" s="57" t="str">
        <f>IF(B$4=SOLL!$J$4, TNBi!$H20, IF('1. Ausbildungsjahr'!B$4=SOLL!$K$4,SBI.A.7!$H20, IF('1. Ausbildungsjahr'!B$4=SOLL!$R$4,'SBI.A.3_2. AJ'!$H20, IF('1. Ausbildungsjahr'!B$4=SOLL!$S$4,'SBI.A.4_2.&amp;3. AJ'!$H30, IF('1. Ausbildungsjahr'!B$4=SOLL!$T$4,'KVB 2.&amp;3. AJ'!$H20,IF('1. Ausbildungsjahr'!B$4=SOLL!$U$4,'PPCa IK'!$H20, IF('1. Ausbildungsjahr'!B$4=SOLL!$V$4,TE!$H20,IF('1. Ausbildungsjahr'!B$4=SOLL!$W$4,TNSt!$H20,IF('1. Ausbildungsjahr'!B$4=SOLL!$X$4,TNSk!$H20,IF('1. Ausbildungsjahr'!B$4=SOLL!$Y$4,TNPa!$H20,IF('1. Ausbildungsjahr'!B$4=SOLL!$Z$4,TNWn!$H20,IF('1. Ausbildungsjahr'!B$4=SOLL!$AA$4,'KVP 3. AJ'!$H34,IF(B$4=SOLL!$Q$4,SBI.A.3_1.AJ!$H20,IF(B$4=SOLL!$B$4,'KF-KB'!$H20,IF('1. Ausbildungsjahr'!B$4=SOLL!$C$4,'SBI.A.4_1. AJ'!$H30,IF('1. Ausbildungsjahr'!B$4=SOLL!$D$4,KK!$H$11,IF('1. Ausbildungsjahr'!B$4=SOLL!$E$4,'KSM-e'!$H28,IF('1. Ausbildungsjahr'!B$4=SOLL!$F$4,'KSM-f'!$H20,IF('1. Ausbildungsjahr'!B$4=SOLL!$G$4,'KVB 1. AJ'!$H20,IF('1. Ausbildungsjahr'!B$4=SOLL!$H$4,KVFi!$H20,IF('1. Ausbildungsjahr'!B$4=SOLL!$I$4,KVM!$H20,IF('1. Ausbildungsjahr'!B$4=SOLL!$L$4,'KVP 1.&amp;2. AJ'!$H35,IF('1. Ausbildungsjahr'!B$4=SOLL!$M$4,PPC!$H20,IF('1. Ausbildungsjahr'!B$4=SOLL!$N$4,PPS!$H20,IF(B$4=SOLL!$P$4,"-",IF('1. Ausbildungsjahr'!B$4=SOLL!$O$4,Zielbogen!$H20,""))))))))))))))))))))))))))</f>
        <v>-</v>
      </c>
      <c r="C19" s="57" t="str">
        <f>IF(C$4=SOLL!$J$4, TNBi!$H20, IF('1. Ausbildungsjahr'!C$4=SOLL!$K$4,SBI.A.7!$H20, IF('1. Ausbildungsjahr'!C$4=SOLL!$R$4,'SBI.A.3_2. AJ'!$H20, IF('1. Ausbildungsjahr'!C$4=SOLL!$S$4,'SBI.A.4_2.&amp;3. AJ'!$H30, IF('1. Ausbildungsjahr'!C$4=SOLL!$T$4,'KVB 2.&amp;3. AJ'!$H20,IF('1. Ausbildungsjahr'!C$4=SOLL!$U$4,'PPCa IK'!$H20, IF('1. Ausbildungsjahr'!C$4=SOLL!$V$4,TE!$H20,IF('1. Ausbildungsjahr'!C$4=SOLL!$W$4,TNSt!$H20,IF('1. Ausbildungsjahr'!C$4=SOLL!$X$4,TNSk!$H20,IF('1. Ausbildungsjahr'!C$4=SOLL!$Y$4,TNPa!$H20,IF('1. Ausbildungsjahr'!C$4=SOLL!$Z$4,TNWn!$H20,IF('1. Ausbildungsjahr'!C$4=SOLL!$AA$4,'KVP 3. AJ'!$H34,IF(C$4=SOLL!$Q$4,SBI.A.3_1.AJ!$H20,IF(C$4=SOLL!$B$4,'KF-KB'!$H20,IF('1. Ausbildungsjahr'!C$4=SOLL!$C$4,'SBI.A.4_1. AJ'!$H30,IF('1. Ausbildungsjahr'!C$4=SOLL!$D$4,KK!$H$11,IF('1. Ausbildungsjahr'!C$4=SOLL!$E$4,'KSM-e'!$H28,IF('1. Ausbildungsjahr'!C$4=SOLL!$F$4,'KSM-f'!$H20,IF('1. Ausbildungsjahr'!C$4=SOLL!$G$4,'KVB 1. AJ'!$H20,IF('1. Ausbildungsjahr'!C$4=SOLL!$H$4,KVFi!$H20,IF('1. Ausbildungsjahr'!C$4=SOLL!$I$4,KVM!$H20,IF('1. Ausbildungsjahr'!C$4=SOLL!$L$4,'KVP 1.&amp;2. AJ'!$H35,IF('1. Ausbildungsjahr'!C$4=SOLL!$M$4,PPC!$H20,IF('1. Ausbildungsjahr'!C$4=SOLL!$N$4,PPS!$H20,IF(C$4=SOLL!$P$4,"-",IF('1. Ausbildungsjahr'!C$4=SOLL!$O$4,Zielbogen!$H20,""))))))))))))))))))))))))))</f>
        <v>-</v>
      </c>
      <c r="D19" s="57" t="str">
        <f>IF(D$4=SOLL!$J$4, TNBi!$H20, IF('1. Ausbildungsjahr'!D$4=SOLL!$K$4,SBI.A.7!$H20, IF('1. Ausbildungsjahr'!D$4=SOLL!$R$4,'SBI.A.3_2. AJ'!$H20, IF('1. Ausbildungsjahr'!D$4=SOLL!$S$4,'SBI.A.4_2.&amp;3. AJ'!$H30, IF('1. Ausbildungsjahr'!D$4=SOLL!$T$4,'KVB 2.&amp;3. AJ'!$H20,IF('1. Ausbildungsjahr'!D$4=SOLL!$U$4,'PPCa IK'!$H20, IF('1. Ausbildungsjahr'!D$4=SOLL!$V$4,TE!$H20,IF('1. Ausbildungsjahr'!D$4=SOLL!$W$4,TNSt!$H20,IF('1. Ausbildungsjahr'!D$4=SOLL!$X$4,TNSk!$H20,IF('1. Ausbildungsjahr'!D$4=SOLL!$Y$4,TNPa!$H20,IF('1. Ausbildungsjahr'!D$4=SOLL!$Z$4,TNWn!$H20,IF('1. Ausbildungsjahr'!D$4=SOLL!$AA$4,'KVP 3. AJ'!$H34,IF(D$4=SOLL!$Q$4,SBI.A.3_1.AJ!$H20,IF(D$4=SOLL!$B$4,'KF-KB'!$H20,IF('1. Ausbildungsjahr'!D$4=SOLL!$C$4,'SBI.A.4_1. AJ'!$H30,IF('1. Ausbildungsjahr'!D$4=SOLL!$D$4,KK!$H$11,IF('1. Ausbildungsjahr'!D$4=SOLL!$E$4,'KSM-e'!$H28,IF('1. Ausbildungsjahr'!D$4=SOLL!$F$4,'KSM-f'!$H20,IF('1. Ausbildungsjahr'!D$4=SOLL!$G$4,'KVB 1. AJ'!$H20,IF('1. Ausbildungsjahr'!D$4=SOLL!$H$4,KVFi!$H20,IF('1. Ausbildungsjahr'!D$4=SOLL!$I$4,KVM!$H20,IF('1. Ausbildungsjahr'!D$4=SOLL!$L$4,'KVP 1.&amp;2. AJ'!$H35,IF('1. Ausbildungsjahr'!D$4=SOLL!$M$4,PPC!$H20,IF('1. Ausbildungsjahr'!D$4=SOLL!$N$4,PPS!$H20,IF(D$4=SOLL!$P$4,"-",IF('1. Ausbildungsjahr'!D$4=SOLL!$O$4,Zielbogen!$H20,""))))))))))))))))))))))))))</f>
        <v>-</v>
      </c>
      <c r="E19" s="57" t="str">
        <f>IF(E$4=SOLL!$J$4, TNBi!$H20, IF('1. Ausbildungsjahr'!E$4=SOLL!$K$4,SBI.A.7!$H20, IF('1. Ausbildungsjahr'!E$4=SOLL!$R$4,'SBI.A.3_2. AJ'!$H20, IF('1. Ausbildungsjahr'!E$4=SOLL!$S$4,'SBI.A.4_2.&amp;3. AJ'!$H30, IF('1. Ausbildungsjahr'!E$4=SOLL!$T$4,'KVB 2.&amp;3. AJ'!$H20,IF('1. Ausbildungsjahr'!E$4=SOLL!$U$4,'PPCa IK'!$H20, IF('1. Ausbildungsjahr'!E$4=SOLL!$V$4,TE!$H20,IF('1. Ausbildungsjahr'!E$4=SOLL!$W$4,TNSt!$H20,IF('1. Ausbildungsjahr'!E$4=SOLL!$X$4,TNSk!$H20,IF('1. Ausbildungsjahr'!E$4=SOLL!$Y$4,TNPa!$H20,IF('1. Ausbildungsjahr'!E$4=SOLL!$Z$4,TNWn!$H20,IF('1. Ausbildungsjahr'!E$4=SOLL!$AA$4,'KVP 3. AJ'!$H34,IF(E$4=SOLL!$Q$4,SBI.A.3_1.AJ!$H20,IF(E$4=SOLL!$B$4,'KF-KB'!$H20,IF('1. Ausbildungsjahr'!E$4=SOLL!$C$4,'SBI.A.4_1. AJ'!$H30,IF('1. Ausbildungsjahr'!E$4=SOLL!$D$4,KK!$H$11,IF('1. Ausbildungsjahr'!E$4=SOLL!$E$4,'KSM-e'!$H28,IF('1. Ausbildungsjahr'!E$4=SOLL!$F$4,'KSM-f'!$H20,IF('1. Ausbildungsjahr'!E$4=SOLL!$G$4,'KVB 1. AJ'!$H20,IF('1. Ausbildungsjahr'!E$4=SOLL!$H$4,KVFi!$H20,IF('1. Ausbildungsjahr'!E$4=SOLL!$I$4,KVM!$H20,IF('1. Ausbildungsjahr'!E$4=SOLL!$L$4,'KVP 1.&amp;2. AJ'!$H35,IF('1. Ausbildungsjahr'!E$4=SOLL!$M$4,PPC!$H20,IF('1. Ausbildungsjahr'!E$4=SOLL!$N$4,PPS!$H20,IF(E$4=SOLL!$P$4,"-",IF('1. Ausbildungsjahr'!E$4=SOLL!$O$4,Zielbogen!$H20,""))))))))))))))))))))))))))</f>
        <v>-</v>
      </c>
      <c r="F19" s="57" t="str">
        <f>IF(F$4=SOLL!$J$4, TNBi!$H20, IF('1. Ausbildungsjahr'!F$4=SOLL!$K$4,SBI.A.7!$H20, IF('1. Ausbildungsjahr'!F$4=SOLL!$R$4,'SBI.A.3_2. AJ'!$H20, IF('1. Ausbildungsjahr'!F$4=SOLL!$S$4,'SBI.A.4_2.&amp;3. AJ'!$H30, IF('1. Ausbildungsjahr'!F$4=SOLL!$T$4,'KVB 2.&amp;3. AJ'!$H20,IF('1. Ausbildungsjahr'!F$4=SOLL!$U$4,'PPCa IK'!$H20, IF('1. Ausbildungsjahr'!F$4=SOLL!$V$4,TE!$H20,IF('1. Ausbildungsjahr'!F$4=SOLL!$W$4,TNSt!$H20,IF('1. Ausbildungsjahr'!F$4=SOLL!$X$4,TNSk!$H20,IF('1. Ausbildungsjahr'!F$4=SOLL!$Y$4,TNPa!$H20,IF('1. Ausbildungsjahr'!F$4=SOLL!$Z$4,TNWn!$H20,IF('1. Ausbildungsjahr'!F$4=SOLL!$AA$4,'KVP 3. AJ'!$H34,IF(F$4=SOLL!$Q$4,SBI.A.3_1.AJ!$H20,IF(F$4=SOLL!$B$4,'KF-KB'!$H20,IF('1. Ausbildungsjahr'!F$4=SOLL!$C$4,'SBI.A.4_1. AJ'!$H30,IF('1. Ausbildungsjahr'!F$4=SOLL!$D$4,KK!$H$11,IF('1. Ausbildungsjahr'!F$4=SOLL!$E$4,'KSM-e'!$H28,IF('1. Ausbildungsjahr'!F$4=SOLL!$F$4,'KSM-f'!$H20,IF('1. Ausbildungsjahr'!F$4=SOLL!$G$4,'KVB 1. AJ'!$H20,IF('1. Ausbildungsjahr'!F$4=SOLL!$H$4,KVFi!$H20,IF('1. Ausbildungsjahr'!F$4=SOLL!$I$4,KVM!$H20,IF('1. Ausbildungsjahr'!F$4=SOLL!$L$4,'KVP 1.&amp;2. AJ'!$H35,IF('1. Ausbildungsjahr'!F$4=SOLL!$M$4,PPC!$H20,IF('1. Ausbildungsjahr'!F$4=SOLL!$N$4,PPS!$H20,IF(F$4=SOLL!$P$4,"-",IF('1. Ausbildungsjahr'!F$4=SOLL!$O$4,Zielbogen!$H20,""))))))))))))))))))))))))))</f>
        <v>-</v>
      </c>
      <c r="G19" s="57" t="str">
        <f>IF(G$4=SOLL!$J$4, TNBi!$H20, IF('1. Ausbildungsjahr'!G$4=SOLL!$K$4,SBI.A.7!$H20, IF('1. Ausbildungsjahr'!G$4=SOLL!$R$4,'SBI.A.3_2. AJ'!$H20, IF('1. Ausbildungsjahr'!G$4=SOLL!$S$4,'SBI.A.4_2.&amp;3. AJ'!$H30, IF('1. Ausbildungsjahr'!G$4=SOLL!$T$4,'KVB 2.&amp;3. AJ'!$H20,IF('1. Ausbildungsjahr'!G$4=SOLL!$U$4,'PPCa IK'!$H20, IF('1. Ausbildungsjahr'!G$4=SOLL!$V$4,TE!$H20,IF('1. Ausbildungsjahr'!G$4=SOLL!$W$4,TNSt!$H20,IF('1. Ausbildungsjahr'!G$4=SOLL!$X$4,TNSk!$H20,IF('1. Ausbildungsjahr'!G$4=SOLL!$Y$4,TNPa!$H20,IF('1. Ausbildungsjahr'!G$4=SOLL!$Z$4,TNWn!$H20,IF('1. Ausbildungsjahr'!G$4=SOLL!$AA$4,'KVP 3. AJ'!$H34,IF(G$4=SOLL!$Q$4,SBI.A.3_1.AJ!$H20,IF(G$4=SOLL!$B$4,'KF-KB'!$H20,IF('1. Ausbildungsjahr'!G$4=SOLL!$C$4,'SBI.A.4_1. AJ'!$H30,IF('1. Ausbildungsjahr'!G$4=SOLL!$D$4,KK!$H$11,IF('1. Ausbildungsjahr'!G$4=SOLL!$E$4,'KSM-e'!$H28,IF('1. Ausbildungsjahr'!G$4=SOLL!$F$4,'KSM-f'!$H20,IF('1. Ausbildungsjahr'!G$4=SOLL!$G$4,'KVB 1. AJ'!$H20,IF('1. Ausbildungsjahr'!G$4=SOLL!$H$4,KVFi!$H20,IF('1. Ausbildungsjahr'!G$4=SOLL!$I$4,KVM!$H20,IF('1. Ausbildungsjahr'!G$4=SOLL!$L$4,'KVP 1.&amp;2. AJ'!$H35,IF('1. Ausbildungsjahr'!G$4=SOLL!$M$4,PPC!$H20,IF('1. Ausbildungsjahr'!G$4=SOLL!$N$4,PPS!$H20,IF(G$4=SOLL!$P$4,"-",IF('1. Ausbildungsjahr'!G$4=SOLL!$O$4,Zielbogen!$H20,""))))))))))))))))))))))))))</f>
        <v>-</v>
      </c>
      <c r="H19" s="57" t="str">
        <f>IF(H$4=SOLL!$J$4, TNBi!$H20, IF('1. Ausbildungsjahr'!H$4=SOLL!$K$4,SBI.A.7!$H20, IF('1. Ausbildungsjahr'!H$4=SOLL!$R$4,'SBI.A.3_2. AJ'!$H20, IF('1. Ausbildungsjahr'!H$4=SOLL!$S$4,'SBI.A.4_2.&amp;3. AJ'!$H30, IF('1. Ausbildungsjahr'!H$4=SOLL!$T$4,'KVB 2.&amp;3. AJ'!$H20,IF('1. Ausbildungsjahr'!H$4=SOLL!$U$4,'PPCa IK'!$H20, IF('1. Ausbildungsjahr'!H$4=SOLL!$V$4,TE!$H20,IF('1. Ausbildungsjahr'!H$4=SOLL!$W$4,TNSt!$H20,IF('1. Ausbildungsjahr'!H$4=SOLL!$X$4,TNSk!$H20,IF('1. Ausbildungsjahr'!H$4=SOLL!$Y$4,TNPa!$H20,IF('1. Ausbildungsjahr'!H$4=SOLL!$Z$4,TNWn!$H20,IF('1. Ausbildungsjahr'!H$4=SOLL!$AA$4,'KVP 3. AJ'!$H34,IF(H$4=SOLL!$Q$4,SBI.A.3_1.AJ!$H20,IF(H$4=SOLL!$B$4,'KF-KB'!$H20,IF('1. Ausbildungsjahr'!H$4=SOLL!$C$4,'SBI.A.4_1. AJ'!$H30,IF('1. Ausbildungsjahr'!H$4=SOLL!$D$4,KK!$H$11,IF('1. Ausbildungsjahr'!H$4=SOLL!$E$4,'KSM-e'!$H28,IF('1. Ausbildungsjahr'!H$4=SOLL!$F$4,'KSM-f'!$H20,IF('1. Ausbildungsjahr'!H$4=SOLL!$G$4,'KVB 1. AJ'!$H20,IF('1. Ausbildungsjahr'!H$4=SOLL!$H$4,KVFi!$H20,IF('1. Ausbildungsjahr'!H$4=SOLL!$I$4,KVM!$H20,IF('1. Ausbildungsjahr'!H$4=SOLL!$L$4,'KVP 1.&amp;2. AJ'!$H35,IF('1. Ausbildungsjahr'!H$4=SOLL!$M$4,PPC!$H20,IF('1. Ausbildungsjahr'!H$4=SOLL!$N$4,PPS!$H20,IF(H$4=SOLL!$P$4,"-",IF('1. Ausbildungsjahr'!H$4=SOLL!$O$4,Zielbogen!$H20,""))))))))))))))))))))))))))</f>
        <v>-</v>
      </c>
      <c r="I19" s="57" t="str">
        <f>IF(I$4=SOLL!$J$4, TNBi!$H20, IF('1. Ausbildungsjahr'!I$4=SOLL!$K$4,SBI.A.7!$H20, IF('1. Ausbildungsjahr'!I$4=SOLL!$R$4,'SBI.A.3_2. AJ'!$H20, IF('1. Ausbildungsjahr'!I$4=SOLL!$S$4,'SBI.A.4_2.&amp;3. AJ'!$H30, IF('1. Ausbildungsjahr'!I$4=SOLL!$T$4,'KVB 2.&amp;3. AJ'!$H20,IF('1. Ausbildungsjahr'!I$4=SOLL!$U$4,'PPCa IK'!$H20, IF('1. Ausbildungsjahr'!I$4=SOLL!$V$4,TE!$H20,IF('1. Ausbildungsjahr'!I$4=SOLL!$W$4,TNSt!$H20,IF('1. Ausbildungsjahr'!I$4=SOLL!$X$4,TNSk!$H20,IF('1. Ausbildungsjahr'!I$4=SOLL!$Y$4,TNPa!$H20,IF('1. Ausbildungsjahr'!I$4=SOLL!$Z$4,TNWn!$H20,IF('1. Ausbildungsjahr'!I$4=SOLL!$AA$4,'KVP 3. AJ'!$H34,IF(I$4=SOLL!$Q$4,SBI.A.3_1.AJ!$H20,IF(I$4=SOLL!$B$4,'KF-KB'!$H20,IF('1. Ausbildungsjahr'!I$4=SOLL!$C$4,'SBI.A.4_1. AJ'!$H30,IF('1. Ausbildungsjahr'!I$4=SOLL!$D$4,KK!$H$11,IF('1. Ausbildungsjahr'!I$4=SOLL!$E$4,'KSM-e'!$H28,IF('1. Ausbildungsjahr'!I$4=SOLL!$F$4,'KSM-f'!$H20,IF('1. Ausbildungsjahr'!I$4=SOLL!$G$4,'KVB 1. AJ'!$H20,IF('1. Ausbildungsjahr'!I$4=SOLL!$H$4,KVFi!$H20,IF('1. Ausbildungsjahr'!I$4=SOLL!$I$4,KVM!$H20,IF('1. Ausbildungsjahr'!I$4=SOLL!$L$4,'KVP 1.&amp;2. AJ'!$H35,IF('1. Ausbildungsjahr'!I$4=SOLL!$M$4,PPC!$H20,IF('1. Ausbildungsjahr'!I$4=SOLL!$N$4,PPS!$H20,IF(I$4=SOLL!$P$4,"-",IF('1. Ausbildungsjahr'!I$4=SOLL!$O$4,Zielbogen!$H20,""))))))))))))))))))))))))))</f>
        <v>-</v>
      </c>
      <c r="J19" s="57" t="str">
        <f>IF(J$4=SOLL!$J$4, TNBi!$H20, IF('1. Ausbildungsjahr'!J$4=SOLL!$K$4,SBI.A.7!$H20, IF('1. Ausbildungsjahr'!J$4=SOLL!$R$4,'SBI.A.3_2. AJ'!$H20, IF('1. Ausbildungsjahr'!J$4=SOLL!$S$4,'SBI.A.4_2.&amp;3. AJ'!$H30, IF('1. Ausbildungsjahr'!J$4=SOLL!$T$4,'KVB 2.&amp;3. AJ'!$H20,IF('1. Ausbildungsjahr'!J$4=SOLL!$U$4,'PPCa IK'!$H20, IF('1. Ausbildungsjahr'!J$4=SOLL!$V$4,TE!$H20,IF('1. Ausbildungsjahr'!J$4=SOLL!$W$4,TNSt!$H20,IF('1. Ausbildungsjahr'!J$4=SOLL!$X$4,TNSk!$H20,IF('1. Ausbildungsjahr'!J$4=SOLL!$Y$4,TNPa!$H20,IF('1. Ausbildungsjahr'!J$4=SOLL!$Z$4,TNWn!$H20,IF('1. Ausbildungsjahr'!J$4=SOLL!$AA$4,'KVP 3. AJ'!$H34,IF(J$4=SOLL!$Q$4,SBI.A.3_1.AJ!$H20,IF(J$4=SOLL!$B$4,'KF-KB'!$H20,IF('1. Ausbildungsjahr'!J$4=SOLL!$C$4,'SBI.A.4_1. AJ'!$H30,IF('1. Ausbildungsjahr'!J$4=SOLL!$D$4,KK!$H$11,IF('1. Ausbildungsjahr'!J$4=SOLL!$E$4,'KSM-e'!$H28,IF('1. Ausbildungsjahr'!J$4=SOLL!$F$4,'KSM-f'!$H20,IF('1. Ausbildungsjahr'!J$4=SOLL!$G$4,'KVB 1. AJ'!$H20,IF('1. Ausbildungsjahr'!J$4=SOLL!$H$4,KVFi!$H20,IF('1. Ausbildungsjahr'!J$4=SOLL!$I$4,KVM!$H20,IF('1. Ausbildungsjahr'!J$4=SOLL!$L$4,'KVP 1.&amp;2. AJ'!$H35,IF('1. Ausbildungsjahr'!J$4=SOLL!$M$4,PPC!$H20,IF('1. Ausbildungsjahr'!J$4=SOLL!$N$4,PPS!$H20,IF(J$4=SOLL!$P$4,"-",IF('1. Ausbildungsjahr'!J$4=SOLL!$O$4,Zielbogen!$H20,""))))))))))))))))))))))))))</f>
        <v>-</v>
      </c>
      <c r="K19" s="57" t="str">
        <f>IF(K$4=SOLL!$J$4, TNBi!$H20, IF('1. Ausbildungsjahr'!K$4=SOLL!$K$4,SBI.A.7!$H20, IF('1. Ausbildungsjahr'!K$4=SOLL!$R$4,'SBI.A.3_2. AJ'!$H20, IF('1. Ausbildungsjahr'!K$4=SOLL!$S$4,'SBI.A.4_2.&amp;3. AJ'!$H30, IF('1. Ausbildungsjahr'!K$4=SOLL!$T$4,'KVB 2.&amp;3. AJ'!$H20,IF('1. Ausbildungsjahr'!K$4=SOLL!$U$4,'PPCa IK'!$H20, IF('1. Ausbildungsjahr'!K$4=SOLL!$V$4,TE!$H20,IF('1. Ausbildungsjahr'!K$4=SOLL!$W$4,TNSt!$H20,IF('1. Ausbildungsjahr'!K$4=SOLL!$X$4,TNSk!$H20,IF('1. Ausbildungsjahr'!K$4=SOLL!$Y$4,TNPa!$H20,IF('1. Ausbildungsjahr'!K$4=SOLL!$Z$4,TNWn!$H20,IF('1. Ausbildungsjahr'!K$4=SOLL!$AA$4,'KVP 3. AJ'!$H34,IF(K$4=SOLL!$Q$4,SBI.A.3_1.AJ!$H20,IF(K$4=SOLL!$B$4,'KF-KB'!$H20,IF('1. Ausbildungsjahr'!K$4=SOLL!$C$4,'SBI.A.4_1. AJ'!$H30,IF('1. Ausbildungsjahr'!K$4=SOLL!$D$4,KK!$H$11,IF('1. Ausbildungsjahr'!K$4=SOLL!$E$4,'KSM-e'!$H28,IF('1. Ausbildungsjahr'!K$4=SOLL!$F$4,'KSM-f'!$H20,IF('1. Ausbildungsjahr'!K$4=SOLL!$G$4,'KVB 1. AJ'!$H20,IF('1. Ausbildungsjahr'!K$4=SOLL!$H$4,KVFi!$H20,IF('1. Ausbildungsjahr'!K$4=SOLL!$I$4,KVM!$H20,IF('1. Ausbildungsjahr'!K$4=SOLL!$L$4,'KVP 1.&amp;2. AJ'!$H35,IF('1. Ausbildungsjahr'!K$4=SOLL!$M$4,PPC!$H20,IF('1. Ausbildungsjahr'!K$4=SOLL!$N$4,PPS!$H20,IF(K$4=SOLL!$P$4,"-",IF('1. Ausbildungsjahr'!K$4=SOLL!$O$4,Zielbogen!$H20,""))))))))))))))))))))))))))</f>
        <v>-</v>
      </c>
      <c r="L19" s="10">
        <f>SUM('Hilfsblatt 1. AJ'!C19,'Hilfsblatt 1. AJ'!E19,'Hilfsblatt 1. AJ'!G19,'Hilfsblatt 1. AJ'!I19,'Hilfsblatt 1. AJ'!K19,'Hilfsblatt 1. AJ'!M19,'Hilfsblatt 1. AJ'!O19,'Hilfsblatt 1. AJ'!Q19,'Hilfsblatt 1. AJ'!S19,'Hilfsblatt 1. AJ'!U19)</f>
        <v>0</v>
      </c>
      <c r="M19" s="9" t="e">
        <f>('Hilfsblatt 1. AJ'!B19*'Hilfsblatt 1. AJ'!C19+'Hilfsblatt 1. AJ'!D19*'Hilfsblatt 1. AJ'!E19+'Hilfsblatt 1. AJ'!F19*'Hilfsblatt 1. AJ'!G19+'Hilfsblatt 1. AJ'!H19*'Hilfsblatt 1. AJ'!I19+'Hilfsblatt 1. AJ'!J19*'Hilfsblatt 1. AJ'!K19+'Hilfsblatt 1. AJ'!L19*'Hilfsblatt 1. AJ'!M19+'Hilfsblatt 1. AJ'!N19*'Hilfsblatt 1. AJ'!O19+'Hilfsblatt 1. AJ'!P19*'Hilfsblatt 1. AJ'!Q19+'Hilfsblatt 1. AJ'!R19*'Hilfsblatt 1. AJ'!S19+'Hilfsblatt 1. AJ'!T19*'Hilfsblatt 1. AJ'!U19)/L19</f>
        <v>#DIV/0!</v>
      </c>
    </row>
    <row r="20" spans="1:13" x14ac:dyDescent="0.25">
      <c r="A20" s="48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10"/>
      <c r="M20" s="9"/>
    </row>
    <row r="21" spans="1:13" x14ac:dyDescent="0.25">
      <c r="A21" s="73" t="s">
        <v>53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10"/>
      <c r="M21" s="9"/>
    </row>
    <row r="22" spans="1:13" x14ac:dyDescent="0.25">
      <c r="A22" s="125" t="s">
        <v>54</v>
      </c>
      <c r="B22" s="57" t="str">
        <f>IF(B$4=SOLL!$J$4, TNBi!$H23, IF('1. Ausbildungsjahr'!B$4=SOLL!$K$4,SBI.A.7!$H23, IF('1. Ausbildungsjahr'!B$4=SOLL!$R$4,'SBI.A.3_2. AJ'!$H23, IF('1. Ausbildungsjahr'!B$4=SOLL!$S$4,'SBI.A.4_2.&amp;3. AJ'!$H33, IF('1. Ausbildungsjahr'!B$4=SOLL!$T$4,'KVB 2.&amp;3. AJ'!$H23,IF('1. Ausbildungsjahr'!B$4=SOLL!$U$4,'PPCa IK'!$H23, IF('1. Ausbildungsjahr'!B$4=SOLL!$V$4,TE!$H23,IF('1. Ausbildungsjahr'!B$4=SOLL!$W$4,TNSt!$H23,IF('1. Ausbildungsjahr'!B$4=SOLL!$X$4,TNSk!$H23,IF('1. Ausbildungsjahr'!B$4=SOLL!$Y$4,TNPa!$H23,IF('1. Ausbildungsjahr'!B$4=SOLL!$Z$4,TNWn!$H23,IF('1. Ausbildungsjahr'!B$4=SOLL!$AA$4,'KVP 3. AJ'!$H37,IF(B$4=SOLL!$Q$4,SBI.A.3_1.AJ!$H23,IF(B$4=SOLL!$B$4,'KF-KB'!$H23,IF('1. Ausbildungsjahr'!B$4=SOLL!$C$4,'SBI.A.4_1. AJ'!$H33,IF('1. Ausbildungsjahr'!B$4=SOLL!$D$4,KK!$H$11,IF('1. Ausbildungsjahr'!B$4=SOLL!$E$4,'KSM-e'!$H31,IF('1. Ausbildungsjahr'!B$4=SOLL!$F$4,'KSM-f'!$H23,IF('1. Ausbildungsjahr'!B$4=SOLL!$G$4,'KVB 1. AJ'!$H23,IF('1. Ausbildungsjahr'!B$4=SOLL!$H$4,KVFi!$H23,IF('1. Ausbildungsjahr'!B$4=SOLL!$I$4,KVM!$H23,IF('1. Ausbildungsjahr'!B$4=SOLL!$L$4,'KVP 1.&amp;2. AJ'!$H38,IF('1. Ausbildungsjahr'!B$4=SOLL!$M$4,PPC!$H23,IF('1. Ausbildungsjahr'!B$4=SOLL!$N$4,PPS!$H23,IF(B$4=SOLL!$P$4,"-",IF('1. Ausbildungsjahr'!B$4=SOLL!$O$4,Zielbogen!$H23,""))))))))))))))))))))))))))</f>
        <v>-</v>
      </c>
      <c r="C22" s="57" t="str">
        <f>IF(C$4=SOLL!$J$4, TNBi!$H23, IF('1. Ausbildungsjahr'!C$4=SOLL!$K$4,SBI.A.7!$H23, IF('1. Ausbildungsjahr'!C$4=SOLL!$R$4,'SBI.A.3_2. AJ'!$H23, IF('1. Ausbildungsjahr'!C$4=SOLL!$S$4,'SBI.A.4_2.&amp;3. AJ'!$H33, IF('1. Ausbildungsjahr'!C$4=SOLL!$T$4,'KVB 2.&amp;3. AJ'!$H23,IF('1. Ausbildungsjahr'!C$4=SOLL!$U$4,'PPCa IK'!$H23, IF('1. Ausbildungsjahr'!C$4=SOLL!$V$4,TE!$H23,IF('1. Ausbildungsjahr'!C$4=SOLL!$W$4,TNSt!$H23,IF('1. Ausbildungsjahr'!C$4=SOLL!$X$4,TNSk!$H23,IF('1. Ausbildungsjahr'!C$4=SOLL!$Y$4,TNPa!$H23,IF('1. Ausbildungsjahr'!C$4=SOLL!$Z$4,TNWn!$H23,IF('1. Ausbildungsjahr'!C$4=SOLL!$AA$4,'KVP 3. AJ'!$H37,IF(C$4=SOLL!$Q$4,SBI.A.3_1.AJ!$H23,IF(C$4=SOLL!$B$4,'KF-KB'!$H23,IF('1. Ausbildungsjahr'!C$4=SOLL!$C$4,'SBI.A.4_1. AJ'!$H33,IF('1. Ausbildungsjahr'!C$4=SOLL!$D$4,KK!$H$11,IF('1. Ausbildungsjahr'!C$4=SOLL!$E$4,'KSM-e'!$H31,IF('1. Ausbildungsjahr'!C$4=SOLL!$F$4,'KSM-f'!$H23,IF('1. Ausbildungsjahr'!C$4=SOLL!$G$4,'KVB 1. AJ'!$H23,IF('1. Ausbildungsjahr'!C$4=SOLL!$H$4,KVFi!$H23,IF('1. Ausbildungsjahr'!C$4=SOLL!$I$4,KVM!$H23,IF('1. Ausbildungsjahr'!C$4=SOLL!$L$4,'KVP 1.&amp;2. AJ'!$H38,IF('1. Ausbildungsjahr'!C$4=SOLL!$M$4,PPC!$H23,IF('1. Ausbildungsjahr'!C$4=SOLL!$N$4,PPS!$H23,IF(C$4=SOLL!$P$4,"-",IF('1. Ausbildungsjahr'!C$4=SOLL!$O$4,Zielbogen!$H23,""))))))))))))))))))))))))))</f>
        <v>-</v>
      </c>
      <c r="D22" s="57" t="str">
        <f>IF(D$4=SOLL!$J$4, TNBi!$H23, IF('1. Ausbildungsjahr'!D$4=SOLL!$K$4,SBI.A.7!$H23, IF('1. Ausbildungsjahr'!D$4=SOLL!$R$4,'SBI.A.3_2. AJ'!$H23, IF('1. Ausbildungsjahr'!D$4=SOLL!$S$4,'SBI.A.4_2.&amp;3. AJ'!$H33, IF('1. Ausbildungsjahr'!D$4=SOLL!$T$4,'KVB 2.&amp;3. AJ'!$H23,IF('1. Ausbildungsjahr'!D$4=SOLL!$U$4,'PPCa IK'!$H23, IF('1. Ausbildungsjahr'!D$4=SOLL!$V$4,TE!$H23,IF('1. Ausbildungsjahr'!D$4=SOLL!$W$4,TNSt!$H23,IF('1. Ausbildungsjahr'!D$4=SOLL!$X$4,TNSk!$H23,IF('1. Ausbildungsjahr'!D$4=SOLL!$Y$4,TNPa!$H23,IF('1. Ausbildungsjahr'!D$4=SOLL!$Z$4,TNWn!$H23,IF('1. Ausbildungsjahr'!D$4=SOLL!$AA$4,'KVP 3. AJ'!$H37,IF(D$4=SOLL!$Q$4,SBI.A.3_1.AJ!$H23,IF(D$4=SOLL!$B$4,'KF-KB'!$H23,IF('1. Ausbildungsjahr'!D$4=SOLL!$C$4,'SBI.A.4_1. AJ'!$H33,IF('1. Ausbildungsjahr'!D$4=SOLL!$D$4,KK!$H$11,IF('1. Ausbildungsjahr'!D$4=SOLL!$E$4,'KSM-e'!$H31,IF('1. Ausbildungsjahr'!D$4=SOLL!$F$4,'KSM-f'!$H23,IF('1. Ausbildungsjahr'!D$4=SOLL!$G$4,'KVB 1. AJ'!$H23,IF('1. Ausbildungsjahr'!D$4=SOLL!$H$4,KVFi!$H23,IF('1. Ausbildungsjahr'!D$4=SOLL!$I$4,KVM!$H23,IF('1. Ausbildungsjahr'!D$4=SOLL!$L$4,'KVP 1.&amp;2. AJ'!$H38,IF('1. Ausbildungsjahr'!D$4=SOLL!$M$4,PPC!$H23,IF('1. Ausbildungsjahr'!D$4=SOLL!$N$4,PPS!$H23,IF(D$4=SOLL!$P$4,"-",IF('1. Ausbildungsjahr'!D$4=SOLL!$O$4,Zielbogen!$H23,""))))))))))))))))))))))))))</f>
        <v>-</v>
      </c>
      <c r="E22" s="57" t="str">
        <f>IF(E$4=SOLL!$J$4, TNBi!$H23, IF('1. Ausbildungsjahr'!E$4=SOLL!$K$4,SBI.A.7!$H23, IF('1. Ausbildungsjahr'!E$4=SOLL!$R$4,'SBI.A.3_2. AJ'!$H23, IF('1. Ausbildungsjahr'!E$4=SOLL!$S$4,'SBI.A.4_2.&amp;3. AJ'!$H33, IF('1. Ausbildungsjahr'!E$4=SOLL!$T$4,'KVB 2.&amp;3. AJ'!$H23,IF('1. Ausbildungsjahr'!E$4=SOLL!$U$4,'PPCa IK'!$H23, IF('1. Ausbildungsjahr'!E$4=SOLL!$V$4,TE!$H23,IF('1. Ausbildungsjahr'!E$4=SOLL!$W$4,TNSt!$H23,IF('1. Ausbildungsjahr'!E$4=SOLL!$X$4,TNSk!$H23,IF('1. Ausbildungsjahr'!E$4=SOLL!$Y$4,TNPa!$H23,IF('1. Ausbildungsjahr'!E$4=SOLL!$Z$4,TNWn!$H23,IF('1. Ausbildungsjahr'!E$4=SOLL!$AA$4,'KVP 3. AJ'!$H37,IF(E$4=SOLL!$Q$4,SBI.A.3_1.AJ!$H23,IF(E$4=SOLL!$B$4,'KF-KB'!$H23,IF('1. Ausbildungsjahr'!E$4=SOLL!$C$4,'SBI.A.4_1. AJ'!$H33,IF('1. Ausbildungsjahr'!E$4=SOLL!$D$4,KK!$H$11,IF('1. Ausbildungsjahr'!E$4=SOLL!$E$4,'KSM-e'!$H31,IF('1. Ausbildungsjahr'!E$4=SOLL!$F$4,'KSM-f'!$H23,IF('1. Ausbildungsjahr'!E$4=SOLL!$G$4,'KVB 1. AJ'!$H23,IF('1. Ausbildungsjahr'!E$4=SOLL!$H$4,KVFi!$H23,IF('1. Ausbildungsjahr'!E$4=SOLL!$I$4,KVM!$H23,IF('1. Ausbildungsjahr'!E$4=SOLL!$L$4,'KVP 1.&amp;2. AJ'!$H38,IF('1. Ausbildungsjahr'!E$4=SOLL!$M$4,PPC!$H23,IF('1. Ausbildungsjahr'!E$4=SOLL!$N$4,PPS!$H23,IF(E$4=SOLL!$P$4,"-",IF('1. Ausbildungsjahr'!E$4=SOLL!$O$4,Zielbogen!$H23,""))))))))))))))))))))))))))</f>
        <v>-</v>
      </c>
      <c r="F22" s="57" t="str">
        <f>IF(F$4=SOLL!$J$4, TNBi!$H23, IF('1. Ausbildungsjahr'!F$4=SOLL!$K$4,SBI.A.7!$H23, IF('1. Ausbildungsjahr'!F$4=SOLL!$R$4,'SBI.A.3_2. AJ'!$H23, IF('1. Ausbildungsjahr'!F$4=SOLL!$S$4,'SBI.A.4_2.&amp;3. AJ'!$H33, IF('1. Ausbildungsjahr'!F$4=SOLL!$T$4,'KVB 2.&amp;3. AJ'!$H23,IF('1. Ausbildungsjahr'!F$4=SOLL!$U$4,'PPCa IK'!$H23, IF('1. Ausbildungsjahr'!F$4=SOLL!$V$4,TE!$H23,IF('1. Ausbildungsjahr'!F$4=SOLL!$W$4,TNSt!$H23,IF('1. Ausbildungsjahr'!F$4=SOLL!$X$4,TNSk!$H23,IF('1. Ausbildungsjahr'!F$4=SOLL!$Y$4,TNPa!$H23,IF('1. Ausbildungsjahr'!F$4=SOLL!$Z$4,TNWn!$H23,IF('1. Ausbildungsjahr'!F$4=SOLL!$AA$4,'KVP 3. AJ'!$H37,IF(F$4=SOLL!$Q$4,SBI.A.3_1.AJ!$H23,IF(F$4=SOLL!$B$4,'KF-KB'!$H23,IF('1. Ausbildungsjahr'!F$4=SOLL!$C$4,'SBI.A.4_1. AJ'!$H33,IF('1. Ausbildungsjahr'!F$4=SOLL!$D$4,KK!$H$11,IF('1. Ausbildungsjahr'!F$4=SOLL!$E$4,'KSM-e'!$H31,IF('1. Ausbildungsjahr'!F$4=SOLL!$F$4,'KSM-f'!$H23,IF('1. Ausbildungsjahr'!F$4=SOLL!$G$4,'KVB 1. AJ'!$H23,IF('1. Ausbildungsjahr'!F$4=SOLL!$H$4,KVFi!$H23,IF('1. Ausbildungsjahr'!F$4=SOLL!$I$4,KVM!$H23,IF('1. Ausbildungsjahr'!F$4=SOLL!$L$4,'KVP 1.&amp;2. AJ'!$H38,IF('1. Ausbildungsjahr'!F$4=SOLL!$M$4,PPC!$H23,IF('1. Ausbildungsjahr'!F$4=SOLL!$N$4,PPS!$H23,IF(F$4=SOLL!$P$4,"-",IF('1. Ausbildungsjahr'!F$4=SOLL!$O$4,Zielbogen!$H23,""))))))))))))))))))))))))))</f>
        <v>-</v>
      </c>
      <c r="G22" s="57" t="str">
        <f>IF(G$4=SOLL!$J$4, TNBi!$H23, IF('1. Ausbildungsjahr'!G$4=SOLL!$K$4,SBI.A.7!$H23, IF('1. Ausbildungsjahr'!G$4=SOLL!$R$4,'SBI.A.3_2. AJ'!$H23, IF('1. Ausbildungsjahr'!G$4=SOLL!$S$4,'SBI.A.4_2.&amp;3. AJ'!$H33, IF('1. Ausbildungsjahr'!G$4=SOLL!$T$4,'KVB 2.&amp;3. AJ'!$H23,IF('1. Ausbildungsjahr'!G$4=SOLL!$U$4,'PPCa IK'!$H23, IF('1. Ausbildungsjahr'!G$4=SOLL!$V$4,TE!$H23,IF('1. Ausbildungsjahr'!G$4=SOLL!$W$4,TNSt!$H23,IF('1. Ausbildungsjahr'!G$4=SOLL!$X$4,TNSk!$H23,IF('1. Ausbildungsjahr'!G$4=SOLL!$Y$4,TNPa!$H23,IF('1. Ausbildungsjahr'!G$4=SOLL!$Z$4,TNWn!$H23,IF('1. Ausbildungsjahr'!G$4=SOLL!$AA$4,'KVP 3. AJ'!$H37,IF(G$4=SOLL!$Q$4,SBI.A.3_1.AJ!$H23,IF(G$4=SOLL!$B$4,'KF-KB'!$H23,IF('1. Ausbildungsjahr'!G$4=SOLL!$C$4,'SBI.A.4_1. AJ'!$H33,IF('1. Ausbildungsjahr'!G$4=SOLL!$D$4,KK!$H$11,IF('1. Ausbildungsjahr'!G$4=SOLL!$E$4,'KSM-e'!$H31,IF('1. Ausbildungsjahr'!G$4=SOLL!$F$4,'KSM-f'!$H23,IF('1. Ausbildungsjahr'!G$4=SOLL!$G$4,'KVB 1. AJ'!$H23,IF('1. Ausbildungsjahr'!G$4=SOLL!$H$4,KVFi!$H23,IF('1. Ausbildungsjahr'!G$4=SOLL!$I$4,KVM!$H23,IF('1. Ausbildungsjahr'!G$4=SOLL!$L$4,'KVP 1.&amp;2. AJ'!$H38,IF('1. Ausbildungsjahr'!G$4=SOLL!$M$4,PPC!$H23,IF('1. Ausbildungsjahr'!G$4=SOLL!$N$4,PPS!$H23,IF(G$4=SOLL!$P$4,"-",IF('1. Ausbildungsjahr'!G$4=SOLL!$O$4,Zielbogen!$H23,""))))))))))))))))))))))))))</f>
        <v>-</v>
      </c>
      <c r="H22" s="57" t="str">
        <f>IF(H$4=SOLL!$J$4, TNBi!$H23, IF('1. Ausbildungsjahr'!H$4=SOLL!$K$4,SBI.A.7!$H23, IF('1. Ausbildungsjahr'!H$4=SOLL!$R$4,'SBI.A.3_2. AJ'!$H23, IF('1. Ausbildungsjahr'!H$4=SOLL!$S$4,'SBI.A.4_2.&amp;3. AJ'!$H33, IF('1. Ausbildungsjahr'!H$4=SOLL!$T$4,'KVB 2.&amp;3. AJ'!$H23,IF('1. Ausbildungsjahr'!H$4=SOLL!$U$4,'PPCa IK'!$H23, IF('1. Ausbildungsjahr'!H$4=SOLL!$V$4,TE!$H23,IF('1. Ausbildungsjahr'!H$4=SOLL!$W$4,TNSt!$H23,IF('1. Ausbildungsjahr'!H$4=SOLL!$X$4,TNSk!$H23,IF('1. Ausbildungsjahr'!H$4=SOLL!$Y$4,TNPa!$H23,IF('1. Ausbildungsjahr'!H$4=SOLL!$Z$4,TNWn!$H23,IF('1. Ausbildungsjahr'!H$4=SOLL!$AA$4,'KVP 3. AJ'!$H37,IF(H$4=SOLL!$Q$4,SBI.A.3_1.AJ!$H23,IF(H$4=SOLL!$B$4,'KF-KB'!$H23,IF('1. Ausbildungsjahr'!H$4=SOLL!$C$4,'SBI.A.4_1. AJ'!$H33,IF('1. Ausbildungsjahr'!H$4=SOLL!$D$4,KK!$H$11,IF('1. Ausbildungsjahr'!H$4=SOLL!$E$4,'KSM-e'!$H31,IF('1. Ausbildungsjahr'!H$4=SOLL!$F$4,'KSM-f'!$H23,IF('1. Ausbildungsjahr'!H$4=SOLL!$G$4,'KVB 1. AJ'!$H23,IF('1. Ausbildungsjahr'!H$4=SOLL!$H$4,KVFi!$H23,IF('1. Ausbildungsjahr'!H$4=SOLL!$I$4,KVM!$H23,IF('1. Ausbildungsjahr'!H$4=SOLL!$L$4,'KVP 1.&amp;2. AJ'!$H38,IF('1. Ausbildungsjahr'!H$4=SOLL!$M$4,PPC!$H23,IF('1. Ausbildungsjahr'!H$4=SOLL!$N$4,PPS!$H23,IF(H$4=SOLL!$P$4,"-",IF('1. Ausbildungsjahr'!H$4=SOLL!$O$4,Zielbogen!$H23,""))))))))))))))))))))))))))</f>
        <v>-</v>
      </c>
      <c r="I22" s="57" t="str">
        <f>IF(I$4=SOLL!$J$4, TNBi!$H23, IF('1. Ausbildungsjahr'!I$4=SOLL!$K$4,SBI.A.7!$H23, IF('1. Ausbildungsjahr'!I$4=SOLL!$R$4,'SBI.A.3_2. AJ'!$H23, IF('1. Ausbildungsjahr'!I$4=SOLL!$S$4,'SBI.A.4_2.&amp;3. AJ'!$H33, IF('1. Ausbildungsjahr'!I$4=SOLL!$T$4,'KVB 2.&amp;3. AJ'!$H23,IF('1. Ausbildungsjahr'!I$4=SOLL!$U$4,'PPCa IK'!$H23, IF('1. Ausbildungsjahr'!I$4=SOLL!$V$4,TE!$H23,IF('1. Ausbildungsjahr'!I$4=SOLL!$W$4,TNSt!$H23,IF('1. Ausbildungsjahr'!I$4=SOLL!$X$4,TNSk!$H23,IF('1. Ausbildungsjahr'!I$4=SOLL!$Y$4,TNPa!$H23,IF('1. Ausbildungsjahr'!I$4=SOLL!$Z$4,TNWn!$H23,IF('1. Ausbildungsjahr'!I$4=SOLL!$AA$4,'KVP 3. AJ'!$H37,IF(I$4=SOLL!$Q$4,SBI.A.3_1.AJ!$H23,IF(I$4=SOLL!$B$4,'KF-KB'!$H23,IF('1. Ausbildungsjahr'!I$4=SOLL!$C$4,'SBI.A.4_1. AJ'!$H33,IF('1. Ausbildungsjahr'!I$4=SOLL!$D$4,KK!$H$11,IF('1. Ausbildungsjahr'!I$4=SOLL!$E$4,'KSM-e'!$H31,IF('1. Ausbildungsjahr'!I$4=SOLL!$F$4,'KSM-f'!$H23,IF('1. Ausbildungsjahr'!I$4=SOLL!$G$4,'KVB 1. AJ'!$H23,IF('1. Ausbildungsjahr'!I$4=SOLL!$H$4,KVFi!$H23,IF('1. Ausbildungsjahr'!I$4=SOLL!$I$4,KVM!$H23,IF('1. Ausbildungsjahr'!I$4=SOLL!$L$4,'KVP 1.&amp;2. AJ'!$H38,IF('1. Ausbildungsjahr'!I$4=SOLL!$M$4,PPC!$H23,IF('1. Ausbildungsjahr'!I$4=SOLL!$N$4,PPS!$H23,IF(I$4=SOLL!$P$4,"-",IF('1. Ausbildungsjahr'!I$4=SOLL!$O$4,Zielbogen!$H23,""))))))))))))))))))))))))))</f>
        <v>-</v>
      </c>
      <c r="J22" s="57" t="str">
        <f>IF(J$4=SOLL!$J$4, TNBi!$H23, IF('1. Ausbildungsjahr'!J$4=SOLL!$K$4,SBI.A.7!$H23, IF('1. Ausbildungsjahr'!J$4=SOLL!$R$4,'SBI.A.3_2. AJ'!$H23, IF('1. Ausbildungsjahr'!J$4=SOLL!$S$4,'SBI.A.4_2.&amp;3. AJ'!$H33, IF('1. Ausbildungsjahr'!J$4=SOLL!$T$4,'KVB 2.&amp;3. AJ'!$H23,IF('1. Ausbildungsjahr'!J$4=SOLL!$U$4,'PPCa IK'!$H23, IF('1. Ausbildungsjahr'!J$4=SOLL!$V$4,TE!$H23,IF('1. Ausbildungsjahr'!J$4=SOLL!$W$4,TNSt!$H23,IF('1. Ausbildungsjahr'!J$4=SOLL!$X$4,TNSk!$H23,IF('1. Ausbildungsjahr'!J$4=SOLL!$Y$4,TNPa!$H23,IF('1. Ausbildungsjahr'!J$4=SOLL!$Z$4,TNWn!$H23,IF('1. Ausbildungsjahr'!J$4=SOLL!$AA$4,'KVP 3. AJ'!$H37,IF(J$4=SOLL!$Q$4,SBI.A.3_1.AJ!$H23,IF(J$4=SOLL!$B$4,'KF-KB'!$H23,IF('1. Ausbildungsjahr'!J$4=SOLL!$C$4,'SBI.A.4_1. AJ'!$H33,IF('1. Ausbildungsjahr'!J$4=SOLL!$D$4,KK!$H$11,IF('1. Ausbildungsjahr'!J$4=SOLL!$E$4,'KSM-e'!$H31,IF('1. Ausbildungsjahr'!J$4=SOLL!$F$4,'KSM-f'!$H23,IF('1. Ausbildungsjahr'!J$4=SOLL!$G$4,'KVB 1. AJ'!$H23,IF('1. Ausbildungsjahr'!J$4=SOLL!$H$4,KVFi!$H23,IF('1. Ausbildungsjahr'!J$4=SOLL!$I$4,KVM!$H23,IF('1. Ausbildungsjahr'!J$4=SOLL!$L$4,'KVP 1.&amp;2. AJ'!$H38,IF('1. Ausbildungsjahr'!J$4=SOLL!$M$4,PPC!$H23,IF('1. Ausbildungsjahr'!J$4=SOLL!$N$4,PPS!$H23,IF(J$4=SOLL!$P$4,"-",IF('1. Ausbildungsjahr'!J$4=SOLL!$O$4,Zielbogen!$H23,""))))))))))))))))))))))))))</f>
        <v>-</v>
      </c>
      <c r="K22" s="57" t="str">
        <f>IF(K$4=SOLL!$J$4, TNBi!$H23, IF('1. Ausbildungsjahr'!K$4=SOLL!$K$4,SBI.A.7!$H23, IF('1. Ausbildungsjahr'!K$4=SOLL!$R$4,'SBI.A.3_2. AJ'!$H23, IF('1. Ausbildungsjahr'!K$4=SOLL!$S$4,'SBI.A.4_2.&amp;3. AJ'!$H33, IF('1. Ausbildungsjahr'!K$4=SOLL!$T$4,'KVB 2.&amp;3. AJ'!$H23,IF('1. Ausbildungsjahr'!K$4=SOLL!$U$4,'PPCa IK'!$H23, IF('1. Ausbildungsjahr'!K$4=SOLL!$V$4,TE!$H23,IF('1. Ausbildungsjahr'!K$4=SOLL!$W$4,TNSt!$H23,IF('1. Ausbildungsjahr'!K$4=SOLL!$X$4,TNSk!$H23,IF('1. Ausbildungsjahr'!K$4=SOLL!$Y$4,TNPa!$H23,IF('1. Ausbildungsjahr'!K$4=SOLL!$Z$4,TNWn!$H23,IF('1. Ausbildungsjahr'!K$4=SOLL!$AA$4,'KVP 3. AJ'!$H37,IF(K$4=SOLL!$Q$4,SBI.A.3_1.AJ!$H23,IF(K$4=SOLL!$B$4,'KF-KB'!$H23,IF('1. Ausbildungsjahr'!K$4=SOLL!$C$4,'SBI.A.4_1. AJ'!$H33,IF('1. Ausbildungsjahr'!K$4=SOLL!$D$4,KK!$H$11,IF('1. Ausbildungsjahr'!K$4=SOLL!$E$4,'KSM-e'!$H31,IF('1. Ausbildungsjahr'!K$4=SOLL!$F$4,'KSM-f'!$H23,IF('1. Ausbildungsjahr'!K$4=SOLL!$G$4,'KVB 1. AJ'!$H23,IF('1. Ausbildungsjahr'!K$4=SOLL!$H$4,KVFi!$H23,IF('1. Ausbildungsjahr'!K$4=SOLL!$I$4,KVM!$H23,IF('1. Ausbildungsjahr'!K$4=SOLL!$L$4,'KVP 1.&amp;2. AJ'!$H38,IF('1. Ausbildungsjahr'!K$4=SOLL!$M$4,PPC!$H23,IF('1. Ausbildungsjahr'!K$4=SOLL!$N$4,PPS!$H23,IF(K$4=SOLL!$P$4,"-",IF('1. Ausbildungsjahr'!K$4=SOLL!$O$4,Zielbogen!$H23,""))))))))))))))))))))))))))</f>
        <v>-</v>
      </c>
      <c r="L22" s="10">
        <f>SUM('Hilfsblatt 1. AJ'!C22,'Hilfsblatt 1. AJ'!E22,'Hilfsblatt 1. AJ'!G22,'Hilfsblatt 1. AJ'!I22,'Hilfsblatt 1. AJ'!K22,'Hilfsblatt 1. AJ'!M22,'Hilfsblatt 1. AJ'!O22,'Hilfsblatt 1. AJ'!Q22,'Hilfsblatt 1. AJ'!S22,'Hilfsblatt 1. AJ'!U22)</f>
        <v>0</v>
      </c>
      <c r="M22" s="9" t="e">
        <f>('Hilfsblatt 1. AJ'!B22*'Hilfsblatt 1. AJ'!C22+'Hilfsblatt 1. AJ'!D22*'Hilfsblatt 1. AJ'!E22+'Hilfsblatt 1. AJ'!F22*'Hilfsblatt 1. AJ'!G22+'Hilfsblatt 1. AJ'!H22*'Hilfsblatt 1. AJ'!I22+'Hilfsblatt 1. AJ'!J22*'Hilfsblatt 1. AJ'!K22+'Hilfsblatt 1. AJ'!L22*'Hilfsblatt 1. AJ'!M22+'Hilfsblatt 1. AJ'!N22*'Hilfsblatt 1. AJ'!O22+'Hilfsblatt 1. AJ'!P22*'Hilfsblatt 1. AJ'!Q22+'Hilfsblatt 1. AJ'!R22*'Hilfsblatt 1. AJ'!S22+'Hilfsblatt 1. AJ'!T22*'Hilfsblatt 1. AJ'!U22)/L22</f>
        <v>#DIV/0!</v>
      </c>
    </row>
    <row r="23" spans="1:13" x14ac:dyDescent="0.25">
      <c r="A23" s="125" t="s">
        <v>55</v>
      </c>
      <c r="B23" s="57" t="str">
        <f>IF(B$4=SOLL!$J$4, TNBi!$H24, IF('1. Ausbildungsjahr'!B$4=SOLL!$K$4,SBI.A.7!$H24, IF('1. Ausbildungsjahr'!B$4=SOLL!$R$4,'SBI.A.3_2. AJ'!$H24, IF('1. Ausbildungsjahr'!B$4=SOLL!$S$4,'SBI.A.4_2.&amp;3. AJ'!$H34, IF('1. Ausbildungsjahr'!B$4=SOLL!$T$4,'KVB 2.&amp;3. AJ'!$H24,IF('1. Ausbildungsjahr'!B$4=SOLL!$U$4,'PPCa IK'!$H24, IF('1. Ausbildungsjahr'!B$4=SOLL!$V$4,TE!$H24,IF('1. Ausbildungsjahr'!B$4=SOLL!$W$4,TNSt!$H24,IF('1. Ausbildungsjahr'!B$4=SOLL!$X$4,TNSk!$H24,IF('1. Ausbildungsjahr'!B$4=SOLL!$Y$4,TNPa!$H24,IF('1. Ausbildungsjahr'!B$4=SOLL!$Z$4,TNWn!$H24,IF('1. Ausbildungsjahr'!B$4=SOLL!$AA$4,'KVP 3. AJ'!$H38,IF(B$4=SOLL!$Q$4,SBI.A.3_1.AJ!$H24,IF(B$4=SOLL!$B$4,'KF-KB'!$H24,IF('1. Ausbildungsjahr'!B$4=SOLL!$C$4,'SBI.A.4_1. AJ'!$H34,IF('1. Ausbildungsjahr'!B$4=SOLL!$D$4,KK!$H$11,IF('1. Ausbildungsjahr'!B$4=SOLL!$E$4,'KSM-e'!$H32,IF('1. Ausbildungsjahr'!B$4=SOLL!$F$4,'KSM-f'!$H24,IF('1. Ausbildungsjahr'!B$4=SOLL!$G$4,'KVB 1. AJ'!$H24,IF('1. Ausbildungsjahr'!B$4=SOLL!$H$4,KVFi!$H24,IF('1. Ausbildungsjahr'!B$4=SOLL!$I$4,KVM!$H24,IF('1. Ausbildungsjahr'!B$4=SOLL!$L$4,'KVP 1.&amp;2. AJ'!$H39,IF('1. Ausbildungsjahr'!B$4=SOLL!$M$4,PPC!$H24,IF('1. Ausbildungsjahr'!B$4=SOLL!$N$4,PPS!$H24,IF(B$4=SOLL!$P$4,"-",IF('1. Ausbildungsjahr'!B$4=SOLL!$O$4,Zielbogen!$H24,""))))))))))))))))))))))))))</f>
        <v>-</v>
      </c>
      <c r="C23" s="57" t="str">
        <f>IF(C$4=SOLL!$J$4, TNBi!$H24, IF('1. Ausbildungsjahr'!C$4=SOLL!$K$4,SBI.A.7!$H24, IF('1. Ausbildungsjahr'!C$4=SOLL!$R$4,'SBI.A.3_2. AJ'!$H24, IF('1. Ausbildungsjahr'!C$4=SOLL!$S$4,'SBI.A.4_2.&amp;3. AJ'!$H34, IF('1. Ausbildungsjahr'!C$4=SOLL!$T$4,'KVB 2.&amp;3. AJ'!$H24,IF('1. Ausbildungsjahr'!C$4=SOLL!$U$4,'PPCa IK'!$H24, IF('1. Ausbildungsjahr'!C$4=SOLL!$V$4,TE!$H24,IF('1. Ausbildungsjahr'!C$4=SOLL!$W$4,TNSt!$H24,IF('1. Ausbildungsjahr'!C$4=SOLL!$X$4,TNSk!$H24,IF('1. Ausbildungsjahr'!C$4=SOLL!$Y$4,TNPa!$H24,IF('1. Ausbildungsjahr'!C$4=SOLL!$Z$4,TNWn!$H24,IF('1. Ausbildungsjahr'!C$4=SOLL!$AA$4,'KVP 3. AJ'!$H38,IF(C$4=SOLL!$Q$4,SBI.A.3_1.AJ!$H24,IF(C$4=SOLL!$B$4,'KF-KB'!$H24,IF('1. Ausbildungsjahr'!C$4=SOLL!$C$4,'SBI.A.4_1. AJ'!$H34,IF('1. Ausbildungsjahr'!C$4=SOLL!$D$4,KK!$H$11,IF('1. Ausbildungsjahr'!C$4=SOLL!$E$4,'KSM-e'!$H32,IF('1. Ausbildungsjahr'!C$4=SOLL!$F$4,'KSM-f'!$H24,IF('1. Ausbildungsjahr'!C$4=SOLL!$G$4,'KVB 1. AJ'!$H24,IF('1. Ausbildungsjahr'!C$4=SOLL!$H$4,KVFi!$H24,IF('1. Ausbildungsjahr'!C$4=SOLL!$I$4,KVM!$H24,IF('1. Ausbildungsjahr'!C$4=SOLL!$L$4,'KVP 1.&amp;2. AJ'!$H39,IF('1. Ausbildungsjahr'!C$4=SOLL!$M$4,PPC!$H24,IF('1. Ausbildungsjahr'!C$4=SOLL!$N$4,PPS!$H24,IF(C$4=SOLL!$P$4,"-",IF('1. Ausbildungsjahr'!C$4=SOLL!$O$4,Zielbogen!$H24,""))))))))))))))))))))))))))</f>
        <v>-</v>
      </c>
      <c r="D23" s="57" t="str">
        <f>IF(D$4=SOLL!$J$4, TNBi!$H24, IF('1. Ausbildungsjahr'!D$4=SOLL!$K$4,SBI.A.7!$H24, IF('1. Ausbildungsjahr'!D$4=SOLL!$R$4,'SBI.A.3_2. AJ'!$H24, IF('1. Ausbildungsjahr'!D$4=SOLL!$S$4,'SBI.A.4_2.&amp;3. AJ'!$H34, IF('1. Ausbildungsjahr'!D$4=SOLL!$T$4,'KVB 2.&amp;3. AJ'!$H24,IF('1. Ausbildungsjahr'!D$4=SOLL!$U$4,'PPCa IK'!$H24, IF('1. Ausbildungsjahr'!D$4=SOLL!$V$4,TE!$H24,IF('1. Ausbildungsjahr'!D$4=SOLL!$W$4,TNSt!$H24,IF('1. Ausbildungsjahr'!D$4=SOLL!$X$4,TNSk!$H24,IF('1. Ausbildungsjahr'!D$4=SOLL!$Y$4,TNPa!$H24,IF('1. Ausbildungsjahr'!D$4=SOLL!$Z$4,TNWn!$H24,IF('1. Ausbildungsjahr'!D$4=SOLL!$AA$4,'KVP 3. AJ'!$H38,IF(D$4=SOLL!$Q$4,SBI.A.3_1.AJ!$H24,IF(D$4=SOLL!$B$4,'KF-KB'!$H24,IF('1. Ausbildungsjahr'!D$4=SOLL!$C$4,'SBI.A.4_1. AJ'!$H34,IF('1. Ausbildungsjahr'!D$4=SOLL!$D$4,KK!$H$11,IF('1. Ausbildungsjahr'!D$4=SOLL!$E$4,'KSM-e'!$H32,IF('1. Ausbildungsjahr'!D$4=SOLL!$F$4,'KSM-f'!$H24,IF('1. Ausbildungsjahr'!D$4=SOLL!$G$4,'KVB 1. AJ'!$H24,IF('1. Ausbildungsjahr'!D$4=SOLL!$H$4,KVFi!$H24,IF('1. Ausbildungsjahr'!D$4=SOLL!$I$4,KVM!$H24,IF('1. Ausbildungsjahr'!D$4=SOLL!$L$4,'KVP 1.&amp;2. AJ'!$H39,IF('1. Ausbildungsjahr'!D$4=SOLL!$M$4,PPC!$H24,IF('1. Ausbildungsjahr'!D$4=SOLL!$N$4,PPS!$H24,IF(D$4=SOLL!$P$4,"-",IF('1. Ausbildungsjahr'!D$4=SOLL!$O$4,Zielbogen!$H24,""))))))))))))))))))))))))))</f>
        <v>-</v>
      </c>
      <c r="E23" s="57" t="str">
        <f>IF(E$4=SOLL!$J$4, TNBi!$H24, IF('1. Ausbildungsjahr'!E$4=SOLL!$K$4,SBI.A.7!$H24, IF('1. Ausbildungsjahr'!E$4=SOLL!$R$4,'SBI.A.3_2. AJ'!$H24, IF('1. Ausbildungsjahr'!E$4=SOLL!$S$4,'SBI.A.4_2.&amp;3. AJ'!$H34, IF('1. Ausbildungsjahr'!E$4=SOLL!$T$4,'KVB 2.&amp;3. AJ'!$H24,IF('1. Ausbildungsjahr'!E$4=SOLL!$U$4,'PPCa IK'!$H24, IF('1. Ausbildungsjahr'!E$4=SOLL!$V$4,TE!$H24,IF('1. Ausbildungsjahr'!E$4=SOLL!$W$4,TNSt!$H24,IF('1. Ausbildungsjahr'!E$4=SOLL!$X$4,TNSk!$H24,IF('1. Ausbildungsjahr'!E$4=SOLL!$Y$4,TNPa!$H24,IF('1. Ausbildungsjahr'!E$4=SOLL!$Z$4,TNWn!$H24,IF('1. Ausbildungsjahr'!E$4=SOLL!$AA$4,'KVP 3. AJ'!$H38,IF(E$4=SOLL!$Q$4,SBI.A.3_1.AJ!$H24,IF(E$4=SOLL!$B$4,'KF-KB'!$H24,IF('1. Ausbildungsjahr'!E$4=SOLL!$C$4,'SBI.A.4_1. AJ'!$H34,IF('1. Ausbildungsjahr'!E$4=SOLL!$D$4,KK!$H$11,IF('1. Ausbildungsjahr'!E$4=SOLL!$E$4,'KSM-e'!$H32,IF('1. Ausbildungsjahr'!E$4=SOLL!$F$4,'KSM-f'!$H24,IF('1. Ausbildungsjahr'!E$4=SOLL!$G$4,'KVB 1. AJ'!$H24,IF('1. Ausbildungsjahr'!E$4=SOLL!$H$4,KVFi!$H24,IF('1. Ausbildungsjahr'!E$4=SOLL!$I$4,KVM!$H24,IF('1. Ausbildungsjahr'!E$4=SOLL!$L$4,'KVP 1.&amp;2. AJ'!$H39,IF('1. Ausbildungsjahr'!E$4=SOLL!$M$4,PPC!$H24,IF('1. Ausbildungsjahr'!E$4=SOLL!$N$4,PPS!$H24,IF(E$4=SOLL!$P$4,"-",IF('1. Ausbildungsjahr'!E$4=SOLL!$O$4,Zielbogen!$H24,""))))))))))))))))))))))))))</f>
        <v>-</v>
      </c>
      <c r="F23" s="57" t="str">
        <f>IF(F$4=SOLL!$J$4, TNBi!$H24, IF('1. Ausbildungsjahr'!F$4=SOLL!$K$4,SBI.A.7!$H24, IF('1. Ausbildungsjahr'!F$4=SOLL!$R$4,'SBI.A.3_2. AJ'!$H24, IF('1. Ausbildungsjahr'!F$4=SOLL!$S$4,'SBI.A.4_2.&amp;3. AJ'!$H34, IF('1. Ausbildungsjahr'!F$4=SOLL!$T$4,'KVB 2.&amp;3. AJ'!$H24,IF('1. Ausbildungsjahr'!F$4=SOLL!$U$4,'PPCa IK'!$H24, IF('1. Ausbildungsjahr'!F$4=SOLL!$V$4,TE!$H24,IF('1. Ausbildungsjahr'!F$4=SOLL!$W$4,TNSt!$H24,IF('1. Ausbildungsjahr'!F$4=SOLL!$X$4,TNSk!$H24,IF('1. Ausbildungsjahr'!F$4=SOLL!$Y$4,TNPa!$H24,IF('1. Ausbildungsjahr'!F$4=SOLL!$Z$4,TNWn!$H24,IF('1. Ausbildungsjahr'!F$4=SOLL!$AA$4,'KVP 3. AJ'!$H38,IF(F$4=SOLL!$Q$4,SBI.A.3_1.AJ!$H24,IF(F$4=SOLL!$B$4,'KF-KB'!$H24,IF('1. Ausbildungsjahr'!F$4=SOLL!$C$4,'SBI.A.4_1. AJ'!$H34,IF('1. Ausbildungsjahr'!F$4=SOLL!$D$4,KK!$H$11,IF('1. Ausbildungsjahr'!F$4=SOLL!$E$4,'KSM-e'!$H32,IF('1. Ausbildungsjahr'!F$4=SOLL!$F$4,'KSM-f'!$H24,IF('1. Ausbildungsjahr'!F$4=SOLL!$G$4,'KVB 1. AJ'!$H24,IF('1. Ausbildungsjahr'!F$4=SOLL!$H$4,KVFi!$H24,IF('1. Ausbildungsjahr'!F$4=SOLL!$I$4,KVM!$H24,IF('1. Ausbildungsjahr'!F$4=SOLL!$L$4,'KVP 1.&amp;2. AJ'!$H39,IF('1. Ausbildungsjahr'!F$4=SOLL!$M$4,PPC!$H24,IF('1. Ausbildungsjahr'!F$4=SOLL!$N$4,PPS!$H24,IF(F$4=SOLL!$P$4,"-",IF('1. Ausbildungsjahr'!F$4=SOLL!$O$4,Zielbogen!$H24,""))))))))))))))))))))))))))</f>
        <v>-</v>
      </c>
      <c r="G23" s="57" t="str">
        <f>IF(G$4=SOLL!$J$4, TNBi!$H24, IF('1. Ausbildungsjahr'!G$4=SOLL!$K$4,SBI.A.7!$H24, IF('1. Ausbildungsjahr'!G$4=SOLL!$R$4,'SBI.A.3_2. AJ'!$H24, IF('1. Ausbildungsjahr'!G$4=SOLL!$S$4,'SBI.A.4_2.&amp;3. AJ'!$H34, IF('1. Ausbildungsjahr'!G$4=SOLL!$T$4,'KVB 2.&amp;3. AJ'!$H24,IF('1. Ausbildungsjahr'!G$4=SOLL!$U$4,'PPCa IK'!$H24, IF('1. Ausbildungsjahr'!G$4=SOLL!$V$4,TE!$H24,IF('1. Ausbildungsjahr'!G$4=SOLL!$W$4,TNSt!$H24,IF('1. Ausbildungsjahr'!G$4=SOLL!$X$4,TNSk!$H24,IF('1. Ausbildungsjahr'!G$4=SOLL!$Y$4,TNPa!$H24,IF('1. Ausbildungsjahr'!G$4=SOLL!$Z$4,TNWn!$H24,IF('1. Ausbildungsjahr'!G$4=SOLL!$AA$4,'KVP 3. AJ'!$H38,IF(G$4=SOLL!$Q$4,SBI.A.3_1.AJ!$H24,IF(G$4=SOLL!$B$4,'KF-KB'!$H24,IF('1. Ausbildungsjahr'!G$4=SOLL!$C$4,'SBI.A.4_1. AJ'!$H34,IF('1. Ausbildungsjahr'!G$4=SOLL!$D$4,KK!$H$11,IF('1. Ausbildungsjahr'!G$4=SOLL!$E$4,'KSM-e'!$H32,IF('1. Ausbildungsjahr'!G$4=SOLL!$F$4,'KSM-f'!$H24,IF('1. Ausbildungsjahr'!G$4=SOLL!$G$4,'KVB 1. AJ'!$H24,IF('1. Ausbildungsjahr'!G$4=SOLL!$H$4,KVFi!$H24,IF('1. Ausbildungsjahr'!G$4=SOLL!$I$4,KVM!$H24,IF('1. Ausbildungsjahr'!G$4=SOLL!$L$4,'KVP 1.&amp;2. AJ'!$H39,IF('1. Ausbildungsjahr'!G$4=SOLL!$M$4,PPC!$H24,IF('1. Ausbildungsjahr'!G$4=SOLL!$N$4,PPS!$H24,IF(G$4=SOLL!$P$4,"-",IF('1. Ausbildungsjahr'!G$4=SOLL!$O$4,Zielbogen!$H24,""))))))))))))))))))))))))))</f>
        <v>-</v>
      </c>
      <c r="H23" s="57" t="str">
        <f>IF(H$4=SOLL!$J$4, TNBi!$H24, IF('1. Ausbildungsjahr'!H$4=SOLL!$K$4,SBI.A.7!$H24, IF('1. Ausbildungsjahr'!H$4=SOLL!$R$4,'SBI.A.3_2. AJ'!$H24, IF('1. Ausbildungsjahr'!H$4=SOLL!$S$4,'SBI.A.4_2.&amp;3. AJ'!$H34, IF('1. Ausbildungsjahr'!H$4=SOLL!$T$4,'KVB 2.&amp;3. AJ'!$H24,IF('1. Ausbildungsjahr'!H$4=SOLL!$U$4,'PPCa IK'!$H24, IF('1. Ausbildungsjahr'!H$4=SOLL!$V$4,TE!$H24,IF('1. Ausbildungsjahr'!H$4=SOLL!$W$4,TNSt!$H24,IF('1. Ausbildungsjahr'!H$4=SOLL!$X$4,TNSk!$H24,IF('1. Ausbildungsjahr'!H$4=SOLL!$Y$4,TNPa!$H24,IF('1. Ausbildungsjahr'!H$4=SOLL!$Z$4,TNWn!$H24,IF('1. Ausbildungsjahr'!H$4=SOLL!$AA$4,'KVP 3. AJ'!$H38,IF(H$4=SOLL!$Q$4,SBI.A.3_1.AJ!$H24,IF(H$4=SOLL!$B$4,'KF-KB'!$H24,IF('1. Ausbildungsjahr'!H$4=SOLL!$C$4,'SBI.A.4_1. AJ'!$H34,IF('1. Ausbildungsjahr'!H$4=SOLL!$D$4,KK!$H$11,IF('1. Ausbildungsjahr'!H$4=SOLL!$E$4,'KSM-e'!$H32,IF('1. Ausbildungsjahr'!H$4=SOLL!$F$4,'KSM-f'!$H24,IF('1. Ausbildungsjahr'!H$4=SOLL!$G$4,'KVB 1. AJ'!$H24,IF('1. Ausbildungsjahr'!H$4=SOLL!$H$4,KVFi!$H24,IF('1. Ausbildungsjahr'!H$4=SOLL!$I$4,KVM!$H24,IF('1. Ausbildungsjahr'!H$4=SOLL!$L$4,'KVP 1.&amp;2. AJ'!$H39,IF('1. Ausbildungsjahr'!H$4=SOLL!$M$4,PPC!$H24,IF('1. Ausbildungsjahr'!H$4=SOLL!$N$4,PPS!$H24,IF(H$4=SOLL!$P$4,"-",IF('1. Ausbildungsjahr'!H$4=SOLL!$O$4,Zielbogen!$H24,""))))))))))))))))))))))))))</f>
        <v>-</v>
      </c>
      <c r="I23" s="57" t="str">
        <f>IF(I$4=SOLL!$J$4, TNBi!$H24, IF('1. Ausbildungsjahr'!I$4=SOLL!$K$4,SBI.A.7!$H24, IF('1. Ausbildungsjahr'!I$4=SOLL!$R$4,'SBI.A.3_2. AJ'!$H24, IF('1. Ausbildungsjahr'!I$4=SOLL!$S$4,'SBI.A.4_2.&amp;3. AJ'!$H34, IF('1. Ausbildungsjahr'!I$4=SOLL!$T$4,'KVB 2.&amp;3. AJ'!$H24,IF('1. Ausbildungsjahr'!I$4=SOLL!$U$4,'PPCa IK'!$H24, IF('1. Ausbildungsjahr'!I$4=SOLL!$V$4,TE!$H24,IF('1. Ausbildungsjahr'!I$4=SOLL!$W$4,TNSt!$H24,IF('1. Ausbildungsjahr'!I$4=SOLL!$X$4,TNSk!$H24,IF('1. Ausbildungsjahr'!I$4=SOLL!$Y$4,TNPa!$H24,IF('1. Ausbildungsjahr'!I$4=SOLL!$Z$4,TNWn!$H24,IF('1. Ausbildungsjahr'!I$4=SOLL!$AA$4,'KVP 3. AJ'!$H38,IF(I$4=SOLL!$Q$4,SBI.A.3_1.AJ!$H24,IF(I$4=SOLL!$B$4,'KF-KB'!$H24,IF('1. Ausbildungsjahr'!I$4=SOLL!$C$4,'SBI.A.4_1. AJ'!$H34,IF('1. Ausbildungsjahr'!I$4=SOLL!$D$4,KK!$H$11,IF('1. Ausbildungsjahr'!I$4=SOLL!$E$4,'KSM-e'!$H32,IF('1. Ausbildungsjahr'!I$4=SOLL!$F$4,'KSM-f'!$H24,IF('1. Ausbildungsjahr'!I$4=SOLL!$G$4,'KVB 1. AJ'!$H24,IF('1. Ausbildungsjahr'!I$4=SOLL!$H$4,KVFi!$H24,IF('1. Ausbildungsjahr'!I$4=SOLL!$I$4,KVM!$H24,IF('1. Ausbildungsjahr'!I$4=SOLL!$L$4,'KVP 1.&amp;2. AJ'!$H39,IF('1. Ausbildungsjahr'!I$4=SOLL!$M$4,PPC!$H24,IF('1. Ausbildungsjahr'!I$4=SOLL!$N$4,PPS!$H24,IF(I$4=SOLL!$P$4,"-",IF('1. Ausbildungsjahr'!I$4=SOLL!$O$4,Zielbogen!$H24,""))))))))))))))))))))))))))</f>
        <v>-</v>
      </c>
      <c r="J23" s="57" t="str">
        <f>IF(J$4=SOLL!$J$4, TNBi!$H24, IF('1. Ausbildungsjahr'!J$4=SOLL!$K$4,SBI.A.7!$H24, IF('1. Ausbildungsjahr'!J$4=SOLL!$R$4,'SBI.A.3_2. AJ'!$H24, IF('1. Ausbildungsjahr'!J$4=SOLL!$S$4,'SBI.A.4_2.&amp;3. AJ'!$H34, IF('1. Ausbildungsjahr'!J$4=SOLL!$T$4,'KVB 2.&amp;3. AJ'!$H24,IF('1. Ausbildungsjahr'!J$4=SOLL!$U$4,'PPCa IK'!$H24, IF('1. Ausbildungsjahr'!J$4=SOLL!$V$4,TE!$H24,IF('1. Ausbildungsjahr'!J$4=SOLL!$W$4,TNSt!$H24,IF('1. Ausbildungsjahr'!J$4=SOLL!$X$4,TNSk!$H24,IF('1. Ausbildungsjahr'!J$4=SOLL!$Y$4,TNPa!$H24,IF('1. Ausbildungsjahr'!J$4=SOLL!$Z$4,TNWn!$H24,IF('1. Ausbildungsjahr'!J$4=SOLL!$AA$4,'KVP 3. AJ'!$H38,IF(J$4=SOLL!$Q$4,SBI.A.3_1.AJ!$H24,IF(J$4=SOLL!$B$4,'KF-KB'!$H24,IF('1. Ausbildungsjahr'!J$4=SOLL!$C$4,'SBI.A.4_1. AJ'!$H34,IF('1. Ausbildungsjahr'!J$4=SOLL!$D$4,KK!$H$11,IF('1. Ausbildungsjahr'!J$4=SOLL!$E$4,'KSM-e'!$H32,IF('1. Ausbildungsjahr'!J$4=SOLL!$F$4,'KSM-f'!$H24,IF('1. Ausbildungsjahr'!J$4=SOLL!$G$4,'KVB 1. AJ'!$H24,IF('1. Ausbildungsjahr'!J$4=SOLL!$H$4,KVFi!$H24,IF('1. Ausbildungsjahr'!J$4=SOLL!$I$4,KVM!$H24,IF('1. Ausbildungsjahr'!J$4=SOLL!$L$4,'KVP 1.&amp;2. AJ'!$H39,IF('1. Ausbildungsjahr'!J$4=SOLL!$M$4,PPC!$H24,IF('1. Ausbildungsjahr'!J$4=SOLL!$N$4,PPS!$H24,IF(J$4=SOLL!$P$4,"-",IF('1. Ausbildungsjahr'!J$4=SOLL!$O$4,Zielbogen!$H24,""))))))))))))))))))))))))))</f>
        <v>-</v>
      </c>
      <c r="K23" s="57" t="str">
        <f>IF(K$4=SOLL!$J$4, TNBi!$H24, IF('1. Ausbildungsjahr'!K$4=SOLL!$K$4,SBI.A.7!$H24, IF('1. Ausbildungsjahr'!K$4=SOLL!$R$4,'SBI.A.3_2. AJ'!$H24, IF('1. Ausbildungsjahr'!K$4=SOLL!$S$4,'SBI.A.4_2.&amp;3. AJ'!$H34, IF('1. Ausbildungsjahr'!K$4=SOLL!$T$4,'KVB 2.&amp;3. AJ'!$H24,IF('1. Ausbildungsjahr'!K$4=SOLL!$U$4,'PPCa IK'!$H24, IF('1. Ausbildungsjahr'!K$4=SOLL!$V$4,TE!$H24,IF('1. Ausbildungsjahr'!K$4=SOLL!$W$4,TNSt!$H24,IF('1. Ausbildungsjahr'!K$4=SOLL!$X$4,TNSk!$H24,IF('1. Ausbildungsjahr'!K$4=SOLL!$Y$4,TNPa!$H24,IF('1. Ausbildungsjahr'!K$4=SOLL!$Z$4,TNWn!$H24,IF('1. Ausbildungsjahr'!K$4=SOLL!$AA$4,'KVP 3. AJ'!$H38,IF(K$4=SOLL!$Q$4,SBI.A.3_1.AJ!$H24,IF(K$4=SOLL!$B$4,'KF-KB'!$H24,IF('1. Ausbildungsjahr'!K$4=SOLL!$C$4,'SBI.A.4_1. AJ'!$H34,IF('1. Ausbildungsjahr'!K$4=SOLL!$D$4,KK!$H$11,IF('1. Ausbildungsjahr'!K$4=SOLL!$E$4,'KSM-e'!$H32,IF('1. Ausbildungsjahr'!K$4=SOLL!$F$4,'KSM-f'!$H24,IF('1. Ausbildungsjahr'!K$4=SOLL!$G$4,'KVB 1. AJ'!$H24,IF('1. Ausbildungsjahr'!K$4=SOLL!$H$4,KVFi!$H24,IF('1. Ausbildungsjahr'!K$4=SOLL!$I$4,KVM!$H24,IF('1. Ausbildungsjahr'!K$4=SOLL!$L$4,'KVP 1.&amp;2. AJ'!$H39,IF('1. Ausbildungsjahr'!K$4=SOLL!$M$4,PPC!$H24,IF('1. Ausbildungsjahr'!K$4=SOLL!$N$4,PPS!$H24,IF(K$4=SOLL!$P$4,"-",IF('1. Ausbildungsjahr'!K$4=SOLL!$O$4,Zielbogen!$H24,""))))))))))))))))))))))))))</f>
        <v>-</v>
      </c>
      <c r="L23" s="10">
        <f>SUM('Hilfsblatt 1. AJ'!C23,'Hilfsblatt 1. AJ'!E23,'Hilfsblatt 1. AJ'!G23,'Hilfsblatt 1. AJ'!I23,'Hilfsblatt 1. AJ'!K23,'Hilfsblatt 1. AJ'!M23,'Hilfsblatt 1. AJ'!O23,'Hilfsblatt 1. AJ'!Q23,'Hilfsblatt 1. AJ'!S23,'Hilfsblatt 1. AJ'!U23)</f>
        <v>0</v>
      </c>
      <c r="M23" s="9" t="e">
        <f>('Hilfsblatt 1. AJ'!B23*'Hilfsblatt 1. AJ'!C23+'Hilfsblatt 1. AJ'!D23*'Hilfsblatt 1. AJ'!E23+'Hilfsblatt 1. AJ'!F23*'Hilfsblatt 1. AJ'!G23+'Hilfsblatt 1. AJ'!H23*'Hilfsblatt 1. AJ'!I23+'Hilfsblatt 1. AJ'!J23*'Hilfsblatt 1. AJ'!K23+'Hilfsblatt 1. AJ'!L23*'Hilfsblatt 1. AJ'!M23+'Hilfsblatt 1. AJ'!N23*'Hilfsblatt 1. AJ'!O23+'Hilfsblatt 1. AJ'!P23*'Hilfsblatt 1. AJ'!Q23+'Hilfsblatt 1. AJ'!R23*'Hilfsblatt 1. AJ'!S23+'Hilfsblatt 1. AJ'!T23*'Hilfsblatt 1. AJ'!U23)/L23</f>
        <v>#DIV/0!</v>
      </c>
    </row>
    <row r="24" spans="1:13" x14ac:dyDescent="0.25">
      <c r="A24" s="125" t="s">
        <v>56</v>
      </c>
      <c r="B24" s="57" t="str">
        <f>IF(B$4=SOLL!$J$4, TNBi!$H25, IF('1. Ausbildungsjahr'!B$4=SOLL!$K$4,SBI.A.7!$H25, IF('1. Ausbildungsjahr'!B$4=SOLL!$R$4,'SBI.A.3_2. AJ'!$H25, IF('1. Ausbildungsjahr'!B$4=SOLL!$S$4,'SBI.A.4_2.&amp;3. AJ'!$H35, IF('1. Ausbildungsjahr'!B$4=SOLL!$T$4,'KVB 2.&amp;3. AJ'!$H25,IF('1. Ausbildungsjahr'!B$4=SOLL!$U$4,'PPCa IK'!$H25, IF('1. Ausbildungsjahr'!B$4=SOLL!$V$4,TE!$H25,IF('1. Ausbildungsjahr'!B$4=SOLL!$W$4,TNSt!$H25,IF('1. Ausbildungsjahr'!B$4=SOLL!$X$4,TNSk!$H25,IF('1. Ausbildungsjahr'!B$4=SOLL!$Y$4,TNPa!$H25,IF('1. Ausbildungsjahr'!B$4=SOLL!$Z$4,TNWn!$H25,IF('1. Ausbildungsjahr'!B$4=SOLL!$AA$4,'KVP 3. AJ'!$H39,IF(B$4=SOLL!$Q$4,SBI.A.3_1.AJ!$H25,IF(B$4=SOLL!$B$4,'KF-KB'!$H25,IF('1. Ausbildungsjahr'!B$4=SOLL!$C$4,'SBI.A.4_1. AJ'!$H35,IF('1. Ausbildungsjahr'!B$4=SOLL!$D$4,KK!$H$11,IF('1. Ausbildungsjahr'!B$4=SOLL!$E$4,'KSM-e'!$H33,IF('1. Ausbildungsjahr'!B$4=SOLL!$F$4,'KSM-f'!$H25,IF('1. Ausbildungsjahr'!B$4=SOLL!$G$4,'KVB 1. AJ'!$H25,IF('1. Ausbildungsjahr'!B$4=SOLL!$H$4,KVFi!$H25,IF('1. Ausbildungsjahr'!B$4=SOLL!$I$4,KVM!$H25,IF('1. Ausbildungsjahr'!B$4=SOLL!$L$4,'KVP 1.&amp;2. AJ'!$H40,IF('1. Ausbildungsjahr'!B$4=SOLL!$M$4,PPC!$H25,IF('1. Ausbildungsjahr'!B$4=SOLL!$N$4,PPS!$H25,IF(B$4=SOLL!$P$4,"-",IF('1. Ausbildungsjahr'!B$4=SOLL!$O$4,Zielbogen!$H25,""))))))))))))))))))))))))))</f>
        <v>-</v>
      </c>
      <c r="C24" s="57" t="str">
        <f>IF(C$4=SOLL!$J$4, TNBi!$H25, IF('1. Ausbildungsjahr'!C$4=SOLL!$K$4,SBI.A.7!$H25, IF('1. Ausbildungsjahr'!C$4=SOLL!$R$4,'SBI.A.3_2. AJ'!$H25, IF('1. Ausbildungsjahr'!C$4=SOLL!$S$4,'SBI.A.4_2.&amp;3. AJ'!$H35, IF('1. Ausbildungsjahr'!C$4=SOLL!$T$4,'KVB 2.&amp;3. AJ'!$H25,IF('1. Ausbildungsjahr'!C$4=SOLL!$U$4,'PPCa IK'!$H25, IF('1. Ausbildungsjahr'!C$4=SOLL!$V$4,TE!$H25,IF('1. Ausbildungsjahr'!C$4=SOLL!$W$4,TNSt!$H25,IF('1. Ausbildungsjahr'!C$4=SOLL!$X$4,TNSk!$H25,IF('1. Ausbildungsjahr'!C$4=SOLL!$Y$4,TNPa!$H25,IF('1. Ausbildungsjahr'!C$4=SOLL!$Z$4,TNWn!$H25,IF('1. Ausbildungsjahr'!C$4=SOLL!$AA$4,'KVP 3. AJ'!$H39,IF(C$4=SOLL!$Q$4,SBI.A.3_1.AJ!$H25,IF(C$4=SOLL!$B$4,'KF-KB'!$H25,IF('1. Ausbildungsjahr'!C$4=SOLL!$C$4,'SBI.A.4_1. AJ'!$H35,IF('1. Ausbildungsjahr'!C$4=SOLL!$D$4,KK!$H$11,IF('1. Ausbildungsjahr'!C$4=SOLL!$E$4,'KSM-e'!$H33,IF('1. Ausbildungsjahr'!C$4=SOLL!$F$4,'KSM-f'!$H25,IF('1. Ausbildungsjahr'!C$4=SOLL!$G$4,'KVB 1. AJ'!$H25,IF('1. Ausbildungsjahr'!C$4=SOLL!$H$4,KVFi!$H25,IF('1. Ausbildungsjahr'!C$4=SOLL!$I$4,KVM!$H25,IF('1. Ausbildungsjahr'!C$4=SOLL!$L$4,'KVP 1.&amp;2. AJ'!$H40,IF('1. Ausbildungsjahr'!C$4=SOLL!$M$4,PPC!$H25,IF('1. Ausbildungsjahr'!C$4=SOLL!$N$4,PPS!$H25,IF(C$4=SOLL!$P$4,"-",IF('1. Ausbildungsjahr'!C$4=SOLL!$O$4,Zielbogen!$H25,""))))))))))))))))))))))))))</f>
        <v>-</v>
      </c>
      <c r="D24" s="57" t="str">
        <f>IF(D$4=SOLL!$J$4, TNBi!$H25, IF('1. Ausbildungsjahr'!D$4=SOLL!$K$4,SBI.A.7!$H25, IF('1. Ausbildungsjahr'!D$4=SOLL!$R$4,'SBI.A.3_2. AJ'!$H25, IF('1. Ausbildungsjahr'!D$4=SOLL!$S$4,'SBI.A.4_2.&amp;3. AJ'!$H35, IF('1. Ausbildungsjahr'!D$4=SOLL!$T$4,'KVB 2.&amp;3. AJ'!$H25,IF('1. Ausbildungsjahr'!D$4=SOLL!$U$4,'PPCa IK'!$H25, IF('1. Ausbildungsjahr'!D$4=SOLL!$V$4,TE!$H25,IF('1. Ausbildungsjahr'!D$4=SOLL!$W$4,TNSt!$H25,IF('1. Ausbildungsjahr'!D$4=SOLL!$X$4,TNSk!$H25,IF('1. Ausbildungsjahr'!D$4=SOLL!$Y$4,TNPa!$H25,IF('1. Ausbildungsjahr'!D$4=SOLL!$Z$4,TNWn!$H25,IF('1. Ausbildungsjahr'!D$4=SOLL!$AA$4,'KVP 3. AJ'!$H39,IF(D$4=SOLL!$Q$4,SBI.A.3_1.AJ!$H25,IF(D$4=SOLL!$B$4,'KF-KB'!$H25,IF('1. Ausbildungsjahr'!D$4=SOLL!$C$4,'SBI.A.4_1. AJ'!$H35,IF('1. Ausbildungsjahr'!D$4=SOLL!$D$4,KK!$H$11,IF('1. Ausbildungsjahr'!D$4=SOLL!$E$4,'KSM-e'!$H33,IF('1. Ausbildungsjahr'!D$4=SOLL!$F$4,'KSM-f'!$H25,IF('1. Ausbildungsjahr'!D$4=SOLL!$G$4,'KVB 1. AJ'!$H25,IF('1. Ausbildungsjahr'!D$4=SOLL!$H$4,KVFi!$H25,IF('1. Ausbildungsjahr'!D$4=SOLL!$I$4,KVM!$H25,IF('1. Ausbildungsjahr'!D$4=SOLL!$L$4,'KVP 1.&amp;2. AJ'!$H40,IF('1. Ausbildungsjahr'!D$4=SOLL!$M$4,PPC!$H25,IF('1. Ausbildungsjahr'!D$4=SOLL!$N$4,PPS!$H25,IF(D$4=SOLL!$P$4,"-",IF('1. Ausbildungsjahr'!D$4=SOLL!$O$4,Zielbogen!$H25,""))))))))))))))))))))))))))</f>
        <v>-</v>
      </c>
      <c r="E24" s="57" t="str">
        <f>IF(E$4=SOLL!$J$4, TNBi!$H25, IF('1. Ausbildungsjahr'!E$4=SOLL!$K$4,SBI.A.7!$H25, IF('1. Ausbildungsjahr'!E$4=SOLL!$R$4,'SBI.A.3_2. AJ'!$H25, IF('1. Ausbildungsjahr'!E$4=SOLL!$S$4,'SBI.A.4_2.&amp;3. AJ'!$H35, IF('1. Ausbildungsjahr'!E$4=SOLL!$T$4,'KVB 2.&amp;3. AJ'!$H25,IF('1. Ausbildungsjahr'!E$4=SOLL!$U$4,'PPCa IK'!$H25, IF('1. Ausbildungsjahr'!E$4=SOLL!$V$4,TE!$H25,IF('1. Ausbildungsjahr'!E$4=SOLL!$W$4,TNSt!$H25,IF('1. Ausbildungsjahr'!E$4=SOLL!$X$4,TNSk!$H25,IF('1. Ausbildungsjahr'!E$4=SOLL!$Y$4,TNPa!$H25,IF('1. Ausbildungsjahr'!E$4=SOLL!$Z$4,TNWn!$H25,IF('1. Ausbildungsjahr'!E$4=SOLL!$AA$4,'KVP 3. AJ'!$H39,IF(E$4=SOLL!$Q$4,SBI.A.3_1.AJ!$H25,IF(E$4=SOLL!$B$4,'KF-KB'!$H25,IF('1. Ausbildungsjahr'!E$4=SOLL!$C$4,'SBI.A.4_1. AJ'!$H35,IF('1. Ausbildungsjahr'!E$4=SOLL!$D$4,KK!$H$11,IF('1. Ausbildungsjahr'!E$4=SOLL!$E$4,'KSM-e'!$H33,IF('1. Ausbildungsjahr'!E$4=SOLL!$F$4,'KSM-f'!$H25,IF('1. Ausbildungsjahr'!E$4=SOLL!$G$4,'KVB 1. AJ'!$H25,IF('1. Ausbildungsjahr'!E$4=SOLL!$H$4,KVFi!$H25,IF('1. Ausbildungsjahr'!E$4=SOLL!$I$4,KVM!$H25,IF('1. Ausbildungsjahr'!E$4=SOLL!$L$4,'KVP 1.&amp;2. AJ'!$H40,IF('1. Ausbildungsjahr'!E$4=SOLL!$M$4,PPC!$H25,IF('1. Ausbildungsjahr'!E$4=SOLL!$N$4,PPS!$H25,IF(E$4=SOLL!$P$4,"-",IF('1. Ausbildungsjahr'!E$4=SOLL!$O$4,Zielbogen!$H25,""))))))))))))))))))))))))))</f>
        <v>-</v>
      </c>
      <c r="F24" s="57" t="str">
        <f>IF(F$4=SOLL!$J$4, TNBi!$H25, IF('1. Ausbildungsjahr'!F$4=SOLL!$K$4,SBI.A.7!$H25, IF('1. Ausbildungsjahr'!F$4=SOLL!$R$4,'SBI.A.3_2. AJ'!$H25, IF('1. Ausbildungsjahr'!F$4=SOLL!$S$4,'SBI.A.4_2.&amp;3. AJ'!$H35, IF('1. Ausbildungsjahr'!F$4=SOLL!$T$4,'KVB 2.&amp;3. AJ'!$H25,IF('1. Ausbildungsjahr'!F$4=SOLL!$U$4,'PPCa IK'!$H25, IF('1. Ausbildungsjahr'!F$4=SOLL!$V$4,TE!$H25,IF('1. Ausbildungsjahr'!F$4=SOLL!$W$4,TNSt!$H25,IF('1. Ausbildungsjahr'!F$4=SOLL!$X$4,TNSk!$H25,IF('1. Ausbildungsjahr'!F$4=SOLL!$Y$4,TNPa!$H25,IF('1. Ausbildungsjahr'!F$4=SOLL!$Z$4,TNWn!$H25,IF('1. Ausbildungsjahr'!F$4=SOLL!$AA$4,'KVP 3. AJ'!$H39,IF(F$4=SOLL!$Q$4,SBI.A.3_1.AJ!$H25,IF(F$4=SOLL!$B$4,'KF-KB'!$H25,IF('1. Ausbildungsjahr'!F$4=SOLL!$C$4,'SBI.A.4_1. AJ'!$H35,IF('1. Ausbildungsjahr'!F$4=SOLL!$D$4,KK!$H$11,IF('1. Ausbildungsjahr'!F$4=SOLL!$E$4,'KSM-e'!$H33,IF('1. Ausbildungsjahr'!F$4=SOLL!$F$4,'KSM-f'!$H25,IF('1. Ausbildungsjahr'!F$4=SOLL!$G$4,'KVB 1. AJ'!$H25,IF('1. Ausbildungsjahr'!F$4=SOLL!$H$4,KVFi!$H25,IF('1. Ausbildungsjahr'!F$4=SOLL!$I$4,KVM!$H25,IF('1. Ausbildungsjahr'!F$4=SOLL!$L$4,'KVP 1.&amp;2. AJ'!$H40,IF('1. Ausbildungsjahr'!F$4=SOLL!$M$4,PPC!$H25,IF('1. Ausbildungsjahr'!F$4=SOLL!$N$4,PPS!$H25,IF(F$4=SOLL!$P$4,"-",IF('1. Ausbildungsjahr'!F$4=SOLL!$O$4,Zielbogen!$H25,""))))))))))))))))))))))))))</f>
        <v>-</v>
      </c>
      <c r="G24" s="57" t="str">
        <f>IF(G$4=SOLL!$J$4, TNBi!$H25, IF('1. Ausbildungsjahr'!G$4=SOLL!$K$4,SBI.A.7!$H25, IF('1. Ausbildungsjahr'!G$4=SOLL!$R$4,'SBI.A.3_2. AJ'!$H25, IF('1. Ausbildungsjahr'!G$4=SOLL!$S$4,'SBI.A.4_2.&amp;3. AJ'!$H35, IF('1. Ausbildungsjahr'!G$4=SOLL!$T$4,'KVB 2.&amp;3. AJ'!$H25,IF('1. Ausbildungsjahr'!G$4=SOLL!$U$4,'PPCa IK'!$H25, IF('1. Ausbildungsjahr'!G$4=SOLL!$V$4,TE!$H25,IF('1. Ausbildungsjahr'!G$4=SOLL!$W$4,TNSt!$H25,IF('1. Ausbildungsjahr'!G$4=SOLL!$X$4,TNSk!$H25,IF('1. Ausbildungsjahr'!G$4=SOLL!$Y$4,TNPa!$H25,IF('1. Ausbildungsjahr'!G$4=SOLL!$Z$4,TNWn!$H25,IF('1. Ausbildungsjahr'!G$4=SOLL!$AA$4,'KVP 3. AJ'!$H39,IF(G$4=SOLL!$Q$4,SBI.A.3_1.AJ!$H25,IF(G$4=SOLL!$B$4,'KF-KB'!$H25,IF('1. Ausbildungsjahr'!G$4=SOLL!$C$4,'SBI.A.4_1. AJ'!$H35,IF('1. Ausbildungsjahr'!G$4=SOLL!$D$4,KK!$H$11,IF('1. Ausbildungsjahr'!G$4=SOLL!$E$4,'KSM-e'!$H33,IF('1. Ausbildungsjahr'!G$4=SOLL!$F$4,'KSM-f'!$H25,IF('1. Ausbildungsjahr'!G$4=SOLL!$G$4,'KVB 1. AJ'!$H25,IF('1. Ausbildungsjahr'!G$4=SOLL!$H$4,KVFi!$H25,IF('1. Ausbildungsjahr'!G$4=SOLL!$I$4,KVM!$H25,IF('1. Ausbildungsjahr'!G$4=SOLL!$L$4,'KVP 1.&amp;2. AJ'!$H40,IF('1. Ausbildungsjahr'!G$4=SOLL!$M$4,PPC!$H25,IF('1. Ausbildungsjahr'!G$4=SOLL!$N$4,PPS!$H25,IF(G$4=SOLL!$P$4,"-",IF('1. Ausbildungsjahr'!G$4=SOLL!$O$4,Zielbogen!$H25,""))))))))))))))))))))))))))</f>
        <v>-</v>
      </c>
      <c r="H24" s="57" t="str">
        <f>IF(H$4=SOLL!$J$4, TNBi!$H25, IF('1. Ausbildungsjahr'!H$4=SOLL!$K$4,SBI.A.7!$H25, IF('1. Ausbildungsjahr'!H$4=SOLL!$R$4,'SBI.A.3_2. AJ'!$H25, IF('1. Ausbildungsjahr'!H$4=SOLL!$S$4,'SBI.A.4_2.&amp;3. AJ'!$H35, IF('1. Ausbildungsjahr'!H$4=SOLL!$T$4,'KVB 2.&amp;3. AJ'!$H25,IF('1. Ausbildungsjahr'!H$4=SOLL!$U$4,'PPCa IK'!$H25, IF('1. Ausbildungsjahr'!H$4=SOLL!$V$4,TE!$H25,IF('1. Ausbildungsjahr'!H$4=SOLL!$W$4,TNSt!$H25,IF('1. Ausbildungsjahr'!H$4=SOLL!$X$4,TNSk!$H25,IF('1. Ausbildungsjahr'!H$4=SOLL!$Y$4,TNPa!$H25,IF('1. Ausbildungsjahr'!H$4=SOLL!$Z$4,TNWn!$H25,IF('1. Ausbildungsjahr'!H$4=SOLL!$AA$4,'KVP 3. AJ'!$H39,IF(H$4=SOLL!$Q$4,SBI.A.3_1.AJ!$H25,IF(H$4=SOLL!$B$4,'KF-KB'!$H25,IF('1. Ausbildungsjahr'!H$4=SOLL!$C$4,'SBI.A.4_1. AJ'!$H35,IF('1. Ausbildungsjahr'!H$4=SOLL!$D$4,KK!$H$11,IF('1. Ausbildungsjahr'!H$4=SOLL!$E$4,'KSM-e'!$H33,IF('1. Ausbildungsjahr'!H$4=SOLL!$F$4,'KSM-f'!$H25,IF('1. Ausbildungsjahr'!H$4=SOLL!$G$4,'KVB 1. AJ'!$H25,IF('1. Ausbildungsjahr'!H$4=SOLL!$H$4,KVFi!$H25,IF('1. Ausbildungsjahr'!H$4=SOLL!$I$4,KVM!$H25,IF('1. Ausbildungsjahr'!H$4=SOLL!$L$4,'KVP 1.&amp;2. AJ'!$H40,IF('1. Ausbildungsjahr'!H$4=SOLL!$M$4,PPC!$H25,IF('1. Ausbildungsjahr'!H$4=SOLL!$N$4,PPS!$H25,IF(H$4=SOLL!$P$4,"-",IF('1. Ausbildungsjahr'!H$4=SOLL!$O$4,Zielbogen!$H25,""))))))))))))))))))))))))))</f>
        <v>-</v>
      </c>
      <c r="I24" s="57" t="str">
        <f>IF(I$4=SOLL!$J$4, TNBi!$H25, IF('1. Ausbildungsjahr'!I$4=SOLL!$K$4,SBI.A.7!$H25, IF('1. Ausbildungsjahr'!I$4=SOLL!$R$4,'SBI.A.3_2. AJ'!$H25, IF('1. Ausbildungsjahr'!I$4=SOLL!$S$4,'SBI.A.4_2.&amp;3. AJ'!$H35, IF('1. Ausbildungsjahr'!I$4=SOLL!$T$4,'KVB 2.&amp;3. AJ'!$H25,IF('1. Ausbildungsjahr'!I$4=SOLL!$U$4,'PPCa IK'!$H25, IF('1. Ausbildungsjahr'!I$4=SOLL!$V$4,TE!$H25,IF('1. Ausbildungsjahr'!I$4=SOLL!$W$4,TNSt!$H25,IF('1. Ausbildungsjahr'!I$4=SOLL!$X$4,TNSk!$H25,IF('1. Ausbildungsjahr'!I$4=SOLL!$Y$4,TNPa!$H25,IF('1. Ausbildungsjahr'!I$4=SOLL!$Z$4,TNWn!$H25,IF('1. Ausbildungsjahr'!I$4=SOLL!$AA$4,'KVP 3. AJ'!$H39,IF(I$4=SOLL!$Q$4,SBI.A.3_1.AJ!$H25,IF(I$4=SOLL!$B$4,'KF-KB'!$H25,IF('1. Ausbildungsjahr'!I$4=SOLL!$C$4,'SBI.A.4_1. AJ'!$H35,IF('1. Ausbildungsjahr'!I$4=SOLL!$D$4,KK!$H$11,IF('1. Ausbildungsjahr'!I$4=SOLL!$E$4,'KSM-e'!$H33,IF('1. Ausbildungsjahr'!I$4=SOLL!$F$4,'KSM-f'!$H25,IF('1. Ausbildungsjahr'!I$4=SOLL!$G$4,'KVB 1. AJ'!$H25,IF('1. Ausbildungsjahr'!I$4=SOLL!$H$4,KVFi!$H25,IF('1. Ausbildungsjahr'!I$4=SOLL!$I$4,KVM!$H25,IF('1. Ausbildungsjahr'!I$4=SOLL!$L$4,'KVP 1.&amp;2. AJ'!$H40,IF('1. Ausbildungsjahr'!I$4=SOLL!$M$4,PPC!$H25,IF('1. Ausbildungsjahr'!I$4=SOLL!$N$4,PPS!$H25,IF(I$4=SOLL!$P$4,"-",IF('1. Ausbildungsjahr'!I$4=SOLL!$O$4,Zielbogen!$H25,""))))))))))))))))))))))))))</f>
        <v>-</v>
      </c>
      <c r="J24" s="57" t="str">
        <f>IF(J$4=SOLL!$J$4, TNBi!$H25, IF('1. Ausbildungsjahr'!J$4=SOLL!$K$4,SBI.A.7!$H25, IF('1. Ausbildungsjahr'!J$4=SOLL!$R$4,'SBI.A.3_2. AJ'!$H25, IF('1. Ausbildungsjahr'!J$4=SOLL!$S$4,'SBI.A.4_2.&amp;3. AJ'!$H35, IF('1. Ausbildungsjahr'!J$4=SOLL!$T$4,'KVB 2.&amp;3. AJ'!$H25,IF('1. Ausbildungsjahr'!J$4=SOLL!$U$4,'PPCa IK'!$H25, IF('1. Ausbildungsjahr'!J$4=SOLL!$V$4,TE!$H25,IF('1. Ausbildungsjahr'!J$4=SOLL!$W$4,TNSt!$H25,IF('1. Ausbildungsjahr'!J$4=SOLL!$X$4,TNSk!$H25,IF('1. Ausbildungsjahr'!J$4=SOLL!$Y$4,TNPa!$H25,IF('1. Ausbildungsjahr'!J$4=SOLL!$Z$4,TNWn!$H25,IF('1. Ausbildungsjahr'!J$4=SOLL!$AA$4,'KVP 3. AJ'!$H39,IF(J$4=SOLL!$Q$4,SBI.A.3_1.AJ!$H25,IF(J$4=SOLL!$B$4,'KF-KB'!$H25,IF('1. Ausbildungsjahr'!J$4=SOLL!$C$4,'SBI.A.4_1. AJ'!$H35,IF('1. Ausbildungsjahr'!J$4=SOLL!$D$4,KK!$H$11,IF('1. Ausbildungsjahr'!J$4=SOLL!$E$4,'KSM-e'!$H33,IF('1. Ausbildungsjahr'!J$4=SOLL!$F$4,'KSM-f'!$H25,IF('1. Ausbildungsjahr'!J$4=SOLL!$G$4,'KVB 1. AJ'!$H25,IF('1. Ausbildungsjahr'!J$4=SOLL!$H$4,KVFi!$H25,IF('1. Ausbildungsjahr'!J$4=SOLL!$I$4,KVM!$H25,IF('1. Ausbildungsjahr'!J$4=SOLL!$L$4,'KVP 1.&amp;2. AJ'!$H40,IF('1. Ausbildungsjahr'!J$4=SOLL!$M$4,PPC!$H25,IF('1. Ausbildungsjahr'!J$4=SOLL!$N$4,PPS!$H25,IF(J$4=SOLL!$P$4,"-",IF('1. Ausbildungsjahr'!J$4=SOLL!$O$4,Zielbogen!$H25,""))))))))))))))))))))))))))</f>
        <v>-</v>
      </c>
      <c r="K24" s="57" t="str">
        <f>IF(K$4=SOLL!$J$4, TNBi!$H25, IF('1. Ausbildungsjahr'!K$4=SOLL!$K$4,SBI.A.7!$H25, IF('1. Ausbildungsjahr'!K$4=SOLL!$R$4,'SBI.A.3_2. AJ'!$H25, IF('1. Ausbildungsjahr'!K$4=SOLL!$S$4,'SBI.A.4_2.&amp;3. AJ'!$H35, IF('1. Ausbildungsjahr'!K$4=SOLL!$T$4,'KVB 2.&amp;3. AJ'!$H25,IF('1. Ausbildungsjahr'!K$4=SOLL!$U$4,'PPCa IK'!$H25, IF('1. Ausbildungsjahr'!K$4=SOLL!$V$4,TE!$H25,IF('1. Ausbildungsjahr'!K$4=SOLL!$W$4,TNSt!$H25,IF('1. Ausbildungsjahr'!K$4=SOLL!$X$4,TNSk!$H25,IF('1. Ausbildungsjahr'!K$4=SOLL!$Y$4,TNPa!$H25,IF('1. Ausbildungsjahr'!K$4=SOLL!$Z$4,TNWn!$H25,IF('1. Ausbildungsjahr'!K$4=SOLL!$AA$4,'KVP 3. AJ'!$H39,IF(K$4=SOLL!$Q$4,SBI.A.3_1.AJ!$H25,IF(K$4=SOLL!$B$4,'KF-KB'!$H25,IF('1. Ausbildungsjahr'!K$4=SOLL!$C$4,'SBI.A.4_1. AJ'!$H35,IF('1. Ausbildungsjahr'!K$4=SOLL!$D$4,KK!$H$11,IF('1. Ausbildungsjahr'!K$4=SOLL!$E$4,'KSM-e'!$H33,IF('1. Ausbildungsjahr'!K$4=SOLL!$F$4,'KSM-f'!$H25,IF('1. Ausbildungsjahr'!K$4=SOLL!$G$4,'KVB 1. AJ'!$H25,IF('1. Ausbildungsjahr'!K$4=SOLL!$H$4,KVFi!$H25,IF('1. Ausbildungsjahr'!K$4=SOLL!$I$4,KVM!$H25,IF('1. Ausbildungsjahr'!K$4=SOLL!$L$4,'KVP 1.&amp;2. AJ'!$H40,IF('1. Ausbildungsjahr'!K$4=SOLL!$M$4,PPC!$H25,IF('1. Ausbildungsjahr'!K$4=SOLL!$N$4,PPS!$H25,IF(K$4=SOLL!$P$4,"-",IF('1. Ausbildungsjahr'!K$4=SOLL!$O$4,Zielbogen!$H25,""))))))))))))))))))))))))))</f>
        <v>-</v>
      </c>
      <c r="L24" s="10">
        <f>SUM('Hilfsblatt 1. AJ'!C24,'Hilfsblatt 1. AJ'!E24,'Hilfsblatt 1. AJ'!G24,'Hilfsblatt 1. AJ'!I24,'Hilfsblatt 1. AJ'!K24,'Hilfsblatt 1. AJ'!M24,'Hilfsblatt 1. AJ'!O24,'Hilfsblatt 1. AJ'!Q24,'Hilfsblatt 1. AJ'!S24,'Hilfsblatt 1. AJ'!U24)</f>
        <v>0</v>
      </c>
      <c r="M24" s="9" t="e">
        <f>('Hilfsblatt 1. AJ'!B24*'Hilfsblatt 1. AJ'!C24+'Hilfsblatt 1. AJ'!D24*'Hilfsblatt 1. AJ'!E24+'Hilfsblatt 1. AJ'!F24*'Hilfsblatt 1. AJ'!G24+'Hilfsblatt 1. AJ'!H24*'Hilfsblatt 1. AJ'!I24+'Hilfsblatt 1. AJ'!J24*'Hilfsblatt 1. AJ'!K24+'Hilfsblatt 1. AJ'!L24*'Hilfsblatt 1. AJ'!M24+'Hilfsblatt 1. AJ'!N24*'Hilfsblatt 1. AJ'!O24+'Hilfsblatt 1. AJ'!P24*'Hilfsblatt 1. AJ'!Q24+'Hilfsblatt 1. AJ'!R24*'Hilfsblatt 1. AJ'!S24+'Hilfsblatt 1. AJ'!T24*'Hilfsblatt 1. AJ'!U24)/L24</f>
        <v>#DIV/0!</v>
      </c>
    </row>
    <row r="25" spans="1:13" x14ac:dyDescent="0.25">
      <c r="A25" s="125" t="s">
        <v>76</v>
      </c>
      <c r="B25" s="57" t="str">
        <f>IF(B$4=SOLL!$J$4, TNBi!$H26, IF('1. Ausbildungsjahr'!B$4=SOLL!$K$4,SBI.A.7!$H26, IF('1. Ausbildungsjahr'!B$4=SOLL!$R$4,'SBI.A.3_2. AJ'!$H26, IF('1. Ausbildungsjahr'!B$4=SOLL!$S$4,'SBI.A.4_2.&amp;3. AJ'!$H36, IF('1. Ausbildungsjahr'!B$4=SOLL!$T$4,'KVB 2.&amp;3. AJ'!$H26,IF('1. Ausbildungsjahr'!B$4=SOLL!$U$4,'PPCa IK'!$H26, IF('1. Ausbildungsjahr'!B$4=SOLL!$V$4,TE!$H26,IF('1. Ausbildungsjahr'!B$4=SOLL!$W$4,TNSt!$H26,IF('1. Ausbildungsjahr'!B$4=SOLL!$X$4,TNSk!$H26,IF('1. Ausbildungsjahr'!B$4=SOLL!$Y$4,TNPa!$H26,IF('1. Ausbildungsjahr'!B$4=SOLL!$Z$4,TNWn!$H26,IF('1. Ausbildungsjahr'!B$4=SOLL!$AA$4,'KVP 3. AJ'!$H40,IF(B$4=SOLL!$Q$4,SBI.A.3_1.AJ!$H26,IF(B$4=SOLL!$B$4,'KF-KB'!$H26,IF('1. Ausbildungsjahr'!B$4=SOLL!$C$4,'SBI.A.4_1. AJ'!$H36,IF('1. Ausbildungsjahr'!B$4=SOLL!$D$4,KK!$H$11,IF('1. Ausbildungsjahr'!B$4=SOLL!$E$4,'KSM-e'!$H34,IF('1. Ausbildungsjahr'!B$4=SOLL!$F$4,'KSM-f'!$H26,IF('1. Ausbildungsjahr'!B$4=SOLL!$G$4,'KVB 1. AJ'!$H26,IF('1. Ausbildungsjahr'!B$4=SOLL!$H$4,KVFi!$H26,IF('1. Ausbildungsjahr'!B$4=SOLL!$I$4,KVM!$H26,IF('1. Ausbildungsjahr'!B$4=SOLL!$L$4,'KVP 1.&amp;2. AJ'!$H41,IF('1. Ausbildungsjahr'!B$4=SOLL!$M$4,PPC!$H26,IF('1. Ausbildungsjahr'!B$4=SOLL!$N$4,PPS!$H26,IF(B$4=SOLL!$P$4,"-",IF('1. Ausbildungsjahr'!B$4=SOLL!$O$4,Zielbogen!$H26,""))))))))))))))))))))))))))</f>
        <v>-</v>
      </c>
      <c r="C25" s="57" t="str">
        <f>IF(C$4=SOLL!$J$4, TNBi!$H26, IF('1. Ausbildungsjahr'!C$4=SOLL!$K$4,SBI.A.7!$H26, IF('1. Ausbildungsjahr'!C$4=SOLL!$R$4,'SBI.A.3_2. AJ'!$H26, IF('1. Ausbildungsjahr'!C$4=SOLL!$S$4,'SBI.A.4_2.&amp;3. AJ'!$H36, IF('1. Ausbildungsjahr'!C$4=SOLL!$T$4,'KVB 2.&amp;3. AJ'!$H26,IF('1. Ausbildungsjahr'!C$4=SOLL!$U$4,'PPCa IK'!$H26, IF('1. Ausbildungsjahr'!C$4=SOLL!$V$4,TE!$H26,IF('1. Ausbildungsjahr'!C$4=SOLL!$W$4,TNSt!$H26,IF('1. Ausbildungsjahr'!C$4=SOLL!$X$4,TNSk!$H26,IF('1. Ausbildungsjahr'!C$4=SOLL!$Y$4,TNPa!$H26,IF('1. Ausbildungsjahr'!C$4=SOLL!$Z$4,TNWn!$H26,IF('1. Ausbildungsjahr'!C$4=SOLL!$AA$4,'KVP 3. AJ'!$H40,IF(C$4=SOLL!$Q$4,SBI.A.3_1.AJ!$H26,IF(C$4=SOLL!$B$4,'KF-KB'!$H26,IF('1. Ausbildungsjahr'!C$4=SOLL!$C$4,'SBI.A.4_1. AJ'!$H36,IF('1. Ausbildungsjahr'!C$4=SOLL!$D$4,KK!$H$11,IF('1. Ausbildungsjahr'!C$4=SOLL!$E$4,'KSM-e'!$H34,IF('1. Ausbildungsjahr'!C$4=SOLL!$F$4,'KSM-f'!$H26,IF('1. Ausbildungsjahr'!C$4=SOLL!$G$4,'KVB 1. AJ'!$H26,IF('1. Ausbildungsjahr'!C$4=SOLL!$H$4,KVFi!$H26,IF('1. Ausbildungsjahr'!C$4=SOLL!$I$4,KVM!$H26,IF('1. Ausbildungsjahr'!C$4=SOLL!$L$4,'KVP 1.&amp;2. AJ'!$H41,IF('1. Ausbildungsjahr'!C$4=SOLL!$M$4,PPC!$H26,IF('1. Ausbildungsjahr'!C$4=SOLL!$N$4,PPS!$H26,IF(C$4=SOLL!$P$4,"-",IF('1. Ausbildungsjahr'!C$4=SOLL!$O$4,Zielbogen!$H26,""))))))))))))))))))))))))))</f>
        <v>-</v>
      </c>
      <c r="D25" s="57" t="str">
        <f>IF(D$4=SOLL!$J$4, TNBi!$H26, IF('1. Ausbildungsjahr'!D$4=SOLL!$K$4,SBI.A.7!$H26, IF('1. Ausbildungsjahr'!D$4=SOLL!$R$4,'SBI.A.3_2. AJ'!$H26, IF('1. Ausbildungsjahr'!D$4=SOLL!$S$4,'SBI.A.4_2.&amp;3. AJ'!$H36, IF('1. Ausbildungsjahr'!D$4=SOLL!$T$4,'KVB 2.&amp;3. AJ'!$H26,IF('1. Ausbildungsjahr'!D$4=SOLL!$U$4,'PPCa IK'!$H26, IF('1. Ausbildungsjahr'!D$4=SOLL!$V$4,TE!$H26,IF('1. Ausbildungsjahr'!D$4=SOLL!$W$4,TNSt!$H26,IF('1. Ausbildungsjahr'!D$4=SOLL!$X$4,TNSk!$H26,IF('1. Ausbildungsjahr'!D$4=SOLL!$Y$4,TNPa!$H26,IF('1. Ausbildungsjahr'!D$4=SOLL!$Z$4,TNWn!$H26,IF('1. Ausbildungsjahr'!D$4=SOLL!$AA$4,'KVP 3. AJ'!$H40,IF(D$4=SOLL!$Q$4,SBI.A.3_1.AJ!$H26,IF(D$4=SOLL!$B$4,'KF-KB'!$H26,IF('1. Ausbildungsjahr'!D$4=SOLL!$C$4,'SBI.A.4_1. AJ'!$H36,IF('1. Ausbildungsjahr'!D$4=SOLL!$D$4,KK!$H$11,IF('1. Ausbildungsjahr'!D$4=SOLL!$E$4,'KSM-e'!$H34,IF('1. Ausbildungsjahr'!D$4=SOLL!$F$4,'KSM-f'!$H26,IF('1. Ausbildungsjahr'!D$4=SOLL!$G$4,'KVB 1. AJ'!$H26,IF('1. Ausbildungsjahr'!D$4=SOLL!$H$4,KVFi!$H26,IF('1. Ausbildungsjahr'!D$4=SOLL!$I$4,KVM!$H26,IF('1. Ausbildungsjahr'!D$4=SOLL!$L$4,'KVP 1.&amp;2. AJ'!$H41,IF('1. Ausbildungsjahr'!D$4=SOLL!$M$4,PPC!$H26,IF('1. Ausbildungsjahr'!D$4=SOLL!$N$4,PPS!$H26,IF(D$4=SOLL!$P$4,"-",IF('1. Ausbildungsjahr'!D$4=SOLL!$O$4,Zielbogen!$H26,""))))))))))))))))))))))))))</f>
        <v>-</v>
      </c>
      <c r="E25" s="57" t="str">
        <f>IF(E$4=SOLL!$J$4, TNBi!$H26, IF('1. Ausbildungsjahr'!E$4=SOLL!$K$4,SBI.A.7!$H26, IF('1. Ausbildungsjahr'!E$4=SOLL!$R$4,'SBI.A.3_2. AJ'!$H26, IF('1. Ausbildungsjahr'!E$4=SOLL!$S$4,'SBI.A.4_2.&amp;3. AJ'!$H36, IF('1. Ausbildungsjahr'!E$4=SOLL!$T$4,'KVB 2.&amp;3. AJ'!$H26,IF('1. Ausbildungsjahr'!E$4=SOLL!$U$4,'PPCa IK'!$H26, IF('1. Ausbildungsjahr'!E$4=SOLL!$V$4,TE!$H26,IF('1. Ausbildungsjahr'!E$4=SOLL!$W$4,TNSt!$H26,IF('1. Ausbildungsjahr'!E$4=SOLL!$X$4,TNSk!$H26,IF('1. Ausbildungsjahr'!E$4=SOLL!$Y$4,TNPa!$H26,IF('1. Ausbildungsjahr'!E$4=SOLL!$Z$4,TNWn!$H26,IF('1. Ausbildungsjahr'!E$4=SOLL!$AA$4,'KVP 3. AJ'!$H40,IF(E$4=SOLL!$Q$4,SBI.A.3_1.AJ!$H26,IF(E$4=SOLL!$B$4,'KF-KB'!$H26,IF('1. Ausbildungsjahr'!E$4=SOLL!$C$4,'SBI.A.4_1. AJ'!$H36,IF('1. Ausbildungsjahr'!E$4=SOLL!$D$4,KK!$H$11,IF('1. Ausbildungsjahr'!E$4=SOLL!$E$4,'KSM-e'!$H34,IF('1. Ausbildungsjahr'!E$4=SOLL!$F$4,'KSM-f'!$H26,IF('1. Ausbildungsjahr'!E$4=SOLL!$G$4,'KVB 1. AJ'!$H26,IF('1. Ausbildungsjahr'!E$4=SOLL!$H$4,KVFi!$H26,IF('1. Ausbildungsjahr'!E$4=SOLL!$I$4,KVM!$H26,IF('1. Ausbildungsjahr'!E$4=SOLL!$L$4,'KVP 1.&amp;2. AJ'!$H41,IF('1. Ausbildungsjahr'!E$4=SOLL!$M$4,PPC!$H26,IF('1. Ausbildungsjahr'!E$4=SOLL!$N$4,PPS!$H26,IF(E$4=SOLL!$P$4,"-",IF('1. Ausbildungsjahr'!E$4=SOLL!$O$4,Zielbogen!$H26,""))))))))))))))))))))))))))</f>
        <v>-</v>
      </c>
      <c r="F25" s="57" t="str">
        <f>IF(F$4=SOLL!$J$4, TNBi!$H26, IF('1. Ausbildungsjahr'!F$4=SOLL!$K$4,SBI.A.7!$H26, IF('1. Ausbildungsjahr'!F$4=SOLL!$R$4,'SBI.A.3_2. AJ'!$H26, IF('1. Ausbildungsjahr'!F$4=SOLL!$S$4,'SBI.A.4_2.&amp;3. AJ'!$H36, IF('1. Ausbildungsjahr'!F$4=SOLL!$T$4,'KVB 2.&amp;3. AJ'!$H26,IF('1. Ausbildungsjahr'!F$4=SOLL!$U$4,'PPCa IK'!$H26, IF('1. Ausbildungsjahr'!F$4=SOLL!$V$4,TE!$H26,IF('1. Ausbildungsjahr'!F$4=SOLL!$W$4,TNSt!$H26,IF('1. Ausbildungsjahr'!F$4=SOLL!$X$4,TNSk!$H26,IF('1. Ausbildungsjahr'!F$4=SOLL!$Y$4,TNPa!$H26,IF('1. Ausbildungsjahr'!F$4=SOLL!$Z$4,TNWn!$H26,IF('1. Ausbildungsjahr'!F$4=SOLL!$AA$4,'KVP 3. AJ'!$H40,IF(F$4=SOLL!$Q$4,SBI.A.3_1.AJ!$H26,IF(F$4=SOLL!$B$4,'KF-KB'!$H26,IF('1. Ausbildungsjahr'!F$4=SOLL!$C$4,'SBI.A.4_1. AJ'!$H36,IF('1. Ausbildungsjahr'!F$4=SOLL!$D$4,KK!$H$11,IF('1. Ausbildungsjahr'!F$4=SOLL!$E$4,'KSM-e'!$H34,IF('1. Ausbildungsjahr'!F$4=SOLL!$F$4,'KSM-f'!$H26,IF('1. Ausbildungsjahr'!F$4=SOLL!$G$4,'KVB 1. AJ'!$H26,IF('1. Ausbildungsjahr'!F$4=SOLL!$H$4,KVFi!$H26,IF('1. Ausbildungsjahr'!F$4=SOLL!$I$4,KVM!$H26,IF('1. Ausbildungsjahr'!F$4=SOLL!$L$4,'KVP 1.&amp;2. AJ'!$H41,IF('1. Ausbildungsjahr'!F$4=SOLL!$M$4,PPC!$H26,IF('1. Ausbildungsjahr'!F$4=SOLL!$N$4,PPS!$H26,IF(F$4=SOLL!$P$4,"-",IF('1. Ausbildungsjahr'!F$4=SOLL!$O$4,Zielbogen!$H26,""))))))))))))))))))))))))))</f>
        <v>-</v>
      </c>
      <c r="G25" s="57" t="str">
        <f>IF(G$4=SOLL!$J$4, TNBi!$H26, IF('1. Ausbildungsjahr'!G$4=SOLL!$K$4,SBI.A.7!$H26, IF('1. Ausbildungsjahr'!G$4=SOLL!$R$4,'SBI.A.3_2. AJ'!$H26, IF('1. Ausbildungsjahr'!G$4=SOLL!$S$4,'SBI.A.4_2.&amp;3. AJ'!$H36, IF('1. Ausbildungsjahr'!G$4=SOLL!$T$4,'KVB 2.&amp;3. AJ'!$H26,IF('1. Ausbildungsjahr'!G$4=SOLL!$U$4,'PPCa IK'!$H26, IF('1. Ausbildungsjahr'!G$4=SOLL!$V$4,TE!$H26,IF('1. Ausbildungsjahr'!G$4=SOLL!$W$4,TNSt!$H26,IF('1. Ausbildungsjahr'!G$4=SOLL!$X$4,TNSk!$H26,IF('1. Ausbildungsjahr'!G$4=SOLL!$Y$4,TNPa!$H26,IF('1. Ausbildungsjahr'!G$4=SOLL!$Z$4,TNWn!$H26,IF('1. Ausbildungsjahr'!G$4=SOLL!$AA$4,'KVP 3. AJ'!$H40,IF(G$4=SOLL!$Q$4,SBI.A.3_1.AJ!$H26,IF(G$4=SOLL!$B$4,'KF-KB'!$H26,IF('1. Ausbildungsjahr'!G$4=SOLL!$C$4,'SBI.A.4_1. AJ'!$H36,IF('1. Ausbildungsjahr'!G$4=SOLL!$D$4,KK!$H$11,IF('1. Ausbildungsjahr'!G$4=SOLL!$E$4,'KSM-e'!$H34,IF('1. Ausbildungsjahr'!G$4=SOLL!$F$4,'KSM-f'!$H26,IF('1. Ausbildungsjahr'!G$4=SOLL!$G$4,'KVB 1. AJ'!$H26,IF('1. Ausbildungsjahr'!G$4=SOLL!$H$4,KVFi!$H26,IF('1. Ausbildungsjahr'!G$4=SOLL!$I$4,KVM!$H26,IF('1. Ausbildungsjahr'!G$4=SOLL!$L$4,'KVP 1.&amp;2. AJ'!$H41,IF('1. Ausbildungsjahr'!G$4=SOLL!$M$4,PPC!$H26,IF('1. Ausbildungsjahr'!G$4=SOLL!$N$4,PPS!$H26,IF(G$4=SOLL!$P$4,"-",IF('1. Ausbildungsjahr'!G$4=SOLL!$O$4,Zielbogen!$H26,""))))))))))))))))))))))))))</f>
        <v>-</v>
      </c>
      <c r="H25" s="57" t="str">
        <f>IF(H$4=SOLL!$J$4, TNBi!$H26, IF('1. Ausbildungsjahr'!H$4=SOLL!$K$4,SBI.A.7!$H26, IF('1. Ausbildungsjahr'!H$4=SOLL!$R$4,'SBI.A.3_2. AJ'!$H26, IF('1. Ausbildungsjahr'!H$4=SOLL!$S$4,'SBI.A.4_2.&amp;3. AJ'!$H36, IF('1. Ausbildungsjahr'!H$4=SOLL!$T$4,'KVB 2.&amp;3. AJ'!$H26,IF('1. Ausbildungsjahr'!H$4=SOLL!$U$4,'PPCa IK'!$H26, IF('1. Ausbildungsjahr'!H$4=SOLL!$V$4,TE!$H26,IF('1. Ausbildungsjahr'!H$4=SOLL!$W$4,TNSt!$H26,IF('1. Ausbildungsjahr'!H$4=SOLL!$X$4,TNSk!$H26,IF('1. Ausbildungsjahr'!H$4=SOLL!$Y$4,TNPa!$H26,IF('1. Ausbildungsjahr'!H$4=SOLL!$Z$4,TNWn!$H26,IF('1. Ausbildungsjahr'!H$4=SOLL!$AA$4,'KVP 3. AJ'!$H40,IF(H$4=SOLL!$Q$4,SBI.A.3_1.AJ!$H26,IF(H$4=SOLL!$B$4,'KF-KB'!$H26,IF('1. Ausbildungsjahr'!H$4=SOLL!$C$4,'SBI.A.4_1. AJ'!$H36,IF('1. Ausbildungsjahr'!H$4=SOLL!$D$4,KK!$H$11,IF('1. Ausbildungsjahr'!H$4=SOLL!$E$4,'KSM-e'!$H34,IF('1. Ausbildungsjahr'!H$4=SOLL!$F$4,'KSM-f'!$H26,IF('1. Ausbildungsjahr'!H$4=SOLL!$G$4,'KVB 1. AJ'!$H26,IF('1. Ausbildungsjahr'!H$4=SOLL!$H$4,KVFi!$H26,IF('1. Ausbildungsjahr'!H$4=SOLL!$I$4,KVM!$H26,IF('1. Ausbildungsjahr'!H$4=SOLL!$L$4,'KVP 1.&amp;2. AJ'!$H41,IF('1. Ausbildungsjahr'!H$4=SOLL!$M$4,PPC!$H26,IF('1. Ausbildungsjahr'!H$4=SOLL!$N$4,PPS!$H26,IF(H$4=SOLL!$P$4,"-",IF('1. Ausbildungsjahr'!H$4=SOLL!$O$4,Zielbogen!$H26,""))))))))))))))))))))))))))</f>
        <v>-</v>
      </c>
      <c r="I25" s="57" t="str">
        <f>IF(I$4=SOLL!$J$4, TNBi!$H26, IF('1. Ausbildungsjahr'!I$4=SOLL!$K$4,SBI.A.7!$H26, IF('1. Ausbildungsjahr'!I$4=SOLL!$R$4,'SBI.A.3_2. AJ'!$H26, IF('1. Ausbildungsjahr'!I$4=SOLL!$S$4,'SBI.A.4_2.&amp;3. AJ'!$H36, IF('1. Ausbildungsjahr'!I$4=SOLL!$T$4,'KVB 2.&amp;3. AJ'!$H26,IF('1. Ausbildungsjahr'!I$4=SOLL!$U$4,'PPCa IK'!$H26, IF('1. Ausbildungsjahr'!I$4=SOLL!$V$4,TE!$H26,IF('1. Ausbildungsjahr'!I$4=SOLL!$W$4,TNSt!$H26,IF('1. Ausbildungsjahr'!I$4=SOLL!$X$4,TNSk!$H26,IF('1. Ausbildungsjahr'!I$4=SOLL!$Y$4,TNPa!$H26,IF('1. Ausbildungsjahr'!I$4=SOLL!$Z$4,TNWn!$H26,IF('1. Ausbildungsjahr'!I$4=SOLL!$AA$4,'KVP 3. AJ'!$H40,IF(I$4=SOLL!$Q$4,SBI.A.3_1.AJ!$H26,IF(I$4=SOLL!$B$4,'KF-KB'!$H26,IF('1. Ausbildungsjahr'!I$4=SOLL!$C$4,'SBI.A.4_1. AJ'!$H36,IF('1. Ausbildungsjahr'!I$4=SOLL!$D$4,KK!$H$11,IF('1. Ausbildungsjahr'!I$4=SOLL!$E$4,'KSM-e'!$H34,IF('1. Ausbildungsjahr'!I$4=SOLL!$F$4,'KSM-f'!$H26,IF('1. Ausbildungsjahr'!I$4=SOLL!$G$4,'KVB 1. AJ'!$H26,IF('1. Ausbildungsjahr'!I$4=SOLL!$H$4,KVFi!$H26,IF('1. Ausbildungsjahr'!I$4=SOLL!$I$4,KVM!$H26,IF('1. Ausbildungsjahr'!I$4=SOLL!$L$4,'KVP 1.&amp;2. AJ'!$H41,IF('1. Ausbildungsjahr'!I$4=SOLL!$M$4,PPC!$H26,IF('1. Ausbildungsjahr'!I$4=SOLL!$N$4,PPS!$H26,IF(I$4=SOLL!$P$4,"-",IF('1. Ausbildungsjahr'!I$4=SOLL!$O$4,Zielbogen!$H26,""))))))))))))))))))))))))))</f>
        <v>-</v>
      </c>
      <c r="J25" s="57" t="str">
        <f>IF(J$4=SOLL!$J$4, TNBi!$H26, IF('1. Ausbildungsjahr'!J$4=SOLL!$K$4,SBI.A.7!$H26, IF('1. Ausbildungsjahr'!J$4=SOLL!$R$4,'SBI.A.3_2. AJ'!$H26, IF('1. Ausbildungsjahr'!J$4=SOLL!$S$4,'SBI.A.4_2.&amp;3. AJ'!$H36, IF('1. Ausbildungsjahr'!J$4=SOLL!$T$4,'KVB 2.&amp;3. AJ'!$H26,IF('1. Ausbildungsjahr'!J$4=SOLL!$U$4,'PPCa IK'!$H26, IF('1. Ausbildungsjahr'!J$4=SOLL!$V$4,TE!$H26,IF('1. Ausbildungsjahr'!J$4=SOLL!$W$4,TNSt!$H26,IF('1. Ausbildungsjahr'!J$4=SOLL!$X$4,TNSk!$H26,IF('1. Ausbildungsjahr'!J$4=SOLL!$Y$4,TNPa!$H26,IF('1. Ausbildungsjahr'!J$4=SOLL!$Z$4,TNWn!$H26,IF('1. Ausbildungsjahr'!J$4=SOLL!$AA$4,'KVP 3. AJ'!$H40,IF(J$4=SOLL!$Q$4,SBI.A.3_1.AJ!$H26,IF(J$4=SOLL!$B$4,'KF-KB'!$H26,IF('1. Ausbildungsjahr'!J$4=SOLL!$C$4,'SBI.A.4_1. AJ'!$H36,IF('1. Ausbildungsjahr'!J$4=SOLL!$D$4,KK!$H$11,IF('1. Ausbildungsjahr'!J$4=SOLL!$E$4,'KSM-e'!$H34,IF('1. Ausbildungsjahr'!J$4=SOLL!$F$4,'KSM-f'!$H26,IF('1. Ausbildungsjahr'!J$4=SOLL!$G$4,'KVB 1. AJ'!$H26,IF('1. Ausbildungsjahr'!J$4=SOLL!$H$4,KVFi!$H26,IF('1. Ausbildungsjahr'!J$4=SOLL!$I$4,KVM!$H26,IF('1. Ausbildungsjahr'!J$4=SOLL!$L$4,'KVP 1.&amp;2. AJ'!$H41,IF('1. Ausbildungsjahr'!J$4=SOLL!$M$4,PPC!$H26,IF('1. Ausbildungsjahr'!J$4=SOLL!$N$4,PPS!$H26,IF(J$4=SOLL!$P$4,"-",IF('1. Ausbildungsjahr'!J$4=SOLL!$O$4,Zielbogen!$H26,""))))))))))))))))))))))))))</f>
        <v>-</v>
      </c>
      <c r="K25" s="57" t="str">
        <f>IF(K$4=SOLL!$J$4, TNBi!$H26, IF('1. Ausbildungsjahr'!K$4=SOLL!$K$4,SBI.A.7!$H26, IF('1. Ausbildungsjahr'!K$4=SOLL!$R$4,'SBI.A.3_2. AJ'!$H26, IF('1. Ausbildungsjahr'!K$4=SOLL!$S$4,'SBI.A.4_2.&amp;3. AJ'!$H36, IF('1. Ausbildungsjahr'!K$4=SOLL!$T$4,'KVB 2.&amp;3. AJ'!$H26,IF('1. Ausbildungsjahr'!K$4=SOLL!$U$4,'PPCa IK'!$H26, IF('1. Ausbildungsjahr'!K$4=SOLL!$V$4,TE!$H26,IF('1. Ausbildungsjahr'!K$4=SOLL!$W$4,TNSt!$H26,IF('1. Ausbildungsjahr'!K$4=SOLL!$X$4,TNSk!$H26,IF('1. Ausbildungsjahr'!K$4=SOLL!$Y$4,TNPa!$H26,IF('1. Ausbildungsjahr'!K$4=SOLL!$Z$4,TNWn!$H26,IF('1. Ausbildungsjahr'!K$4=SOLL!$AA$4,'KVP 3. AJ'!$H40,IF(K$4=SOLL!$Q$4,SBI.A.3_1.AJ!$H26,IF(K$4=SOLL!$B$4,'KF-KB'!$H26,IF('1. Ausbildungsjahr'!K$4=SOLL!$C$4,'SBI.A.4_1. AJ'!$H36,IF('1. Ausbildungsjahr'!K$4=SOLL!$D$4,KK!$H$11,IF('1. Ausbildungsjahr'!K$4=SOLL!$E$4,'KSM-e'!$H34,IF('1. Ausbildungsjahr'!K$4=SOLL!$F$4,'KSM-f'!$H26,IF('1. Ausbildungsjahr'!K$4=SOLL!$G$4,'KVB 1. AJ'!$H26,IF('1. Ausbildungsjahr'!K$4=SOLL!$H$4,KVFi!$H26,IF('1. Ausbildungsjahr'!K$4=SOLL!$I$4,KVM!$H26,IF('1. Ausbildungsjahr'!K$4=SOLL!$L$4,'KVP 1.&amp;2. AJ'!$H41,IF('1. Ausbildungsjahr'!K$4=SOLL!$M$4,PPC!$H26,IF('1. Ausbildungsjahr'!K$4=SOLL!$N$4,PPS!$H26,IF(K$4=SOLL!$P$4,"-",IF('1. Ausbildungsjahr'!K$4=SOLL!$O$4,Zielbogen!$H26,""))))))))))))))))))))))))))</f>
        <v>-</v>
      </c>
      <c r="L25" s="10">
        <f>SUM('Hilfsblatt 1. AJ'!C25,'Hilfsblatt 1. AJ'!E25,'Hilfsblatt 1. AJ'!G25,'Hilfsblatt 1. AJ'!I25,'Hilfsblatt 1. AJ'!K25,'Hilfsblatt 1. AJ'!M25,'Hilfsblatt 1. AJ'!O25,'Hilfsblatt 1. AJ'!Q25,'Hilfsblatt 1. AJ'!S25,'Hilfsblatt 1. AJ'!U25)</f>
        <v>0</v>
      </c>
      <c r="M25" s="9" t="e">
        <f>('Hilfsblatt 1. AJ'!B25*'Hilfsblatt 1. AJ'!C25+'Hilfsblatt 1. AJ'!D25*'Hilfsblatt 1. AJ'!E25+'Hilfsblatt 1. AJ'!F25*'Hilfsblatt 1. AJ'!G25+'Hilfsblatt 1. AJ'!H25*'Hilfsblatt 1. AJ'!I25+'Hilfsblatt 1. AJ'!J25*'Hilfsblatt 1. AJ'!K25+'Hilfsblatt 1. AJ'!L25*'Hilfsblatt 1. AJ'!M25+'Hilfsblatt 1. AJ'!N25*'Hilfsblatt 1. AJ'!O25+'Hilfsblatt 1. AJ'!P25*'Hilfsblatt 1. AJ'!Q25+'Hilfsblatt 1. AJ'!R25*'Hilfsblatt 1. AJ'!S25+'Hilfsblatt 1. AJ'!T25*'Hilfsblatt 1. AJ'!U25)/L25</f>
        <v>#DIV/0!</v>
      </c>
    </row>
    <row r="26" spans="1:13" x14ac:dyDescent="0.25">
      <c r="A26" s="125" t="s">
        <v>57</v>
      </c>
      <c r="B26" s="57" t="str">
        <f>IF(B$4=SOLL!$J$4, TNBi!$H27, IF('1. Ausbildungsjahr'!B$4=SOLL!$K$4,SBI.A.7!$H27, IF('1. Ausbildungsjahr'!B$4=SOLL!$R$4,'SBI.A.3_2. AJ'!$H27, IF('1. Ausbildungsjahr'!B$4=SOLL!$S$4,'SBI.A.4_2.&amp;3. AJ'!$H37, IF('1. Ausbildungsjahr'!B$4=SOLL!$T$4,'KVB 2.&amp;3. AJ'!$H27,IF('1. Ausbildungsjahr'!B$4=SOLL!$U$4,'PPCa IK'!$H27, IF('1. Ausbildungsjahr'!B$4=SOLL!$V$4,TE!$H27,IF('1. Ausbildungsjahr'!B$4=SOLL!$W$4,TNSt!$H27,IF('1. Ausbildungsjahr'!B$4=SOLL!$X$4,TNSk!$H27,IF('1. Ausbildungsjahr'!B$4=SOLL!$Y$4,TNPa!$H27,IF('1. Ausbildungsjahr'!B$4=SOLL!$Z$4,TNWn!$H27,IF('1. Ausbildungsjahr'!B$4=SOLL!$AA$4,'KVP 3. AJ'!$H41,IF(B$4=SOLL!$Q$4,SBI.A.3_1.AJ!$H27,IF(B$4=SOLL!$B$4,'KF-KB'!$H27,IF('1. Ausbildungsjahr'!B$4=SOLL!$C$4,'SBI.A.4_1. AJ'!$H37,IF('1. Ausbildungsjahr'!B$4=SOLL!$D$4,KK!$H$11,IF('1. Ausbildungsjahr'!B$4=SOLL!$E$4,'KSM-e'!$H35,IF('1. Ausbildungsjahr'!B$4=SOLL!$F$4,'KSM-f'!$H27,IF('1. Ausbildungsjahr'!B$4=SOLL!$G$4,'KVB 1. AJ'!$H27,IF('1. Ausbildungsjahr'!B$4=SOLL!$H$4,KVFi!$H27,IF('1. Ausbildungsjahr'!B$4=SOLL!$I$4,KVM!$H27,IF('1. Ausbildungsjahr'!B$4=SOLL!$L$4,'KVP 1.&amp;2. AJ'!$H42,IF('1. Ausbildungsjahr'!B$4=SOLL!$M$4,PPC!$H27,IF('1. Ausbildungsjahr'!B$4=SOLL!$N$4,PPS!$H27,IF(B$4=SOLL!$P$4,"-",IF('1. Ausbildungsjahr'!B$4=SOLL!$O$4,Zielbogen!$H27,""))))))))))))))))))))))))))</f>
        <v>-</v>
      </c>
      <c r="C26" s="57" t="str">
        <f>IF(C$4=SOLL!$J$4, TNBi!$H27, IF('1. Ausbildungsjahr'!C$4=SOLL!$K$4,SBI.A.7!$H27, IF('1. Ausbildungsjahr'!C$4=SOLL!$R$4,'SBI.A.3_2. AJ'!$H27, IF('1. Ausbildungsjahr'!C$4=SOLL!$S$4,'SBI.A.4_2.&amp;3. AJ'!$H37, IF('1. Ausbildungsjahr'!C$4=SOLL!$T$4,'KVB 2.&amp;3. AJ'!$H27,IF('1. Ausbildungsjahr'!C$4=SOLL!$U$4,'PPCa IK'!$H27, IF('1. Ausbildungsjahr'!C$4=SOLL!$V$4,TE!$H27,IF('1. Ausbildungsjahr'!C$4=SOLL!$W$4,TNSt!$H27,IF('1. Ausbildungsjahr'!C$4=SOLL!$X$4,TNSk!$H27,IF('1. Ausbildungsjahr'!C$4=SOLL!$Y$4,TNPa!$H27,IF('1. Ausbildungsjahr'!C$4=SOLL!$Z$4,TNWn!$H27,IF('1. Ausbildungsjahr'!C$4=SOLL!$AA$4,'KVP 3. AJ'!$H41,IF(C$4=SOLL!$Q$4,SBI.A.3_1.AJ!$H27,IF(C$4=SOLL!$B$4,'KF-KB'!$H27,IF('1. Ausbildungsjahr'!C$4=SOLL!$C$4,'SBI.A.4_1. AJ'!$H37,IF('1. Ausbildungsjahr'!C$4=SOLL!$D$4,KK!$H$11,IF('1. Ausbildungsjahr'!C$4=SOLL!$E$4,'KSM-e'!$H35,IF('1. Ausbildungsjahr'!C$4=SOLL!$F$4,'KSM-f'!$H27,IF('1. Ausbildungsjahr'!C$4=SOLL!$G$4,'KVB 1. AJ'!$H27,IF('1. Ausbildungsjahr'!C$4=SOLL!$H$4,KVFi!$H27,IF('1. Ausbildungsjahr'!C$4=SOLL!$I$4,KVM!$H27,IF('1. Ausbildungsjahr'!C$4=SOLL!$L$4,'KVP 1.&amp;2. AJ'!$H42,IF('1. Ausbildungsjahr'!C$4=SOLL!$M$4,PPC!$H27,IF('1. Ausbildungsjahr'!C$4=SOLL!$N$4,PPS!$H27,IF(C$4=SOLL!$P$4,"-",IF('1. Ausbildungsjahr'!C$4=SOLL!$O$4,Zielbogen!$H27,""))))))))))))))))))))))))))</f>
        <v>-</v>
      </c>
      <c r="D26" s="57" t="str">
        <f>IF(D$4=SOLL!$J$4, TNBi!$H27, IF('1. Ausbildungsjahr'!D$4=SOLL!$K$4,SBI.A.7!$H27, IF('1. Ausbildungsjahr'!D$4=SOLL!$R$4,'SBI.A.3_2. AJ'!$H27, IF('1. Ausbildungsjahr'!D$4=SOLL!$S$4,'SBI.A.4_2.&amp;3. AJ'!$H37, IF('1. Ausbildungsjahr'!D$4=SOLL!$T$4,'KVB 2.&amp;3. AJ'!$H27,IF('1. Ausbildungsjahr'!D$4=SOLL!$U$4,'PPCa IK'!$H27, IF('1. Ausbildungsjahr'!D$4=SOLL!$V$4,TE!$H27,IF('1. Ausbildungsjahr'!D$4=SOLL!$W$4,TNSt!$H27,IF('1. Ausbildungsjahr'!D$4=SOLL!$X$4,TNSk!$H27,IF('1. Ausbildungsjahr'!D$4=SOLL!$Y$4,TNPa!$H27,IF('1. Ausbildungsjahr'!D$4=SOLL!$Z$4,TNWn!$H27,IF('1. Ausbildungsjahr'!D$4=SOLL!$AA$4,'KVP 3. AJ'!$H41,IF(D$4=SOLL!$Q$4,SBI.A.3_1.AJ!$H27,IF(D$4=SOLL!$B$4,'KF-KB'!$H27,IF('1. Ausbildungsjahr'!D$4=SOLL!$C$4,'SBI.A.4_1. AJ'!$H37,IF('1. Ausbildungsjahr'!D$4=SOLL!$D$4,KK!$H$11,IF('1. Ausbildungsjahr'!D$4=SOLL!$E$4,'KSM-e'!$H35,IF('1. Ausbildungsjahr'!D$4=SOLL!$F$4,'KSM-f'!$H27,IF('1. Ausbildungsjahr'!D$4=SOLL!$G$4,'KVB 1. AJ'!$H27,IF('1. Ausbildungsjahr'!D$4=SOLL!$H$4,KVFi!$H27,IF('1. Ausbildungsjahr'!D$4=SOLL!$I$4,KVM!$H27,IF('1. Ausbildungsjahr'!D$4=SOLL!$L$4,'KVP 1.&amp;2. AJ'!$H42,IF('1. Ausbildungsjahr'!D$4=SOLL!$M$4,PPC!$H27,IF('1. Ausbildungsjahr'!D$4=SOLL!$N$4,PPS!$H27,IF(D$4=SOLL!$P$4,"-",IF('1. Ausbildungsjahr'!D$4=SOLL!$O$4,Zielbogen!$H27,""))))))))))))))))))))))))))</f>
        <v>-</v>
      </c>
      <c r="E26" s="57" t="str">
        <f>IF(E$4=SOLL!$J$4, TNBi!$H27, IF('1. Ausbildungsjahr'!E$4=SOLL!$K$4,SBI.A.7!$H27, IF('1. Ausbildungsjahr'!E$4=SOLL!$R$4,'SBI.A.3_2. AJ'!$H27, IF('1. Ausbildungsjahr'!E$4=SOLL!$S$4,'SBI.A.4_2.&amp;3. AJ'!$H37, IF('1. Ausbildungsjahr'!E$4=SOLL!$T$4,'KVB 2.&amp;3. AJ'!$H27,IF('1. Ausbildungsjahr'!E$4=SOLL!$U$4,'PPCa IK'!$H27, IF('1. Ausbildungsjahr'!E$4=SOLL!$V$4,TE!$H27,IF('1. Ausbildungsjahr'!E$4=SOLL!$W$4,TNSt!$H27,IF('1. Ausbildungsjahr'!E$4=SOLL!$X$4,TNSk!$H27,IF('1. Ausbildungsjahr'!E$4=SOLL!$Y$4,TNPa!$H27,IF('1. Ausbildungsjahr'!E$4=SOLL!$Z$4,TNWn!$H27,IF('1. Ausbildungsjahr'!E$4=SOLL!$AA$4,'KVP 3. AJ'!$H41,IF(E$4=SOLL!$Q$4,SBI.A.3_1.AJ!$H27,IF(E$4=SOLL!$B$4,'KF-KB'!$H27,IF('1. Ausbildungsjahr'!E$4=SOLL!$C$4,'SBI.A.4_1. AJ'!$H37,IF('1. Ausbildungsjahr'!E$4=SOLL!$D$4,KK!$H$11,IF('1. Ausbildungsjahr'!E$4=SOLL!$E$4,'KSM-e'!$H35,IF('1. Ausbildungsjahr'!E$4=SOLL!$F$4,'KSM-f'!$H27,IF('1. Ausbildungsjahr'!E$4=SOLL!$G$4,'KVB 1. AJ'!$H27,IF('1. Ausbildungsjahr'!E$4=SOLL!$H$4,KVFi!$H27,IF('1. Ausbildungsjahr'!E$4=SOLL!$I$4,KVM!$H27,IF('1. Ausbildungsjahr'!E$4=SOLL!$L$4,'KVP 1.&amp;2. AJ'!$H42,IF('1. Ausbildungsjahr'!E$4=SOLL!$M$4,PPC!$H27,IF('1. Ausbildungsjahr'!E$4=SOLL!$N$4,PPS!$H27,IF(E$4=SOLL!$P$4,"-",IF('1. Ausbildungsjahr'!E$4=SOLL!$O$4,Zielbogen!$H27,""))))))))))))))))))))))))))</f>
        <v>-</v>
      </c>
      <c r="F26" s="57" t="str">
        <f>IF(F$4=SOLL!$J$4, TNBi!$H27, IF('1. Ausbildungsjahr'!F$4=SOLL!$K$4,SBI.A.7!$H27, IF('1. Ausbildungsjahr'!F$4=SOLL!$R$4,'SBI.A.3_2. AJ'!$H27, IF('1. Ausbildungsjahr'!F$4=SOLL!$S$4,'SBI.A.4_2.&amp;3. AJ'!$H37, IF('1. Ausbildungsjahr'!F$4=SOLL!$T$4,'KVB 2.&amp;3. AJ'!$H27,IF('1. Ausbildungsjahr'!F$4=SOLL!$U$4,'PPCa IK'!$H27, IF('1. Ausbildungsjahr'!F$4=SOLL!$V$4,TE!$H27,IF('1. Ausbildungsjahr'!F$4=SOLL!$W$4,TNSt!$H27,IF('1. Ausbildungsjahr'!F$4=SOLL!$X$4,TNSk!$H27,IF('1. Ausbildungsjahr'!F$4=SOLL!$Y$4,TNPa!$H27,IF('1. Ausbildungsjahr'!F$4=SOLL!$Z$4,TNWn!$H27,IF('1. Ausbildungsjahr'!F$4=SOLL!$AA$4,'KVP 3. AJ'!$H41,IF(F$4=SOLL!$Q$4,SBI.A.3_1.AJ!$H27,IF(F$4=SOLL!$B$4,'KF-KB'!$H27,IF('1. Ausbildungsjahr'!F$4=SOLL!$C$4,'SBI.A.4_1. AJ'!$H37,IF('1. Ausbildungsjahr'!F$4=SOLL!$D$4,KK!$H$11,IF('1. Ausbildungsjahr'!F$4=SOLL!$E$4,'KSM-e'!$H35,IF('1. Ausbildungsjahr'!F$4=SOLL!$F$4,'KSM-f'!$H27,IF('1. Ausbildungsjahr'!F$4=SOLL!$G$4,'KVB 1. AJ'!$H27,IF('1. Ausbildungsjahr'!F$4=SOLL!$H$4,KVFi!$H27,IF('1. Ausbildungsjahr'!F$4=SOLL!$I$4,KVM!$H27,IF('1. Ausbildungsjahr'!F$4=SOLL!$L$4,'KVP 1.&amp;2. AJ'!$H42,IF('1. Ausbildungsjahr'!F$4=SOLL!$M$4,PPC!$H27,IF('1. Ausbildungsjahr'!F$4=SOLL!$N$4,PPS!$H27,IF(F$4=SOLL!$P$4,"-",IF('1. Ausbildungsjahr'!F$4=SOLL!$O$4,Zielbogen!$H27,""))))))))))))))))))))))))))</f>
        <v>-</v>
      </c>
      <c r="G26" s="57" t="str">
        <f>IF(G$4=SOLL!$J$4, TNBi!$H27, IF('1. Ausbildungsjahr'!G$4=SOLL!$K$4,SBI.A.7!$H27, IF('1. Ausbildungsjahr'!G$4=SOLL!$R$4,'SBI.A.3_2. AJ'!$H27, IF('1. Ausbildungsjahr'!G$4=SOLL!$S$4,'SBI.A.4_2.&amp;3. AJ'!$H37, IF('1. Ausbildungsjahr'!G$4=SOLL!$T$4,'KVB 2.&amp;3. AJ'!$H27,IF('1. Ausbildungsjahr'!G$4=SOLL!$U$4,'PPCa IK'!$H27, IF('1. Ausbildungsjahr'!G$4=SOLL!$V$4,TE!$H27,IF('1. Ausbildungsjahr'!G$4=SOLL!$W$4,TNSt!$H27,IF('1. Ausbildungsjahr'!G$4=SOLL!$X$4,TNSk!$H27,IF('1. Ausbildungsjahr'!G$4=SOLL!$Y$4,TNPa!$H27,IF('1. Ausbildungsjahr'!G$4=SOLL!$Z$4,TNWn!$H27,IF('1. Ausbildungsjahr'!G$4=SOLL!$AA$4,'KVP 3. AJ'!$H41,IF(G$4=SOLL!$Q$4,SBI.A.3_1.AJ!$H27,IF(G$4=SOLL!$B$4,'KF-KB'!$H27,IF('1. Ausbildungsjahr'!G$4=SOLL!$C$4,'SBI.A.4_1. AJ'!$H37,IF('1. Ausbildungsjahr'!G$4=SOLL!$D$4,KK!$H$11,IF('1. Ausbildungsjahr'!G$4=SOLL!$E$4,'KSM-e'!$H35,IF('1. Ausbildungsjahr'!G$4=SOLL!$F$4,'KSM-f'!$H27,IF('1. Ausbildungsjahr'!G$4=SOLL!$G$4,'KVB 1. AJ'!$H27,IF('1. Ausbildungsjahr'!G$4=SOLL!$H$4,KVFi!$H27,IF('1. Ausbildungsjahr'!G$4=SOLL!$I$4,KVM!$H27,IF('1. Ausbildungsjahr'!G$4=SOLL!$L$4,'KVP 1.&amp;2. AJ'!$H42,IF('1. Ausbildungsjahr'!G$4=SOLL!$M$4,PPC!$H27,IF('1. Ausbildungsjahr'!G$4=SOLL!$N$4,PPS!$H27,IF(G$4=SOLL!$P$4,"-",IF('1. Ausbildungsjahr'!G$4=SOLL!$O$4,Zielbogen!$H27,""))))))))))))))))))))))))))</f>
        <v>-</v>
      </c>
      <c r="H26" s="57" t="str">
        <f>IF(H$4=SOLL!$J$4, TNBi!$H27, IF('1. Ausbildungsjahr'!H$4=SOLL!$K$4,SBI.A.7!$H27, IF('1. Ausbildungsjahr'!H$4=SOLL!$R$4,'SBI.A.3_2. AJ'!$H27, IF('1. Ausbildungsjahr'!H$4=SOLL!$S$4,'SBI.A.4_2.&amp;3. AJ'!$H37, IF('1. Ausbildungsjahr'!H$4=SOLL!$T$4,'KVB 2.&amp;3. AJ'!$H27,IF('1. Ausbildungsjahr'!H$4=SOLL!$U$4,'PPCa IK'!$H27, IF('1. Ausbildungsjahr'!H$4=SOLL!$V$4,TE!$H27,IF('1. Ausbildungsjahr'!H$4=SOLL!$W$4,TNSt!$H27,IF('1. Ausbildungsjahr'!H$4=SOLL!$X$4,TNSk!$H27,IF('1. Ausbildungsjahr'!H$4=SOLL!$Y$4,TNPa!$H27,IF('1. Ausbildungsjahr'!H$4=SOLL!$Z$4,TNWn!$H27,IF('1. Ausbildungsjahr'!H$4=SOLL!$AA$4,'KVP 3. AJ'!$H41,IF(H$4=SOLL!$Q$4,SBI.A.3_1.AJ!$H27,IF(H$4=SOLL!$B$4,'KF-KB'!$H27,IF('1. Ausbildungsjahr'!H$4=SOLL!$C$4,'SBI.A.4_1. AJ'!$H37,IF('1. Ausbildungsjahr'!H$4=SOLL!$D$4,KK!$H$11,IF('1. Ausbildungsjahr'!H$4=SOLL!$E$4,'KSM-e'!$H35,IF('1. Ausbildungsjahr'!H$4=SOLL!$F$4,'KSM-f'!$H27,IF('1. Ausbildungsjahr'!H$4=SOLL!$G$4,'KVB 1. AJ'!$H27,IF('1. Ausbildungsjahr'!H$4=SOLL!$H$4,KVFi!$H27,IF('1. Ausbildungsjahr'!H$4=SOLL!$I$4,KVM!$H27,IF('1. Ausbildungsjahr'!H$4=SOLL!$L$4,'KVP 1.&amp;2. AJ'!$H42,IF('1. Ausbildungsjahr'!H$4=SOLL!$M$4,PPC!$H27,IF('1. Ausbildungsjahr'!H$4=SOLL!$N$4,PPS!$H27,IF(H$4=SOLL!$P$4,"-",IF('1. Ausbildungsjahr'!H$4=SOLL!$O$4,Zielbogen!$H27,""))))))))))))))))))))))))))</f>
        <v>-</v>
      </c>
      <c r="I26" s="57" t="str">
        <f>IF(I$4=SOLL!$J$4, TNBi!$H27, IF('1. Ausbildungsjahr'!I$4=SOLL!$K$4,SBI.A.7!$H27, IF('1. Ausbildungsjahr'!I$4=SOLL!$R$4,'SBI.A.3_2. AJ'!$H27, IF('1. Ausbildungsjahr'!I$4=SOLL!$S$4,'SBI.A.4_2.&amp;3. AJ'!$H37, IF('1. Ausbildungsjahr'!I$4=SOLL!$T$4,'KVB 2.&amp;3. AJ'!$H27,IF('1. Ausbildungsjahr'!I$4=SOLL!$U$4,'PPCa IK'!$H27, IF('1. Ausbildungsjahr'!I$4=SOLL!$V$4,TE!$H27,IF('1. Ausbildungsjahr'!I$4=SOLL!$W$4,TNSt!$H27,IF('1. Ausbildungsjahr'!I$4=SOLL!$X$4,TNSk!$H27,IF('1. Ausbildungsjahr'!I$4=SOLL!$Y$4,TNPa!$H27,IF('1. Ausbildungsjahr'!I$4=SOLL!$Z$4,TNWn!$H27,IF('1. Ausbildungsjahr'!I$4=SOLL!$AA$4,'KVP 3. AJ'!$H41,IF(I$4=SOLL!$Q$4,SBI.A.3_1.AJ!$H27,IF(I$4=SOLL!$B$4,'KF-KB'!$H27,IF('1. Ausbildungsjahr'!I$4=SOLL!$C$4,'SBI.A.4_1. AJ'!$H37,IF('1. Ausbildungsjahr'!I$4=SOLL!$D$4,KK!$H$11,IF('1. Ausbildungsjahr'!I$4=SOLL!$E$4,'KSM-e'!$H35,IF('1. Ausbildungsjahr'!I$4=SOLL!$F$4,'KSM-f'!$H27,IF('1. Ausbildungsjahr'!I$4=SOLL!$G$4,'KVB 1. AJ'!$H27,IF('1. Ausbildungsjahr'!I$4=SOLL!$H$4,KVFi!$H27,IF('1. Ausbildungsjahr'!I$4=SOLL!$I$4,KVM!$H27,IF('1. Ausbildungsjahr'!I$4=SOLL!$L$4,'KVP 1.&amp;2. AJ'!$H42,IF('1. Ausbildungsjahr'!I$4=SOLL!$M$4,PPC!$H27,IF('1. Ausbildungsjahr'!I$4=SOLL!$N$4,PPS!$H27,IF(I$4=SOLL!$P$4,"-",IF('1. Ausbildungsjahr'!I$4=SOLL!$O$4,Zielbogen!$H27,""))))))))))))))))))))))))))</f>
        <v>-</v>
      </c>
      <c r="J26" s="57" t="str">
        <f>IF(J$4=SOLL!$J$4, TNBi!$H27, IF('1. Ausbildungsjahr'!J$4=SOLL!$K$4,SBI.A.7!$H27, IF('1. Ausbildungsjahr'!J$4=SOLL!$R$4,'SBI.A.3_2. AJ'!$H27, IF('1. Ausbildungsjahr'!J$4=SOLL!$S$4,'SBI.A.4_2.&amp;3. AJ'!$H37, IF('1. Ausbildungsjahr'!J$4=SOLL!$T$4,'KVB 2.&amp;3. AJ'!$H27,IF('1. Ausbildungsjahr'!J$4=SOLL!$U$4,'PPCa IK'!$H27, IF('1. Ausbildungsjahr'!J$4=SOLL!$V$4,TE!$H27,IF('1. Ausbildungsjahr'!J$4=SOLL!$W$4,TNSt!$H27,IF('1. Ausbildungsjahr'!J$4=SOLL!$X$4,TNSk!$H27,IF('1. Ausbildungsjahr'!J$4=SOLL!$Y$4,TNPa!$H27,IF('1. Ausbildungsjahr'!J$4=SOLL!$Z$4,TNWn!$H27,IF('1. Ausbildungsjahr'!J$4=SOLL!$AA$4,'KVP 3. AJ'!$H41,IF(J$4=SOLL!$Q$4,SBI.A.3_1.AJ!$H27,IF(J$4=SOLL!$B$4,'KF-KB'!$H27,IF('1. Ausbildungsjahr'!J$4=SOLL!$C$4,'SBI.A.4_1. AJ'!$H37,IF('1. Ausbildungsjahr'!J$4=SOLL!$D$4,KK!$H$11,IF('1. Ausbildungsjahr'!J$4=SOLL!$E$4,'KSM-e'!$H35,IF('1. Ausbildungsjahr'!J$4=SOLL!$F$4,'KSM-f'!$H27,IF('1. Ausbildungsjahr'!J$4=SOLL!$G$4,'KVB 1. AJ'!$H27,IF('1. Ausbildungsjahr'!J$4=SOLL!$H$4,KVFi!$H27,IF('1. Ausbildungsjahr'!J$4=SOLL!$I$4,KVM!$H27,IF('1. Ausbildungsjahr'!J$4=SOLL!$L$4,'KVP 1.&amp;2. AJ'!$H42,IF('1. Ausbildungsjahr'!J$4=SOLL!$M$4,PPC!$H27,IF('1. Ausbildungsjahr'!J$4=SOLL!$N$4,PPS!$H27,IF(J$4=SOLL!$P$4,"-",IF('1. Ausbildungsjahr'!J$4=SOLL!$O$4,Zielbogen!$H27,""))))))))))))))))))))))))))</f>
        <v>-</v>
      </c>
      <c r="K26" s="57" t="str">
        <f>IF(K$4=SOLL!$J$4, TNBi!$H27, IF('1. Ausbildungsjahr'!K$4=SOLL!$K$4,SBI.A.7!$H27, IF('1. Ausbildungsjahr'!K$4=SOLL!$R$4,'SBI.A.3_2. AJ'!$H27, IF('1. Ausbildungsjahr'!K$4=SOLL!$S$4,'SBI.A.4_2.&amp;3. AJ'!$H37, IF('1. Ausbildungsjahr'!K$4=SOLL!$T$4,'KVB 2.&amp;3. AJ'!$H27,IF('1. Ausbildungsjahr'!K$4=SOLL!$U$4,'PPCa IK'!$H27, IF('1. Ausbildungsjahr'!K$4=SOLL!$V$4,TE!$H27,IF('1. Ausbildungsjahr'!K$4=SOLL!$W$4,TNSt!$H27,IF('1. Ausbildungsjahr'!K$4=SOLL!$X$4,TNSk!$H27,IF('1. Ausbildungsjahr'!K$4=SOLL!$Y$4,TNPa!$H27,IF('1. Ausbildungsjahr'!K$4=SOLL!$Z$4,TNWn!$H27,IF('1. Ausbildungsjahr'!K$4=SOLL!$AA$4,'KVP 3. AJ'!$H41,IF(K$4=SOLL!$Q$4,SBI.A.3_1.AJ!$H27,IF(K$4=SOLL!$B$4,'KF-KB'!$H27,IF('1. Ausbildungsjahr'!K$4=SOLL!$C$4,'SBI.A.4_1. AJ'!$H37,IF('1. Ausbildungsjahr'!K$4=SOLL!$D$4,KK!$H$11,IF('1. Ausbildungsjahr'!K$4=SOLL!$E$4,'KSM-e'!$H35,IF('1. Ausbildungsjahr'!K$4=SOLL!$F$4,'KSM-f'!$H27,IF('1. Ausbildungsjahr'!K$4=SOLL!$G$4,'KVB 1. AJ'!$H27,IF('1. Ausbildungsjahr'!K$4=SOLL!$H$4,KVFi!$H27,IF('1. Ausbildungsjahr'!K$4=SOLL!$I$4,KVM!$H27,IF('1. Ausbildungsjahr'!K$4=SOLL!$L$4,'KVP 1.&amp;2. AJ'!$H42,IF('1. Ausbildungsjahr'!K$4=SOLL!$M$4,PPC!$H27,IF('1. Ausbildungsjahr'!K$4=SOLL!$N$4,PPS!$H27,IF(K$4=SOLL!$P$4,"-",IF('1. Ausbildungsjahr'!K$4=SOLL!$O$4,Zielbogen!$H27,""))))))))))))))))))))))))))</f>
        <v>-</v>
      </c>
      <c r="L26" s="10">
        <f>SUM('Hilfsblatt 1. AJ'!C26,'Hilfsblatt 1. AJ'!E26,'Hilfsblatt 1. AJ'!G26,'Hilfsblatt 1. AJ'!I26,'Hilfsblatt 1. AJ'!K26,'Hilfsblatt 1. AJ'!M26,'Hilfsblatt 1. AJ'!O26,'Hilfsblatt 1. AJ'!Q26,'Hilfsblatt 1. AJ'!S26,'Hilfsblatt 1. AJ'!U26)</f>
        <v>0</v>
      </c>
      <c r="M26" s="9" t="e">
        <f>('Hilfsblatt 1. AJ'!B26*'Hilfsblatt 1. AJ'!C26+'Hilfsblatt 1. AJ'!D26*'Hilfsblatt 1. AJ'!E26+'Hilfsblatt 1. AJ'!F26*'Hilfsblatt 1. AJ'!G26+'Hilfsblatt 1. AJ'!H26*'Hilfsblatt 1. AJ'!I26+'Hilfsblatt 1. AJ'!J26*'Hilfsblatt 1. AJ'!K26+'Hilfsblatt 1. AJ'!L26*'Hilfsblatt 1. AJ'!M26+'Hilfsblatt 1. AJ'!N26*'Hilfsblatt 1. AJ'!O26+'Hilfsblatt 1. AJ'!P26*'Hilfsblatt 1. AJ'!Q26+'Hilfsblatt 1. AJ'!R26*'Hilfsblatt 1. AJ'!S26+'Hilfsblatt 1. AJ'!T26*'Hilfsblatt 1. AJ'!U26)/L26</f>
        <v>#DIV/0!</v>
      </c>
    </row>
    <row r="27" spans="1:13" x14ac:dyDescent="0.25">
      <c r="A27" s="48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10"/>
      <c r="M27" s="9"/>
    </row>
    <row r="28" spans="1:13" ht="18" x14ac:dyDescent="0.25">
      <c r="A28" s="127" t="s">
        <v>77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10"/>
      <c r="M28" s="9"/>
    </row>
    <row r="29" spans="1:13" x14ac:dyDescent="0.25">
      <c r="A29" s="73" t="s">
        <v>58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0"/>
      <c r="M29" s="9"/>
    </row>
    <row r="30" spans="1:13" x14ac:dyDescent="0.25">
      <c r="A30" s="125" t="s">
        <v>59</v>
      </c>
      <c r="B30" s="57" t="str">
        <f>IF(B$4=SOLL!$J$4, TNBi!$H31, IF('1. Ausbildungsjahr'!B$4=SOLL!$K$4,SBI.A.7!$H31, IF('1. Ausbildungsjahr'!B$4=SOLL!$R$4,'SBI.A.3_2. AJ'!$H31, IF('1. Ausbildungsjahr'!B$4=SOLL!$S$4,'SBI.A.4_2.&amp;3. AJ'!$H41, IF('1. Ausbildungsjahr'!B$4=SOLL!$T$4,'KVB 2.&amp;3. AJ'!$H31,IF('1. Ausbildungsjahr'!B$4=SOLL!$U$4,'PPCa IK'!$H31, IF('1. Ausbildungsjahr'!B$4=SOLL!$V$4,TE!$H31,IF('1. Ausbildungsjahr'!B$4=SOLL!$W$4,TNSt!$H31,IF('1. Ausbildungsjahr'!B$4=SOLL!$X$4,TNSk!$H31,IF('1. Ausbildungsjahr'!B$4=SOLL!$Y$4,TNPa!$H31,IF('1. Ausbildungsjahr'!B$4=SOLL!$Z$4,TNWn!$H31,IF('1. Ausbildungsjahr'!B$4=SOLL!$AA$4,'KVP 3. AJ'!$H45,IF(B$4=SOLL!$Q$4,SBI.A.3_1.AJ!$H31,IF(B$4=SOLL!$B$4,'KF-KB'!$H31,IF('1. Ausbildungsjahr'!B$4=SOLL!$C$4,'SBI.A.4_1. AJ'!$H41,IF('1. Ausbildungsjahr'!B$4=SOLL!$D$4,KK!$H$11,IF('1. Ausbildungsjahr'!B$4=SOLL!$E$4,'KSM-e'!$H39,IF('1. Ausbildungsjahr'!B$4=SOLL!$F$4,'KSM-f'!$H31,IF('1. Ausbildungsjahr'!B$4=SOLL!$G$4,'KVB 1. AJ'!$H31,IF('1. Ausbildungsjahr'!B$4=SOLL!$H$4,KVFi!$H31,IF('1. Ausbildungsjahr'!B$4=SOLL!$I$4,KVM!$H31,IF('1. Ausbildungsjahr'!B$4=SOLL!$L$4,'KVP 1.&amp;2. AJ'!$H46,IF('1. Ausbildungsjahr'!B$4=SOLL!$M$4,PPC!$H31,IF('1. Ausbildungsjahr'!B$4=SOLL!$N$4,PPS!$H31,IF(B$4=SOLL!$P$4,"-",IF('1. Ausbildungsjahr'!B$4=SOLL!$O$4,Zielbogen!$H31,""))))))))))))))))))))))))))</f>
        <v>-</v>
      </c>
      <c r="C30" s="57" t="str">
        <f>IF(C$4=SOLL!$J$4, TNBi!$H31, IF('1. Ausbildungsjahr'!C$4=SOLL!$K$4,SBI.A.7!$H31, IF('1. Ausbildungsjahr'!C$4=SOLL!$R$4,'SBI.A.3_2. AJ'!$H31, IF('1. Ausbildungsjahr'!C$4=SOLL!$S$4,'SBI.A.4_2.&amp;3. AJ'!$H41, IF('1. Ausbildungsjahr'!C$4=SOLL!$T$4,'KVB 2.&amp;3. AJ'!$H31,IF('1. Ausbildungsjahr'!C$4=SOLL!$U$4,'PPCa IK'!$H31, IF('1. Ausbildungsjahr'!C$4=SOLL!$V$4,TE!$H31,IF('1. Ausbildungsjahr'!C$4=SOLL!$W$4,TNSt!$H31,IF('1. Ausbildungsjahr'!C$4=SOLL!$X$4,TNSk!$H31,IF('1. Ausbildungsjahr'!C$4=SOLL!$Y$4,TNPa!$H31,IF('1. Ausbildungsjahr'!C$4=SOLL!$Z$4,TNWn!$H31,IF('1. Ausbildungsjahr'!C$4=SOLL!$AA$4,'KVP 3. AJ'!$H45,IF(C$4=SOLL!$Q$4,SBI.A.3_1.AJ!$H31,IF(C$4=SOLL!$B$4,'KF-KB'!$H31,IF('1. Ausbildungsjahr'!C$4=SOLL!$C$4,'SBI.A.4_1. AJ'!$H41,IF('1. Ausbildungsjahr'!C$4=SOLL!$D$4,KK!$H$11,IF('1. Ausbildungsjahr'!C$4=SOLL!$E$4,'KSM-e'!$H39,IF('1. Ausbildungsjahr'!C$4=SOLL!$F$4,'KSM-f'!$H31,IF('1. Ausbildungsjahr'!C$4=SOLL!$G$4,'KVB 1. AJ'!$H31,IF('1. Ausbildungsjahr'!C$4=SOLL!$H$4,KVFi!$H31,IF('1. Ausbildungsjahr'!C$4=SOLL!$I$4,KVM!$H31,IF('1. Ausbildungsjahr'!C$4=SOLL!$L$4,'KVP 1.&amp;2. AJ'!$H46,IF('1. Ausbildungsjahr'!C$4=SOLL!$M$4,PPC!$H31,IF('1. Ausbildungsjahr'!C$4=SOLL!$N$4,PPS!$H31,IF(C$4=SOLL!$P$4,"-",IF('1. Ausbildungsjahr'!C$4=SOLL!$O$4,Zielbogen!$H31,""))))))))))))))))))))))))))</f>
        <v>-</v>
      </c>
      <c r="D30" s="57" t="str">
        <f>IF(D$4=SOLL!$J$4, TNBi!$H31, IF('1. Ausbildungsjahr'!D$4=SOLL!$K$4,SBI.A.7!$H31, IF('1. Ausbildungsjahr'!D$4=SOLL!$R$4,'SBI.A.3_2. AJ'!$H31, IF('1. Ausbildungsjahr'!D$4=SOLL!$S$4,'SBI.A.4_2.&amp;3. AJ'!$H41, IF('1. Ausbildungsjahr'!D$4=SOLL!$T$4,'KVB 2.&amp;3. AJ'!$H31,IF('1. Ausbildungsjahr'!D$4=SOLL!$U$4,'PPCa IK'!$H31, IF('1. Ausbildungsjahr'!D$4=SOLL!$V$4,TE!$H31,IF('1. Ausbildungsjahr'!D$4=SOLL!$W$4,TNSt!$H31,IF('1. Ausbildungsjahr'!D$4=SOLL!$X$4,TNSk!$H31,IF('1. Ausbildungsjahr'!D$4=SOLL!$Y$4,TNPa!$H31,IF('1. Ausbildungsjahr'!D$4=SOLL!$Z$4,TNWn!$H31,IF('1. Ausbildungsjahr'!D$4=SOLL!$AA$4,'KVP 3. AJ'!$H45,IF(D$4=SOLL!$Q$4,SBI.A.3_1.AJ!$H31,IF(D$4=SOLL!$B$4,'KF-KB'!$H31,IF('1. Ausbildungsjahr'!D$4=SOLL!$C$4,'SBI.A.4_1. AJ'!$H41,IF('1. Ausbildungsjahr'!D$4=SOLL!$D$4,KK!$H$11,IF('1. Ausbildungsjahr'!D$4=SOLL!$E$4,'KSM-e'!$H39,IF('1. Ausbildungsjahr'!D$4=SOLL!$F$4,'KSM-f'!$H31,IF('1. Ausbildungsjahr'!D$4=SOLL!$G$4,'KVB 1. AJ'!$H31,IF('1. Ausbildungsjahr'!D$4=SOLL!$H$4,KVFi!$H31,IF('1. Ausbildungsjahr'!D$4=SOLL!$I$4,KVM!$H31,IF('1. Ausbildungsjahr'!D$4=SOLL!$L$4,'KVP 1.&amp;2. AJ'!$H46,IF('1. Ausbildungsjahr'!D$4=SOLL!$M$4,PPC!$H31,IF('1. Ausbildungsjahr'!D$4=SOLL!$N$4,PPS!$H31,IF(D$4=SOLL!$P$4,"-",IF('1. Ausbildungsjahr'!D$4=SOLL!$O$4,Zielbogen!$H31,""))))))))))))))))))))))))))</f>
        <v>-</v>
      </c>
      <c r="E30" s="57" t="str">
        <f>IF(E$4=SOLL!$J$4, TNBi!$H31, IF('1. Ausbildungsjahr'!E$4=SOLL!$K$4,SBI.A.7!$H31, IF('1. Ausbildungsjahr'!E$4=SOLL!$R$4,'SBI.A.3_2. AJ'!$H31, IF('1. Ausbildungsjahr'!E$4=SOLL!$S$4,'SBI.A.4_2.&amp;3. AJ'!$H41, IF('1. Ausbildungsjahr'!E$4=SOLL!$T$4,'KVB 2.&amp;3. AJ'!$H31,IF('1. Ausbildungsjahr'!E$4=SOLL!$U$4,'PPCa IK'!$H31, IF('1. Ausbildungsjahr'!E$4=SOLL!$V$4,TE!$H31,IF('1. Ausbildungsjahr'!E$4=SOLL!$W$4,TNSt!$H31,IF('1. Ausbildungsjahr'!E$4=SOLL!$X$4,TNSk!$H31,IF('1. Ausbildungsjahr'!E$4=SOLL!$Y$4,TNPa!$H31,IF('1. Ausbildungsjahr'!E$4=SOLL!$Z$4,TNWn!$H31,IF('1. Ausbildungsjahr'!E$4=SOLL!$AA$4,'KVP 3. AJ'!$H45,IF(E$4=SOLL!$Q$4,SBI.A.3_1.AJ!$H31,IF(E$4=SOLL!$B$4,'KF-KB'!$H31,IF('1. Ausbildungsjahr'!E$4=SOLL!$C$4,'SBI.A.4_1. AJ'!$H41,IF('1. Ausbildungsjahr'!E$4=SOLL!$D$4,KK!$H$11,IF('1. Ausbildungsjahr'!E$4=SOLL!$E$4,'KSM-e'!$H39,IF('1. Ausbildungsjahr'!E$4=SOLL!$F$4,'KSM-f'!$H31,IF('1. Ausbildungsjahr'!E$4=SOLL!$G$4,'KVB 1. AJ'!$H31,IF('1. Ausbildungsjahr'!E$4=SOLL!$H$4,KVFi!$H31,IF('1. Ausbildungsjahr'!E$4=SOLL!$I$4,KVM!$H31,IF('1. Ausbildungsjahr'!E$4=SOLL!$L$4,'KVP 1.&amp;2. AJ'!$H46,IF('1. Ausbildungsjahr'!E$4=SOLL!$M$4,PPC!$H31,IF('1. Ausbildungsjahr'!E$4=SOLL!$N$4,PPS!$H31,IF(E$4=SOLL!$P$4,"-",IF('1. Ausbildungsjahr'!E$4=SOLL!$O$4,Zielbogen!$H31,""))))))))))))))))))))))))))</f>
        <v>-</v>
      </c>
      <c r="F30" s="57" t="str">
        <f>IF(F$4=SOLL!$J$4, TNBi!$H31, IF('1. Ausbildungsjahr'!F$4=SOLL!$K$4,SBI.A.7!$H31, IF('1. Ausbildungsjahr'!F$4=SOLL!$R$4,'SBI.A.3_2. AJ'!$H31, IF('1. Ausbildungsjahr'!F$4=SOLL!$S$4,'SBI.A.4_2.&amp;3. AJ'!$H41, IF('1. Ausbildungsjahr'!F$4=SOLL!$T$4,'KVB 2.&amp;3. AJ'!$H31,IF('1. Ausbildungsjahr'!F$4=SOLL!$U$4,'PPCa IK'!$H31, IF('1. Ausbildungsjahr'!F$4=SOLL!$V$4,TE!$H31,IF('1. Ausbildungsjahr'!F$4=SOLL!$W$4,TNSt!$H31,IF('1. Ausbildungsjahr'!F$4=SOLL!$X$4,TNSk!$H31,IF('1. Ausbildungsjahr'!F$4=SOLL!$Y$4,TNPa!$H31,IF('1. Ausbildungsjahr'!F$4=SOLL!$Z$4,TNWn!$H31,IF('1. Ausbildungsjahr'!F$4=SOLL!$AA$4,'KVP 3. AJ'!$H45,IF(F$4=SOLL!$Q$4,SBI.A.3_1.AJ!$H31,IF(F$4=SOLL!$B$4,'KF-KB'!$H31,IF('1. Ausbildungsjahr'!F$4=SOLL!$C$4,'SBI.A.4_1. AJ'!$H41,IF('1. Ausbildungsjahr'!F$4=SOLL!$D$4,KK!$H$11,IF('1. Ausbildungsjahr'!F$4=SOLL!$E$4,'KSM-e'!$H39,IF('1. Ausbildungsjahr'!F$4=SOLL!$F$4,'KSM-f'!$H31,IF('1. Ausbildungsjahr'!F$4=SOLL!$G$4,'KVB 1. AJ'!$H31,IF('1. Ausbildungsjahr'!F$4=SOLL!$H$4,KVFi!$H31,IF('1. Ausbildungsjahr'!F$4=SOLL!$I$4,KVM!$H31,IF('1. Ausbildungsjahr'!F$4=SOLL!$L$4,'KVP 1.&amp;2. AJ'!$H46,IF('1. Ausbildungsjahr'!F$4=SOLL!$M$4,PPC!$H31,IF('1. Ausbildungsjahr'!F$4=SOLL!$N$4,PPS!$H31,IF(F$4=SOLL!$P$4,"-",IF('1. Ausbildungsjahr'!F$4=SOLL!$O$4,Zielbogen!$H31,""))))))))))))))))))))))))))</f>
        <v>-</v>
      </c>
      <c r="G30" s="57" t="str">
        <f>IF(G$4=SOLL!$J$4, TNBi!$H31, IF('1. Ausbildungsjahr'!G$4=SOLL!$K$4,SBI.A.7!$H31, IF('1. Ausbildungsjahr'!G$4=SOLL!$R$4,'SBI.A.3_2. AJ'!$H31, IF('1. Ausbildungsjahr'!G$4=SOLL!$S$4,'SBI.A.4_2.&amp;3. AJ'!$H41, IF('1. Ausbildungsjahr'!G$4=SOLL!$T$4,'KVB 2.&amp;3. AJ'!$H31,IF('1. Ausbildungsjahr'!G$4=SOLL!$U$4,'PPCa IK'!$H31, IF('1. Ausbildungsjahr'!G$4=SOLL!$V$4,TE!$H31,IF('1. Ausbildungsjahr'!G$4=SOLL!$W$4,TNSt!$H31,IF('1. Ausbildungsjahr'!G$4=SOLL!$X$4,TNSk!$H31,IF('1. Ausbildungsjahr'!G$4=SOLL!$Y$4,TNPa!$H31,IF('1. Ausbildungsjahr'!G$4=SOLL!$Z$4,TNWn!$H31,IF('1. Ausbildungsjahr'!G$4=SOLL!$AA$4,'KVP 3. AJ'!$H45,IF(G$4=SOLL!$Q$4,SBI.A.3_1.AJ!$H31,IF(G$4=SOLL!$B$4,'KF-KB'!$H31,IF('1. Ausbildungsjahr'!G$4=SOLL!$C$4,'SBI.A.4_1. AJ'!$H41,IF('1. Ausbildungsjahr'!G$4=SOLL!$D$4,KK!$H$11,IF('1. Ausbildungsjahr'!G$4=SOLL!$E$4,'KSM-e'!$H39,IF('1. Ausbildungsjahr'!G$4=SOLL!$F$4,'KSM-f'!$H31,IF('1. Ausbildungsjahr'!G$4=SOLL!$G$4,'KVB 1. AJ'!$H31,IF('1. Ausbildungsjahr'!G$4=SOLL!$H$4,KVFi!$H31,IF('1. Ausbildungsjahr'!G$4=SOLL!$I$4,KVM!$H31,IF('1. Ausbildungsjahr'!G$4=SOLL!$L$4,'KVP 1.&amp;2. AJ'!$H46,IF('1. Ausbildungsjahr'!G$4=SOLL!$M$4,PPC!$H31,IF('1. Ausbildungsjahr'!G$4=SOLL!$N$4,PPS!$H31,IF(G$4=SOLL!$P$4,"-",IF('1. Ausbildungsjahr'!G$4=SOLL!$O$4,Zielbogen!$H31,""))))))))))))))))))))))))))</f>
        <v>-</v>
      </c>
      <c r="H30" s="57" t="str">
        <f>IF(H$4=SOLL!$J$4, TNBi!$H31, IF('1. Ausbildungsjahr'!H$4=SOLL!$K$4,SBI.A.7!$H31, IF('1. Ausbildungsjahr'!H$4=SOLL!$R$4,'SBI.A.3_2. AJ'!$H31, IF('1. Ausbildungsjahr'!H$4=SOLL!$S$4,'SBI.A.4_2.&amp;3. AJ'!$H41, IF('1. Ausbildungsjahr'!H$4=SOLL!$T$4,'KVB 2.&amp;3. AJ'!$H31,IF('1. Ausbildungsjahr'!H$4=SOLL!$U$4,'PPCa IK'!$H31, IF('1. Ausbildungsjahr'!H$4=SOLL!$V$4,TE!$H31,IF('1. Ausbildungsjahr'!H$4=SOLL!$W$4,TNSt!$H31,IF('1. Ausbildungsjahr'!H$4=SOLL!$X$4,TNSk!$H31,IF('1. Ausbildungsjahr'!H$4=SOLL!$Y$4,TNPa!$H31,IF('1. Ausbildungsjahr'!H$4=SOLL!$Z$4,TNWn!$H31,IF('1. Ausbildungsjahr'!H$4=SOLL!$AA$4,'KVP 3. AJ'!$H45,IF(H$4=SOLL!$Q$4,SBI.A.3_1.AJ!$H31,IF(H$4=SOLL!$B$4,'KF-KB'!$H31,IF('1. Ausbildungsjahr'!H$4=SOLL!$C$4,'SBI.A.4_1. AJ'!$H41,IF('1. Ausbildungsjahr'!H$4=SOLL!$D$4,KK!$H$11,IF('1. Ausbildungsjahr'!H$4=SOLL!$E$4,'KSM-e'!$H39,IF('1. Ausbildungsjahr'!H$4=SOLL!$F$4,'KSM-f'!$H31,IF('1. Ausbildungsjahr'!H$4=SOLL!$G$4,'KVB 1. AJ'!$H31,IF('1. Ausbildungsjahr'!H$4=SOLL!$H$4,KVFi!$H31,IF('1. Ausbildungsjahr'!H$4=SOLL!$I$4,KVM!$H31,IF('1. Ausbildungsjahr'!H$4=SOLL!$L$4,'KVP 1.&amp;2. AJ'!$H46,IF('1. Ausbildungsjahr'!H$4=SOLL!$M$4,PPC!$H31,IF('1. Ausbildungsjahr'!H$4=SOLL!$N$4,PPS!$H31,IF(H$4=SOLL!$P$4,"-",IF('1. Ausbildungsjahr'!H$4=SOLL!$O$4,Zielbogen!$H31,""))))))))))))))))))))))))))</f>
        <v>-</v>
      </c>
      <c r="I30" s="57" t="str">
        <f>IF(I$4=SOLL!$J$4, TNBi!$H31, IF('1. Ausbildungsjahr'!I$4=SOLL!$K$4,SBI.A.7!$H31, IF('1. Ausbildungsjahr'!I$4=SOLL!$R$4,'SBI.A.3_2. AJ'!$H31, IF('1. Ausbildungsjahr'!I$4=SOLL!$S$4,'SBI.A.4_2.&amp;3. AJ'!$H41, IF('1. Ausbildungsjahr'!I$4=SOLL!$T$4,'KVB 2.&amp;3. AJ'!$H31,IF('1. Ausbildungsjahr'!I$4=SOLL!$U$4,'PPCa IK'!$H31, IF('1. Ausbildungsjahr'!I$4=SOLL!$V$4,TE!$H31,IF('1. Ausbildungsjahr'!I$4=SOLL!$W$4,TNSt!$H31,IF('1. Ausbildungsjahr'!I$4=SOLL!$X$4,TNSk!$H31,IF('1. Ausbildungsjahr'!I$4=SOLL!$Y$4,TNPa!$H31,IF('1. Ausbildungsjahr'!I$4=SOLL!$Z$4,TNWn!$H31,IF('1. Ausbildungsjahr'!I$4=SOLL!$AA$4,'KVP 3. AJ'!$H45,IF(I$4=SOLL!$Q$4,SBI.A.3_1.AJ!$H31,IF(I$4=SOLL!$B$4,'KF-KB'!$H31,IF('1. Ausbildungsjahr'!I$4=SOLL!$C$4,'SBI.A.4_1. AJ'!$H41,IF('1. Ausbildungsjahr'!I$4=SOLL!$D$4,KK!$H$11,IF('1. Ausbildungsjahr'!I$4=SOLL!$E$4,'KSM-e'!$H39,IF('1. Ausbildungsjahr'!I$4=SOLL!$F$4,'KSM-f'!$H31,IF('1. Ausbildungsjahr'!I$4=SOLL!$G$4,'KVB 1. AJ'!$H31,IF('1. Ausbildungsjahr'!I$4=SOLL!$H$4,KVFi!$H31,IF('1. Ausbildungsjahr'!I$4=SOLL!$I$4,KVM!$H31,IF('1. Ausbildungsjahr'!I$4=SOLL!$L$4,'KVP 1.&amp;2. AJ'!$H46,IF('1. Ausbildungsjahr'!I$4=SOLL!$M$4,PPC!$H31,IF('1. Ausbildungsjahr'!I$4=SOLL!$N$4,PPS!$H31,IF(I$4=SOLL!$P$4,"-",IF('1. Ausbildungsjahr'!I$4=SOLL!$O$4,Zielbogen!$H31,""))))))))))))))))))))))))))</f>
        <v>-</v>
      </c>
      <c r="J30" s="57" t="str">
        <f>IF(J$4=SOLL!$J$4, TNBi!$H31, IF('1. Ausbildungsjahr'!J$4=SOLL!$K$4,SBI.A.7!$H31, IF('1. Ausbildungsjahr'!J$4=SOLL!$R$4,'SBI.A.3_2. AJ'!$H31, IF('1. Ausbildungsjahr'!J$4=SOLL!$S$4,'SBI.A.4_2.&amp;3. AJ'!$H41, IF('1. Ausbildungsjahr'!J$4=SOLL!$T$4,'KVB 2.&amp;3. AJ'!$H31,IF('1. Ausbildungsjahr'!J$4=SOLL!$U$4,'PPCa IK'!$H31, IF('1. Ausbildungsjahr'!J$4=SOLL!$V$4,TE!$H31,IF('1. Ausbildungsjahr'!J$4=SOLL!$W$4,TNSt!$H31,IF('1. Ausbildungsjahr'!J$4=SOLL!$X$4,TNSk!$H31,IF('1. Ausbildungsjahr'!J$4=SOLL!$Y$4,TNPa!$H31,IF('1. Ausbildungsjahr'!J$4=SOLL!$Z$4,TNWn!$H31,IF('1. Ausbildungsjahr'!J$4=SOLL!$AA$4,'KVP 3. AJ'!$H45,IF(J$4=SOLL!$Q$4,SBI.A.3_1.AJ!$H31,IF(J$4=SOLL!$B$4,'KF-KB'!$H31,IF('1. Ausbildungsjahr'!J$4=SOLL!$C$4,'SBI.A.4_1. AJ'!$H41,IF('1. Ausbildungsjahr'!J$4=SOLL!$D$4,KK!$H$11,IF('1. Ausbildungsjahr'!J$4=SOLL!$E$4,'KSM-e'!$H39,IF('1. Ausbildungsjahr'!J$4=SOLL!$F$4,'KSM-f'!$H31,IF('1. Ausbildungsjahr'!J$4=SOLL!$G$4,'KVB 1. AJ'!$H31,IF('1. Ausbildungsjahr'!J$4=SOLL!$H$4,KVFi!$H31,IF('1. Ausbildungsjahr'!J$4=SOLL!$I$4,KVM!$H31,IF('1. Ausbildungsjahr'!J$4=SOLL!$L$4,'KVP 1.&amp;2. AJ'!$H46,IF('1. Ausbildungsjahr'!J$4=SOLL!$M$4,PPC!$H31,IF('1. Ausbildungsjahr'!J$4=SOLL!$N$4,PPS!$H31,IF(J$4=SOLL!$P$4,"-",IF('1. Ausbildungsjahr'!J$4=SOLL!$O$4,Zielbogen!$H31,""))))))))))))))))))))))))))</f>
        <v>-</v>
      </c>
      <c r="K30" s="57" t="str">
        <f>IF(K$4=SOLL!$J$4, TNBi!$H31, IF('1. Ausbildungsjahr'!K$4=SOLL!$K$4,SBI.A.7!$H31, IF('1. Ausbildungsjahr'!K$4=SOLL!$R$4,'SBI.A.3_2. AJ'!$H31, IF('1. Ausbildungsjahr'!K$4=SOLL!$S$4,'SBI.A.4_2.&amp;3. AJ'!$H41, IF('1. Ausbildungsjahr'!K$4=SOLL!$T$4,'KVB 2.&amp;3. AJ'!$H31,IF('1. Ausbildungsjahr'!K$4=SOLL!$U$4,'PPCa IK'!$H31, IF('1. Ausbildungsjahr'!K$4=SOLL!$V$4,TE!$H31,IF('1. Ausbildungsjahr'!K$4=SOLL!$W$4,TNSt!$H31,IF('1. Ausbildungsjahr'!K$4=SOLL!$X$4,TNSk!$H31,IF('1. Ausbildungsjahr'!K$4=SOLL!$Y$4,TNPa!$H31,IF('1. Ausbildungsjahr'!K$4=SOLL!$Z$4,TNWn!$H31,IF('1. Ausbildungsjahr'!K$4=SOLL!$AA$4,'KVP 3. AJ'!$H45,IF(K$4=SOLL!$Q$4,SBI.A.3_1.AJ!$H31,IF(K$4=SOLL!$B$4,'KF-KB'!$H31,IF('1. Ausbildungsjahr'!K$4=SOLL!$C$4,'SBI.A.4_1. AJ'!$H41,IF('1. Ausbildungsjahr'!K$4=SOLL!$D$4,KK!$H$11,IF('1. Ausbildungsjahr'!K$4=SOLL!$E$4,'KSM-e'!$H39,IF('1. Ausbildungsjahr'!K$4=SOLL!$F$4,'KSM-f'!$H31,IF('1. Ausbildungsjahr'!K$4=SOLL!$G$4,'KVB 1. AJ'!$H31,IF('1. Ausbildungsjahr'!K$4=SOLL!$H$4,KVFi!$H31,IF('1. Ausbildungsjahr'!K$4=SOLL!$I$4,KVM!$H31,IF('1. Ausbildungsjahr'!K$4=SOLL!$L$4,'KVP 1.&amp;2. AJ'!$H46,IF('1. Ausbildungsjahr'!K$4=SOLL!$M$4,PPC!$H31,IF('1. Ausbildungsjahr'!K$4=SOLL!$N$4,PPS!$H31,IF(K$4=SOLL!$P$4,"-",IF('1. Ausbildungsjahr'!K$4=SOLL!$O$4,Zielbogen!$H31,""))))))))))))))))))))))))))</f>
        <v>-</v>
      </c>
      <c r="L30" s="10">
        <f>SUM('Hilfsblatt 1. AJ'!C30,'Hilfsblatt 1. AJ'!E30,'Hilfsblatt 1. AJ'!G30,'Hilfsblatt 1. AJ'!I30,'Hilfsblatt 1. AJ'!K30,'Hilfsblatt 1. AJ'!M30,'Hilfsblatt 1. AJ'!O30,'Hilfsblatt 1. AJ'!Q30,'Hilfsblatt 1. AJ'!S30,'Hilfsblatt 1. AJ'!U30)</f>
        <v>0</v>
      </c>
      <c r="M30" s="9" t="e">
        <f>('Hilfsblatt 1. AJ'!B30*'Hilfsblatt 1. AJ'!C30+'Hilfsblatt 1. AJ'!D30*'Hilfsblatt 1. AJ'!E30+'Hilfsblatt 1. AJ'!F30*'Hilfsblatt 1. AJ'!G30+'Hilfsblatt 1. AJ'!H30*'Hilfsblatt 1. AJ'!I30+'Hilfsblatt 1. AJ'!J30*'Hilfsblatt 1. AJ'!K30+'Hilfsblatt 1. AJ'!L30*'Hilfsblatt 1. AJ'!M30+'Hilfsblatt 1. AJ'!N30*'Hilfsblatt 1. AJ'!O30+'Hilfsblatt 1. AJ'!P30*'Hilfsblatt 1. AJ'!Q30+'Hilfsblatt 1. AJ'!R30*'Hilfsblatt 1. AJ'!S30+'Hilfsblatt 1. AJ'!T30*'Hilfsblatt 1. AJ'!U30)/L30</f>
        <v>#DIV/0!</v>
      </c>
    </row>
    <row r="31" spans="1:13" x14ac:dyDescent="0.25">
      <c r="A31" s="125" t="s">
        <v>60</v>
      </c>
      <c r="B31" s="57" t="str">
        <f>IF(B$4=SOLL!$J$4, TNBi!$H32, IF('1. Ausbildungsjahr'!B$4=SOLL!$K$4,SBI.A.7!$H32, IF('1. Ausbildungsjahr'!B$4=SOLL!$R$4,'SBI.A.3_2. AJ'!$H32, IF('1. Ausbildungsjahr'!B$4=SOLL!$S$4,'SBI.A.4_2.&amp;3. AJ'!$H42, IF('1. Ausbildungsjahr'!B$4=SOLL!$T$4,'KVB 2.&amp;3. AJ'!$H32,IF('1. Ausbildungsjahr'!B$4=SOLL!$U$4,'PPCa IK'!$H32, IF('1. Ausbildungsjahr'!B$4=SOLL!$V$4,TE!$H32,IF('1. Ausbildungsjahr'!B$4=SOLL!$W$4,TNSt!$H32,IF('1. Ausbildungsjahr'!B$4=SOLL!$X$4,TNSk!$H32,IF('1. Ausbildungsjahr'!B$4=SOLL!$Y$4,TNPa!$H32,IF('1. Ausbildungsjahr'!B$4=SOLL!$Z$4,TNWn!$H32,IF('1. Ausbildungsjahr'!B$4=SOLL!$AA$4,'KVP 3. AJ'!$H46,IF(B$4=SOLL!$Q$4,SBI.A.3_1.AJ!$H32,IF(B$4=SOLL!$B$4,'KF-KB'!$H32,IF('1. Ausbildungsjahr'!B$4=SOLL!$C$4,'SBI.A.4_1. AJ'!$H42,IF('1. Ausbildungsjahr'!B$4=SOLL!$D$4,KK!$H$11,IF('1. Ausbildungsjahr'!B$4=SOLL!$E$4,'KSM-e'!$H40,IF('1. Ausbildungsjahr'!B$4=SOLL!$F$4,'KSM-f'!$H32,IF('1. Ausbildungsjahr'!B$4=SOLL!$G$4,'KVB 1. AJ'!$H32,IF('1. Ausbildungsjahr'!B$4=SOLL!$H$4,KVFi!$H32,IF('1. Ausbildungsjahr'!B$4=SOLL!$I$4,KVM!$H32,IF('1. Ausbildungsjahr'!B$4=SOLL!$L$4,'KVP 1.&amp;2. AJ'!$H47,IF('1. Ausbildungsjahr'!B$4=SOLL!$M$4,PPC!$H32,IF('1. Ausbildungsjahr'!B$4=SOLL!$N$4,PPS!$H32,IF(B$4=SOLL!$P$4,"-",IF('1. Ausbildungsjahr'!B$4=SOLL!$O$4,Zielbogen!$H32,""))))))))))))))))))))))))))</f>
        <v>-</v>
      </c>
      <c r="C31" s="57" t="str">
        <f>IF(C$4=SOLL!$J$4, TNBi!$H32, IF('1. Ausbildungsjahr'!C$4=SOLL!$K$4,SBI.A.7!$H32, IF('1. Ausbildungsjahr'!C$4=SOLL!$R$4,'SBI.A.3_2. AJ'!$H32, IF('1. Ausbildungsjahr'!C$4=SOLL!$S$4,'SBI.A.4_2.&amp;3. AJ'!$H42, IF('1. Ausbildungsjahr'!C$4=SOLL!$T$4,'KVB 2.&amp;3. AJ'!$H32,IF('1. Ausbildungsjahr'!C$4=SOLL!$U$4,'PPCa IK'!$H32, IF('1. Ausbildungsjahr'!C$4=SOLL!$V$4,TE!$H32,IF('1. Ausbildungsjahr'!C$4=SOLL!$W$4,TNSt!$H32,IF('1. Ausbildungsjahr'!C$4=SOLL!$X$4,TNSk!$H32,IF('1. Ausbildungsjahr'!C$4=SOLL!$Y$4,TNPa!$H32,IF('1. Ausbildungsjahr'!C$4=SOLL!$Z$4,TNWn!$H32,IF('1. Ausbildungsjahr'!C$4=SOLL!$AA$4,'KVP 3. AJ'!$H46,IF(C$4=SOLL!$Q$4,SBI.A.3_1.AJ!$H32,IF(C$4=SOLL!$B$4,'KF-KB'!$H32,IF('1. Ausbildungsjahr'!C$4=SOLL!$C$4,'SBI.A.4_1. AJ'!$H42,IF('1. Ausbildungsjahr'!C$4=SOLL!$D$4,KK!$H$11,IF('1. Ausbildungsjahr'!C$4=SOLL!$E$4,'KSM-e'!$H40,IF('1. Ausbildungsjahr'!C$4=SOLL!$F$4,'KSM-f'!$H32,IF('1. Ausbildungsjahr'!C$4=SOLL!$G$4,'KVB 1. AJ'!$H32,IF('1. Ausbildungsjahr'!C$4=SOLL!$H$4,KVFi!$H32,IF('1. Ausbildungsjahr'!C$4=SOLL!$I$4,KVM!$H32,IF('1. Ausbildungsjahr'!C$4=SOLL!$L$4,'KVP 1.&amp;2. AJ'!$H47,IF('1. Ausbildungsjahr'!C$4=SOLL!$M$4,PPC!$H32,IF('1. Ausbildungsjahr'!C$4=SOLL!$N$4,PPS!$H32,IF(C$4=SOLL!$P$4,"-",IF('1. Ausbildungsjahr'!C$4=SOLL!$O$4,Zielbogen!$H32,""))))))))))))))))))))))))))</f>
        <v>-</v>
      </c>
      <c r="D31" s="57" t="str">
        <f>IF(D$4=SOLL!$J$4, TNBi!$H32, IF('1. Ausbildungsjahr'!D$4=SOLL!$K$4,SBI.A.7!$H32, IF('1. Ausbildungsjahr'!D$4=SOLL!$R$4,'SBI.A.3_2. AJ'!$H32, IF('1. Ausbildungsjahr'!D$4=SOLL!$S$4,'SBI.A.4_2.&amp;3. AJ'!$H42, IF('1. Ausbildungsjahr'!D$4=SOLL!$T$4,'KVB 2.&amp;3. AJ'!$H32,IF('1. Ausbildungsjahr'!D$4=SOLL!$U$4,'PPCa IK'!$H32, IF('1. Ausbildungsjahr'!D$4=SOLL!$V$4,TE!$H32,IF('1. Ausbildungsjahr'!D$4=SOLL!$W$4,TNSt!$H32,IF('1. Ausbildungsjahr'!D$4=SOLL!$X$4,TNSk!$H32,IF('1. Ausbildungsjahr'!D$4=SOLL!$Y$4,TNPa!$H32,IF('1. Ausbildungsjahr'!D$4=SOLL!$Z$4,TNWn!$H32,IF('1. Ausbildungsjahr'!D$4=SOLL!$AA$4,'KVP 3. AJ'!$H46,IF(D$4=SOLL!$Q$4,SBI.A.3_1.AJ!$H32,IF(D$4=SOLL!$B$4,'KF-KB'!$H32,IF('1. Ausbildungsjahr'!D$4=SOLL!$C$4,'SBI.A.4_1. AJ'!$H42,IF('1. Ausbildungsjahr'!D$4=SOLL!$D$4,KK!$H$11,IF('1. Ausbildungsjahr'!D$4=SOLL!$E$4,'KSM-e'!$H40,IF('1. Ausbildungsjahr'!D$4=SOLL!$F$4,'KSM-f'!$H32,IF('1. Ausbildungsjahr'!D$4=SOLL!$G$4,'KVB 1. AJ'!$H32,IF('1. Ausbildungsjahr'!D$4=SOLL!$H$4,KVFi!$H32,IF('1. Ausbildungsjahr'!D$4=SOLL!$I$4,KVM!$H32,IF('1. Ausbildungsjahr'!D$4=SOLL!$L$4,'KVP 1.&amp;2. AJ'!$H47,IF('1. Ausbildungsjahr'!D$4=SOLL!$M$4,PPC!$H32,IF('1. Ausbildungsjahr'!D$4=SOLL!$N$4,PPS!$H32,IF(D$4=SOLL!$P$4,"-",IF('1. Ausbildungsjahr'!D$4=SOLL!$O$4,Zielbogen!$H32,""))))))))))))))))))))))))))</f>
        <v>-</v>
      </c>
      <c r="E31" s="57" t="str">
        <f>IF(E$4=SOLL!$J$4, TNBi!$H32, IF('1. Ausbildungsjahr'!E$4=SOLL!$K$4,SBI.A.7!$H32, IF('1. Ausbildungsjahr'!E$4=SOLL!$R$4,'SBI.A.3_2. AJ'!$H32, IF('1. Ausbildungsjahr'!E$4=SOLL!$S$4,'SBI.A.4_2.&amp;3. AJ'!$H42, IF('1. Ausbildungsjahr'!E$4=SOLL!$T$4,'KVB 2.&amp;3. AJ'!$H32,IF('1. Ausbildungsjahr'!E$4=SOLL!$U$4,'PPCa IK'!$H32, IF('1. Ausbildungsjahr'!E$4=SOLL!$V$4,TE!$H32,IF('1. Ausbildungsjahr'!E$4=SOLL!$W$4,TNSt!$H32,IF('1. Ausbildungsjahr'!E$4=SOLL!$X$4,TNSk!$H32,IF('1. Ausbildungsjahr'!E$4=SOLL!$Y$4,TNPa!$H32,IF('1. Ausbildungsjahr'!E$4=SOLL!$Z$4,TNWn!$H32,IF('1. Ausbildungsjahr'!E$4=SOLL!$AA$4,'KVP 3. AJ'!$H46,IF(E$4=SOLL!$Q$4,SBI.A.3_1.AJ!$H32,IF(E$4=SOLL!$B$4,'KF-KB'!$H32,IF('1. Ausbildungsjahr'!E$4=SOLL!$C$4,'SBI.A.4_1. AJ'!$H42,IF('1. Ausbildungsjahr'!E$4=SOLL!$D$4,KK!$H$11,IF('1. Ausbildungsjahr'!E$4=SOLL!$E$4,'KSM-e'!$H40,IF('1. Ausbildungsjahr'!E$4=SOLL!$F$4,'KSM-f'!$H32,IF('1. Ausbildungsjahr'!E$4=SOLL!$G$4,'KVB 1. AJ'!$H32,IF('1. Ausbildungsjahr'!E$4=SOLL!$H$4,KVFi!$H32,IF('1. Ausbildungsjahr'!E$4=SOLL!$I$4,KVM!$H32,IF('1. Ausbildungsjahr'!E$4=SOLL!$L$4,'KVP 1.&amp;2. AJ'!$H47,IF('1. Ausbildungsjahr'!E$4=SOLL!$M$4,PPC!$H32,IF('1. Ausbildungsjahr'!E$4=SOLL!$N$4,PPS!$H32,IF(E$4=SOLL!$P$4,"-",IF('1. Ausbildungsjahr'!E$4=SOLL!$O$4,Zielbogen!$H32,""))))))))))))))))))))))))))</f>
        <v>-</v>
      </c>
      <c r="F31" s="57" t="str">
        <f>IF(F$4=SOLL!$J$4, TNBi!$H32, IF('1. Ausbildungsjahr'!F$4=SOLL!$K$4,SBI.A.7!$H32, IF('1. Ausbildungsjahr'!F$4=SOLL!$R$4,'SBI.A.3_2. AJ'!$H32, IF('1. Ausbildungsjahr'!F$4=SOLL!$S$4,'SBI.A.4_2.&amp;3. AJ'!$H42, IF('1. Ausbildungsjahr'!F$4=SOLL!$T$4,'KVB 2.&amp;3. AJ'!$H32,IF('1. Ausbildungsjahr'!F$4=SOLL!$U$4,'PPCa IK'!$H32, IF('1. Ausbildungsjahr'!F$4=SOLL!$V$4,TE!$H32,IF('1. Ausbildungsjahr'!F$4=SOLL!$W$4,TNSt!$H32,IF('1. Ausbildungsjahr'!F$4=SOLL!$X$4,TNSk!$H32,IF('1. Ausbildungsjahr'!F$4=SOLL!$Y$4,TNPa!$H32,IF('1. Ausbildungsjahr'!F$4=SOLL!$Z$4,TNWn!$H32,IF('1. Ausbildungsjahr'!F$4=SOLL!$AA$4,'KVP 3. AJ'!$H46,IF(F$4=SOLL!$Q$4,SBI.A.3_1.AJ!$H32,IF(F$4=SOLL!$B$4,'KF-KB'!$H32,IF('1. Ausbildungsjahr'!F$4=SOLL!$C$4,'SBI.A.4_1. AJ'!$H42,IF('1. Ausbildungsjahr'!F$4=SOLL!$D$4,KK!$H$11,IF('1. Ausbildungsjahr'!F$4=SOLL!$E$4,'KSM-e'!$H40,IF('1. Ausbildungsjahr'!F$4=SOLL!$F$4,'KSM-f'!$H32,IF('1. Ausbildungsjahr'!F$4=SOLL!$G$4,'KVB 1. AJ'!$H32,IF('1. Ausbildungsjahr'!F$4=SOLL!$H$4,KVFi!$H32,IF('1. Ausbildungsjahr'!F$4=SOLL!$I$4,KVM!$H32,IF('1. Ausbildungsjahr'!F$4=SOLL!$L$4,'KVP 1.&amp;2. AJ'!$H47,IF('1. Ausbildungsjahr'!F$4=SOLL!$M$4,PPC!$H32,IF('1. Ausbildungsjahr'!F$4=SOLL!$N$4,PPS!$H32,IF(F$4=SOLL!$P$4,"-",IF('1. Ausbildungsjahr'!F$4=SOLL!$O$4,Zielbogen!$H32,""))))))))))))))))))))))))))</f>
        <v>-</v>
      </c>
      <c r="G31" s="57" t="str">
        <f>IF(G$4=SOLL!$J$4, TNBi!$H32, IF('1. Ausbildungsjahr'!G$4=SOLL!$K$4,SBI.A.7!$H32, IF('1. Ausbildungsjahr'!G$4=SOLL!$R$4,'SBI.A.3_2. AJ'!$H32, IF('1. Ausbildungsjahr'!G$4=SOLL!$S$4,'SBI.A.4_2.&amp;3. AJ'!$H42, IF('1. Ausbildungsjahr'!G$4=SOLL!$T$4,'KVB 2.&amp;3. AJ'!$H32,IF('1. Ausbildungsjahr'!G$4=SOLL!$U$4,'PPCa IK'!$H32, IF('1. Ausbildungsjahr'!G$4=SOLL!$V$4,TE!$H32,IF('1. Ausbildungsjahr'!G$4=SOLL!$W$4,TNSt!$H32,IF('1. Ausbildungsjahr'!G$4=SOLL!$X$4,TNSk!$H32,IF('1. Ausbildungsjahr'!G$4=SOLL!$Y$4,TNPa!$H32,IF('1. Ausbildungsjahr'!G$4=SOLL!$Z$4,TNWn!$H32,IF('1. Ausbildungsjahr'!G$4=SOLL!$AA$4,'KVP 3. AJ'!$H46,IF(G$4=SOLL!$Q$4,SBI.A.3_1.AJ!$H32,IF(G$4=SOLL!$B$4,'KF-KB'!$H32,IF('1. Ausbildungsjahr'!G$4=SOLL!$C$4,'SBI.A.4_1. AJ'!$H42,IF('1. Ausbildungsjahr'!G$4=SOLL!$D$4,KK!$H$11,IF('1. Ausbildungsjahr'!G$4=SOLL!$E$4,'KSM-e'!$H40,IF('1. Ausbildungsjahr'!G$4=SOLL!$F$4,'KSM-f'!$H32,IF('1. Ausbildungsjahr'!G$4=SOLL!$G$4,'KVB 1. AJ'!$H32,IF('1. Ausbildungsjahr'!G$4=SOLL!$H$4,KVFi!$H32,IF('1. Ausbildungsjahr'!G$4=SOLL!$I$4,KVM!$H32,IF('1. Ausbildungsjahr'!G$4=SOLL!$L$4,'KVP 1.&amp;2. AJ'!$H47,IF('1. Ausbildungsjahr'!G$4=SOLL!$M$4,PPC!$H32,IF('1. Ausbildungsjahr'!G$4=SOLL!$N$4,PPS!$H32,IF(G$4=SOLL!$P$4,"-",IF('1. Ausbildungsjahr'!G$4=SOLL!$O$4,Zielbogen!$H32,""))))))))))))))))))))))))))</f>
        <v>-</v>
      </c>
      <c r="H31" s="57" t="str">
        <f>IF(H$4=SOLL!$J$4, TNBi!$H32, IF('1. Ausbildungsjahr'!H$4=SOLL!$K$4,SBI.A.7!$H32, IF('1. Ausbildungsjahr'!H$4=SOLL!$R$4,'SBI.A.3_2. AJ'!$H32, IF('1. Ausbildungsjahr'!H$4=SOLL!$S$4,'SBI.A.4_2.&amp;3. AJ'!$H42, IF('1. Ausbildungsjahr'!H$4=SOLL!$T$4,'KVB 2.&amp;3. AJ'!$H32,IF('1. Ausbildungsjahr'!H$4=SOLL!$U$4,'PPCa IK'!$H32, IF('1. Ausbildungsjahr'!H$4=SOLL!$V$4,TE!$H32,IF('1. Ausbildungsjahr'!H$4=SOLL!$W$4,TNSt!$H32,IF('1. Ausbildungsjahr'!H$4=SOLL!$X$4,TNSk!$H32,IF('1. Ausbildungsjahr'!H$4=SOLL!$Y$4,TNPa!$H32,IF('1. Ausbildungsjahr'!H$4=SOLL!$Z$4,TNWn!$H32,IF('1. Ausbildungsjahr'!H$4=SOLL!$AA$4,'KVP 3. AJ'!$H46,IF(H$4=SOLL!$Q$4,SBI.A.3_1.AJ!$H32,IF(H$4=SOLL!$B$4,'KF-KB'!$H32,IF('1. Ausbildungsjahr'!H$4=SOLL!$C$4,'SBI.A.4_1. AJ'!$H42,IF('1. Ausbildungsjahr'!H$4=SOLL!$D$4,KK!$H$11,IF('1. Ausbildungsjahr'!H$4=SOLL!$E$4,'KSM-e'!$H40,IF('1. Ausbildungsjahr'!H$4=SOLL!$F$4,'KSM-f'!$H32,IF('1. Ausbildungsjahr'!H$4=SOLL!$G$4,'KVB 1. AJ'!$H32,IF('1. Ausbildungsjahr'!H$4=SOLL!$H$4,KVFi!$H32,IF('1. Ausbildungsjahr'!H$4=SOLL!$I$4,KVM!$H32,IF('1. Ausbildungsjahr'!H$4=SOLL!$L$4,'KVP 1.&amp;2. AJ'!$H47,IF('1. Ausbildungsjahr'!H$4=SOLL!$M$4,PPC!$H32,IF('1. Ausbildungsjahr'!H$4=SOLL!$N$4,PPS!$H32,IF(H$4=SOLL!$P$4,"-",IF('1. Ausbildungsjahr'!H$4=SOLL!$O$4,Zielbogen!$H32,""))))))))))))))))))))))))))</f>
        <v>-</v>
      </c>
      <c r="I31" s="57" t="str">
        <f>IF(I$4=SOLL!$J$4, TNBi!$H32, IF('1. Ausbildungsjahr'!I$4=SOLL!$K$4,SBI.A.7!$H32, IF('1. Ausbildungsjahr'!I$4=SOLL!$R$4,'SBI.A.3_2. AJ'!$H32, IF('1. Ausbildungsjahr'!I$4=SOLL!$S$4,'SBI.A.4_2.&amp;3. AJ'!$H42, IF('1. Ausbildungsjahr'!I$4=SOLL!$T$4,'KVB 2.&amp;3. AJ'!$H32,IF('1. Ausbildungsjahr'!I$4=SOLL!$U$4,'PPCa IK'!$H32, IF('1. Ausbildungsjahr'!I$4=SOLL!$V$4,TE!$H32,IF('1. Ausbildungsjahr'!I$4=SOLL!$W$4,TNSt!$H32,IF('1. Ausbildungsjahr'!I$4=SOLL!$X$4,TNSk!$H32,IF('1. Ausbildungsjahr'!I$4=SOLL!$Y$4,TNPa!$H32,IF('1. Ausbildungsjahr'!I$4=SOLL!$Z$4,TNWn!$H32,IF('1. Ausbildungsjahr'!I$4=SOLL!$AA$4,'KVP 3. AJ'!$H46,IF(I$4=SOLL!$Q$4,SBI.A.3_1.AJ!$H32,IF(I$4=SOLL!$B$4,'KF-KB'!$H32,IF('1. Ausbildungsjahr'!I$4=SOLL!$C$4,'SBI.A.4_1. AJ'!$H42,IF('1. Ausbildungsjahr'!I$4=SOLL!$D$4,KK!$H$11,IF('1. Ausbildungsjahr'!I$4=SOLL!$E$4,'KSM-e'!$H40,IF('1. Ausbildungsjahr'!I$4=SOLL!$F$4,'KSM-f'!$H32,IF('1. Ausbildungsjahr'!I$4=SOLL!$G$4,'KVB 1. AJ'!$H32,IF('1. Ausbildungsjahr'!I$4=SOLL!$H$4,KVFi!$H32,IF('1. Ausbildungsjahr'!I$4=SOLL!$I$4,KVM!$H32,IF('1. Ausbildungsjahr'!I$4=SOLL!$L$4,'KVP 1.&amp;2. AJ'!$H47,IF('1. Ausbildungsjahr'!I$4=SOLL!$M$4,PPC!$H32,IF('1. Ausbildungsjahr'!I$4=SOLL!$N$4,PPS!$H32,IF(I$4=SOLL!$P$4,"-",IF('1. Ausbildungsjahr'!I$4=SOLL!$O$4,Zielbogen!$H32,""))))))))))))))))))))))))))</f>
        <v>-</v>
      </c>
      <c r="J31" s="57" t="str">
        <f>IF(J$4=SOLL!$J$4, TNBi!$H32, IF('1. Ausbildungsjahr'!J$4=SOLL!$K$4,SBI.A.7!$H32, IF('1. Ausbildungsjahr'!J$4=SOLL!$R$4,'SBI.A.3_2. AJ'!$H32, IF('1. Ausbildungsjahr'!J$4=SOLL!$S$4,'SBI.A.4_2.&amp;3. AJ'!$H42, IF('1. Ausbildungsjahr'!J$4=SOLL!$T$4,'KVB 2.&amp;3. AJ'!$H32,IF('1. Ausbildungsjahr'!J$4=SOLL!$U$4,'PPCa IK'!$H32, IF('1. Ausbildungsjahr'!J$4=SOLL!$V$4,TE!$H32,IF('1. Ausbildungsjahr'!J$4=SOLL!$W$4,TNSt!$H32,IF('1. Ausbildungsjahr'!J$4=SOLL!$X$4,TNSk!$H32,IF('1. Ausbildungsjahr'!J$4=SOLL!$Y$4,TNPa!$H32,IF('1. Ausbildungsjahr'!J$4=SOLL!$Z$4,TNWn!$H32,IF('1. Ausbildungsjahr'!J$4=SOLL!$AA$4,'KVP 3. AJ'!$H46,IF(J$4=SOLL!$Q$4,SBI.A.3_1.AJ!$H32,IF(J$4=SOLL!$B$4,'KF-KB'!$H32,IF('1. Ausbildungsjahr'!J$4=SOLL!$C$4,'SBI.A.4_1. AJ'!$H42,IF('1. Ausbildungsjahr'!J$4=SOLL!$D$4,KK!$H$11,IF('1. Ausbildungsjahr'!J$4=SOLL!$E$4,'KSM-e'!$H40,IF('1. Ausbildungsjahr'!J$4=SOLL!$F$4,'KSM-f'!$H32,IF('1. Ausbildungsjahr'!J$4=SOLL!$G$4,'KVB 1. AJ'!$H32,IF('1. Ausbildungsjahr'!J$4=SOLL!$H$4,KVFi!$H32,IF('1. Ausbildungsjahr'!J$4=SOLL!$I$4,KVM!$H32,IF('1. Ausbildungsjahr'!J$4=SOLL!$L$4,'KVP 1.&amp;2. AJ'!$H47,IF('1. Ausbildungsjahr'!J$4=SOLL!$M$4,PPC!$H32,IF('1. Ausbildungsjahr'!J$4=SOLL!$N$4,PPS!$H32,IF(J$4=SOLL!$P$4,"-",IF('1. Ausbildungsjahr'!J$4=SOLL!$O$4,Zielbogen!$H32,""))))))))))))))))))))))))))</f>
        <v>-</v>
      </c>
      <c r="K31" s="57" t="str">
        <f>IF(K$4=SOLL!$J$4, TNBi!$H32, IF('1. Ausbildungsjahr'!K$4=SOLL!$K$4,SBI.A.7!$H32, IF('1. Ausbildungsjahr'!K$4=SOLL!$R$4,'SBI.A.3_2. AJ'!$H32, IF('1. Ausbildungsjahr'!K$4=SOLL!$S$4,'SBI.A.4_2.&amp;3. AJ'!$H42, IF('1. Ausbildungsjahr'!K$4=SOLL!$T$4,'KVB 2.&amp;3. AJ'!$H32,IF('1. Ausbildungsjahr'!K$4=SOLL!$U$4,'PPCa IK'!$H32, IF('1. Ausbildungsjahr'!K$4=SOLL!$V$4,TE!$H32,IF('1. Ausbildungsjahr'!K$4=SOLL!$W$4,TNSt!$H32,IF('1. Ausbildungsjahr'!K$4=SOLL!$X$4,TNSk!$H32,IF('1. Ausbildungsjahr'!K$4=SOLL!$Y$4,TNPa!$H32,IF('1. Ausbildungsjahr'!K$4=SOLL!$Z$4,TNWn!$H32,IF('1. Ausbildungsjahr'!K$4=SOLL!$AA$4,'KVP 3. AJ'!$H46,IF(K$4=SOLL!$Q$4,SBI.A.3_1.AJ!$H32,IF(K$4=SOLL!$B$4,'KF-KB'!$H32,IF('1. Ausbildungsjahr'!K$4=SOLL!$C$4,'SBI.A.4_1. AJ'!$H42,IF('1. Ausbildungsjahr'!K$4=SOLL!$D$4,KK!$H$11,IF('1. Ausbildungsjahr'!K$4=SOLL!$E$4,'KSM-e'!$H40,IF('1. Ausbildungsjahr'!K$4=SOLL!$F$4,'KSM-f'!$H32,IF('1. Ausbildungsjahr'!K$4=SOLL!$G$4,'KVB 1. AJ'!$H32,IF('1. Ausbildungsjahr'!K$4=SOLL!$H$4,KVFi!$H32,IF('1. Ausbildungsjahr'!K$4=SOLL!$I$4,KVM!$H32,IF('1. Ausbildungsjahr'!K$4=SOLL!$L$4,'KVP 1.&amp;2. AJ'!$H47,IF('1. Ausbildungsjahr'!K$4=SOLL!$M$4,PPC!$H32,IF('1. Ausbildungsjahr'!K$4=SOLL!$N$4,PPS!$H32,IF(K$4=SOLL!$P$4,"-",IF('1. Ausbildungsjahr'!K$4=SOLL!$O$4,Zielbogen!$H32,""))))))))))))))))))))))))))</f>
        <v>-</v>
      </c>
      <c r="L31" s="10">
        <f>SUM('Hilfsblatt 1. AJ'!C31,'Hilfsblatt 1. AJ'!E31,'Hilfsblatt 1. AJ'!G31,'Hilfsblatt 1. AJ'!I31,'Hilfsblatt 1. AJ'!K31,'Hilfsblatt 1. AJ'!M31,'Hilfsblatt 1. AJ'!O31,'Hilfsblatt 1. AJ'!Q31,'Hilfsblatt 1. AJ'!S31,'Hilfsblatt 1. AJ'!U31)</f>
        <v>0</v>
      </c>
      <c r="M31" s="9" t="e">
        <f>('Hilfsblatt 1. AJ'!B31*'Hilfsblatt 1. AJ'!C31+'Hilfsblatt 1. AJ'!D31*'Hilfsblatt 1. AJ'!E31+'Hilfsblatt 1. AJ'!F31*'Hilfsblatt 1. AJ'!G31+'Hilfsblatt 1. AJ'!H31*'Hilfsblatt 1. AJ'!I31+'Hilfsblatt 1. AJ'!J31*'Hilfsblatt 1. AJ'!K31+'Hilfsblatt 1. AJ'!L31*'Hilfsblatt 1. AJ'!M31+'Hilfsblatt 1. AJ'!N31*'Hilfsblatt 1. AJ'!O31+'Hilfsblatt 1. AJ'!P31*'Hilfsblatt 1. AJ'!Q31+'Hilfsblatt 1. AJ'!R31*'Hilfsblatt 1. AJ'!S31+'Hilfsblatt 1. AJ'!T31*'Hilfsblatt 1. AJ'!U31)/L31</f>
        <v>#DIV/0!</v>
      </c>
    </row>
    <row r="32" spans="1:13" x14ac:dyDescent="0.25">
      <c r="A32" s="125" t="s">
        <v>61</v>
      </c>
      <c r="B32" s="57" t="str">
        <f>IF(B$4=SOLL!$J$4, TNBi!$H33, IF('1. Ausbildungsjahr'!B$4=SOLL!$K$4,SBI.A.7!$H33, IF('1. Ausbildungsjahr'!B$4=SOLL!$R$4,'SBI.A.3_2. AJ'!$H33, IF('1. Ausbildungsjahr'!B$4=SOLL!$S$4,'SBI.A.4_2.&amp;3. AJ'!$H43, IF('1. Ausbildungsjahr'!B$4=SOLL!$T$4,'KVB 2.&amp;3. AJ'!$H33,IF('1. Ausbildungsjahr'!B$4=SOLL!$U$4,'PPCa IK'!$H33, IF('1. Ausbildungsjahr'!B$4=SOLL!$V$4,TE!$H33,IF('1. Ausbildungsjahr'!B$4=SOLL!$W$4,TNSt!$H33,IF('1. Ausbildungsjahr'!B$4=SOLL!$X$4,TNSk!$H33,IF('1. Ausbildungsjahr'!B$4=SOLL!$Y$4,TNPa!$H33,IF('1. Ausbildungsjahr'!B$4=SOLL!$Z$4,TNWn!$H33,IF('1. Ausbildungsjahr'!B$4=SOLL!$AA$4,'KVP 3. AJ'!$H47,IF(B$4=SOLL!$Q$4,SBI.A.3_1.AJ!$H33,IF(B$4=SOLL!$B$4,'KF-KB'!$H33,IF('1. Ausbildungsjahr'!B$4=SOLL!$C$4,'SBI.A.4_1. AJ'!$H43,IF('1. Ausbildungsjahr'!B$4=SOLL!$D$4,KK!$H$11,IF('1. Ausbildungsjahr'!B$4=SOLL!$E$4,'KSM-e'!$H41,IF('1. Ausbildungsjahr'!B$4=SOLL!$F$4,'KSM-f'!$H33,IF('1. Ausbildungsjahr'!B$4=SOLL!$G$4,'KVB 1. AJ'!$H33,IF('1. Ausbildungsjahr'!B$4=SOLL!$H$4,KVFi!$H33,IF('1. Ausbildungsjahr'!B$4=SOLL!$I$4,KVM!$H33,IF('1. Ausbildungsjahr'!B$4=SOLL!$L$4,'KVP 1.&amp;2. AJ'!$H48,IF('1. Ausbildungsjahr'!B$4=SOLL!$M$4,PPC!$H33,IF('1. Ausbildungsjahr'!B$4=SOLL!$N$4,PPS!$H33,IF(B$4=SOLL!$P$4,"-",IF('1. Ausbildungsjahr'!B$4=SOLL!$O$4,Zielbogen!$H33,""))))))))))))))))))))))))))</f>
        <v>-</v>
      </c>
      <c r="C32" s="57" t="str">
        <f>IF(C$4=SOLL!$J$4, TNBi!$H33, IF('1. Ausbildungsjahr'!C$4=SOLL!$K$4,SBI.A.7!$H33, IF('1. Ausbildungsjahr'!C$4=SOLL!$R$4,'SBI.A.3_2. AJ'!$H33, IF('1. Ausbildungsjahr'!C$4=SOLL!$S$4,'SBI.A.4_2.&amp;3. AJ'!$H43, IF('1. Ausbildungsjahr'!C$4=SOLL!$T$4,'KVB 2.&amp;3. AJ'!$H33,IF('1. Ausbildungsjahr'!C$4=SOLL!$U$4,'PPCa IK'!$H33, IF('1. Ausbildungsjahr'!C$4=SOLL!$V$4,TE!$H33,IF('1. Ausbildungsjahr'!C$4=SOLL!$W$4,TNSt!$H33,IF('1. Ausbildungsjahr'!C$4=SOLL!$X$4,TNSk!$H33,IF('1. Ausbildungsjahr'!C$4=SOLL!$Y$4,TNPa!$H33,IF('1. Ausbildungsjahr'!C$4=SOLL!$Z$4,TNWn!$H33,IF('1. Ausbildungsjahr'!C$4=SOLL!$AA$4,'KVP 3. AJ'!$H47,IF(C$4=SOLL!$Q$4,SBI.A.3_1.AJ!$H33,IF(C$4=SOLL!$B$4,'KF-KB'!$H33,IF('1. Ausbildungsjahr'!C$4=SOLL!$C$4,'SBI.A.4_1. AJ'!$H43,IF('1. Ausbildungsjahr'!C$4=SOLL!$D$4,KK!$H$11,IF('1. Ausbildungsjahr'!C$4=SOLL!$E$4,'KSM-e'!$H41,IF('1. Ausbildungsjahr'!C$4=SOLL!$F$4,'KSM-f'!$H33,IF('1. Ausbildungsjahr'!C$4=SOLL!$G$4,'KVB 1. AJ'!$H33,IF('1. Ausbildungsjahr'!C$4=SOLL!$H$4,KVFi!$H33,IF('1. Ausbildungsjahr'!C$4=SOLL!$I$4,KVM!$H33,IF('1. Ausbildungsjahr'!C$4=SOLL!$L$4,'KVP 1.&amp;2. AJ'!$H48,IF('1. Ausbildungsjahr'!C$4=SOLL!$M$4,PPC!$H33,IF('1. Ausbildungsjahr'!C$4=SOLL!$N$4,PPS!$H33,IF(C$4=SOLL!$P$4,"-",IF('1. Ausbildungsjahr'!C$4=SOLL!$O$4,Zielbogen!$H33,""))))))))))))))))))))))))))</f>
        <v>-</v>
      </c>
      <c r="D32" s="57" t="str">
        <f>IF(D$4=SOLL!$J$4, TNBi!$H33, IF('1. Ausbildungsjahr'!D$4=SOLL!$K$4,SBI.A.7!$H33, IF('1. Ausbildungsjahr'!D$4=SOLL!$R$4,'SBI.A.3_2. AJ'!$H33, IF('1. Ausbildungsjahr'!D$4=SOLL!$S$4,'SBI.A.4_2.&amp;3. AJ'!$H43, IF('1. Ausbildungsjahr'!D$4=SOLL!$T$4,'KVB 2.&amp;3. AJ'!$H33,IF('1. Ausbildungsjahr'!D$4=SOLL!$U$4,'PPCa IK'!$H33, IF('1. Ausbildungsjahr'!D$4=SOLL!$V$4,TE!$H33,IF('1. Ausbildungsjahr'!D$4=SOLL!$W$4,TNSt!$H33,IF('1. Ausbildungsjahr'!D$4=SOLL!$X$4,TNSk!$H33,IF('1. Ausbildungsjahr'!D$4=SOLL!$Y$4,TNPa!$H33,IF('1. Ausbildungsjahr'!D$4=SOLL!$Z$4,TNWn!$H33,IF('1. Ausbildungsjahr'!D$4=SOLL!$AA$4,'KVP 3. AJ'!$H47,IF(D$4=SOLL!$Q$4,SBI.A.3_1.AJ!$H33,IF(D$4=SOLL!$B$4,'KF-KB'!$H33,IF('1. Ausbildungsjahr'!D$4=SOLL!$C$4,'SBI.A.4_1. AJ'!$H43,IF('1. Ausbildungsjahr'!D$4=SOLL!$D$4,KK!$H$11,IF('1. Ausbildungsjahr'!D$4=SOLL!$E$4,'KSM-e'!$H41,IF('1. Ausbildungsjahr'!D$4=SOLL!$F$4,'KSM-f'!$H33,IF('1. Ausbildungsjahr'!D$4=SOLL!$G$4,'KVB 1. AJ'!$H33,IF('1. Ausbildungsjahr'!D$4=SOLL!$H$4,KVFi!$H33,IF('1. Ausbildungsjahr'!D$4=SOLL!$I$4,KVM!$H33,IF('1. Ausbildungsjahr'!D$4=SOLL!$L$4,'KVP 1.&amp;2. AJ'!$H48,IF('1. Ausbildungsjahr'!D$4=SOLL!$M$4,PPC!$H33,IF('1. Ausbildungsjahr'!D$4=SOLL!$N$4,PPS!$H33,IF(D$4=SOLL!$P$4,"-",IF('1. Ausbildungsjahr'!D$4=SOLL!$O$4,Zielbogen!$H33,""))))))))))))))))))))))))))</f>
        <v>-</v>
      </c>
      <c r="E32" s="57" t="str">
        <f>IF(E$4=SOLL!$J$4, TNBi!$H33, IF('1. Ausbildungsjahr'!E$4=SOLL!$K$4,SBI.A.7!$H33, IF('1. Ausbildungsjahr'!E$4=SOLL!$R$4,'SBI.A.3_2. AJ'!$H33, IF('1. Ausbildungsjahr'!E$4=SOLL!$S$4,'SBI.A.4_2.&amp;3. AJ'!$H43, IF('1. Ausbildungsjahr'!E$4=SOLL!$T$4,'KVB 2.&amp;3. AJ'!$H33,IF('1. Ausbildungsjahr'!E$4=SOLL!$U$4,'PPCa IK'!$H33, IF('1. Ausbildungsjahr'!E$4=SOLL!$V$4,TE!$H33,IF('1. Ausbildungsjahr'!E$4=SOLL!$W$4,TNSt!$H33,IF('1. Ausbildungsjahr'!E$4=SOLL!$X$4,TNSk!$H33,IF('1. Ausbildungsjahr'!E$4=SOLL!$Y$4,TNPa!$H33,IF('1. Ausbildungsjahr'!E$4=SOLL!$Z$4,TNWn!$H33,IF('1. Ausbildungsjahr'!E$4=SOLL!$AA$4,'KVP 3. AJ'!$H47,IF(E$4=SOLL!$Q$4,SBI.A.3_1.AJ!$H33,IF(E$4=SOLL!$B$4,'KF-KB'!$H33,IF('1. Ausbildungsjahr'!E$4=SOLL!$C$4,'SBI.A.4_1. AJ'!$H43,IF('1. Ausbildungsjahr'!E$4=SOLL!$D$4,KK!$H$11,IF('1. Ausbildungsjahr'!E$4=SOLL!$E$4,'KSM-e'!$H41,IF('1. Ausbildungsjahr'!E$4=SOLL!$F$4,'KSM-f'!$H33,IF('1. Ausbildungsjahr'!E$4=SOLL!$G$4,'KVB 1. AJ'!$H33,IF('1. Ausbildungsjahr'!E$4=SOLL!$H$4,KVFi!$H33,IF('1. Ausbildungsjahr'!E$4=SOLL!$I$4,KVM!$H33,IF('1. Ausbildungsjahr'!E$4=SOLL!$L$4,'KVP 1.&amp;2. AJ'!$H48,IF('1. Ausbildungsjahr'!E$4=SOLL!$M$4,PPC!$H33,IF('1. Ausbildungsjahr'!E$4=SOLL!$N$4,PPS!$H33,IF(E$4=SOLL!$P$4,"-",IF('1. Ausbildungsjahr'!E$4=SOLL!$O$4,Zielbogen!$H33,""))))))))))))))))))))))))))</f>
        <v>-</v>
      </c>
      <c r="F32" s="57" t="str">
        <f>IF(F$4=SOLL!$J$4, TNBi!$H33, IF('1. Ausbildungsjahr'!F$4=SOLL!$K$4,SBI.A.7!$H33, IF('1. Ausbildungsjahr'!F$4=SOLL!$R$4,'SBI.A.3_2. AJ'!$H33, IF('1. Ausbildungsjahr'!F$4=SOLL!$S$4,'SBI.A.4_2.&amp;3. AJ'!$H43, IF('1. Ausbildungsjahr'!F$4=SOLL!$T$4,'KVB 2.&amp;3. AJ'!$H33,IF('1. Ausbildungsjahr'!F$4=SOLL!$U$4,'PPCa IK'!$H33, IF('1. Ausbildungsjahr'!F$4=SOLL!$V$4,TE!$H33,IF('1. Ausbildungsjahr'!F$4=SOLL!$W$4,TNSt!$H33,IF('1. Ausbildungsjahr'!F$4=SOLL!$X$4,TNSk!$H33,IF('1. Ausbildungsjahr'!F$4=SOLL!$Y$4,TNPa!$H33,IF('1. Ausbildungsjahr'!F$4=SOLL!$Z$4,TNWn!$H33,IF('1. Ausbildungsjahr'!F$4=SOLL!$AA$4,'KVP 3. AJ'!$H47,IF(F$4=SOLL!$Q$4,SBI.A.3_1.AJ!$H33,IF(F$4=SOLL!$B$4,'KF-KB'!$H33,IF('1. Ausbildungsjahr'!F$4=SOLL!$C$4,'SBI.A.4_1. AJ'!$H43,IF('1. Ausbildungsjahr'!F$4=SOLL!$D$4,KK!$H$11,IF('1. Ausbildungsjahr'!F$4=SOLL!$E$4,'KSM-e'!$H41,IF('1. Ausbildungsjahr'!F$4=SOLL!$F$4,'KSM-f'!$H33,IF('1. Ausbildungsjahr'!F$4=SOLL!$G$4,'KVB 1. AJ'!$H33,IF('1. Ausbildungsjahr'!F$4=SOLL!$H$4,KVFi!$H33,IF('1. Ausbildungsjahr'!F$4=SOLL!$I$4,KVM!$H33,IF('1. Ausbildungsjahr'!F$4=SOLL!$L$4,'KVP 1.&amp;2. AJ'!$H48,IF('1. Ausbildungsjahr'!F$4=SOLL!$M$4,PPC!$H33,IF('1. Ausbildungsjahr'!F$4=SOLL!$N$4,PPS!$H33,IF(F$4=SOLL!$P$4,"-",IF('1. Ausbildungsjahr'!F$4=SOLL!$O$4,Zielbogen!$H33,""))))))))))))))))))))))))))</f>
        <v>-</v>
      </c>
      <c r="G32" s="57" t="str">
        <f>IF(G$4=SOLL!$J$4, TNBi!$H33, IF('1. Ausbildungsjahr'!G$4=SOLL!$K$4,SBI.A.7!$H33, IF('1. Ausbildungsjahr'!G$4=SOLL!$R$4,'SBI.A.3_2. AJ'!$H33, IF('1. Ausbildungsjahr'!G$4=SOLL!$S$4,'SBI.A.4_2.&amp;3. AJ'!$H43, IF('1. Ausbildungsjahr'!G$4=SOLL!$T$4,'KVB 2.&amp;3. AJ'!$H33,IF('1. Ausbildungsjahr'!G$4=SOLL!$U$4,'PPCa IK'!$H33, IF('1. Ausbildungsjahr'!G$4=SOLL!$V$4,TE!$H33,IF('1. Ausbildungsjahr'!G$4=SOLL!$W$4,TNSt!$H33,IF('1. Ausbildungsjahr'!G$4=SOLL!$X$4,TNSk!$H33,IF('1. Ausbildungsjahr'!G$4=SOLL!$Y$4,TNPa!$H33,IF('1. Ausbildungsjahr'!G$4=SOLL!$Z$4,TNWn!$H33,IF('1. Ausbildungsjahr'!G$4=SOLL!$AA$4,'KVP 3. AJ'!$H47,IF(G$4=SOLL!$Q$4,SBI.A.3_1.AJ!$H33,IF(G$4=SOLL!$B$4,'KF-KB'!$H33,IF('1. Ausbildungsjahr'!G$4=SOLL!$C$4,'SBI.A.4_1. AJ'!$H43,IF('1. Ausbildungsjahr'!G$4=SOLL!$D$4,KK!$H$11,IF('1. Ausbildungsjahr'!G$4=SOLL!$E$4,'KSM-e'!$H41,IF('1. Ausbildungsjahr'!G$4=SOLL!$F$4,'KSM-f'!$H33,IF('1. Ausbildungsjahr'!G$4=SOLL!$G$4,'KVB 1. AJ'!$H33,IF('1. Ausbildungsjahr'!G$4=SOLL!$H$4,KVFi!$H33,IF('1. Ausbildungsjahr'!G$4=SOLL!$I$4,KVM!$H33,IF('1. Ausbildungsjahr'!G$4=SOLL!$L$4,'KVP 1.&amp;2. AJ'!$H48,IF('1. Ausbildungsjahr'!G$4=SOLL!$M$4,PPC!$H33,IF('1. Ausbildungsjahr'!G$4=SOLL!$N$4,PPS!$H33,IF(G$4=SOLL!$P$4,"-",IF('1. Ausbildungsjahr'!G$4=SOLL!$O$4,Zielbogen!$H33,""))))))))))))))))))))))))))</f>
        <v>-</v>
      </c>
      <c r="H32" s="57" t="str">
        <f>IF(H$4=SOLL!$J$4, TNBi!$H33, IF('1. Ausbildungsjahr'!H$4=SOLL!$K$4,SBI.A.7!$H33, IF('1. Ausbildungsjahr'!H$4=SOLL!$R$4,'SBI.A.3_2. AJ'!$H33, IF('1. Ausbildungsjahr'!H$4=SOLL!$S$4,'SBI.A.4_2.&amp;3. AJ'!$H43, IF('1. Ausbildungsjahr'!H$4=SOLL!$T$4,'KVB 2.&amp;3. AJ'!$H33,IF('1. Ausbildungsjahr'!H$4=SOLL!$U$4,'PPCa IK'!$H33, IF('1. Ausbildungsjahr'!H$4=SOLL!$V$4,TE!$H33,IF('1. Ausbildungsjahr'!H$4=SOLL!$W$4,TNSt!$H33,IF('1. Ausbildungsjahr'!H$4=SOLL!$X$4,TNSk!$H33,IF('1. Ausbildungsjahr'!H$4=SOLL!$Y$4,TNPa!$H33,IF('1. Ausbildungsjahr'!H$4=SOLL!$Z$4,TNWn!$H33,IF('1. Ausbildungsjahr'!H$4=SOLL!$AA$4,'KVP 3. AJ'!$H47,IF(H$4=SOLL!$Q$4,SBI.A.3_1.AJ!$H33,IF(H$4=SOLL!$B$4,'KF-KB'!$H33,IF('1. Ausbildungsjahr'!H$4=SOLL!$C$4,'SBI.A.4_1. AJ'!$H43,IF('1. Ausbildungsjahr'!H$4=SOLL!$D$4,KK!$H$11,IF('1. Ausbildungsjahr'!H$4=SOLL!$E$4,'KSM-e'!$H41,IF('1. Ausbildungsjahr'!H$4=SOLL!$F$4,'KSM-f'!$H33,IF('1. Ausbildungsjahr'!H$4=SOLL!$G$4,'KVB 1. AJ'!$H33,IF('1. Ausbildungsjahr'!H$4=SOLL!$H$4,KVFi!$H33,IF('1. Ausbildungsjahr'!H$4=SOLL!$I$4,KVM!$H33,IF('1. Ausbildungsjahr'!H$4=SOLL!$L$4,'KVP 1.&amp;2. AJ'!$H48,IF('1. Ausbildungsjahr'!H$4=SOLL!$M$4,PPC!$H33,IF('1. Ausbildungsjahr'!H$4=SOLL!$N$4,PPS!$H33,IF(H$4=SOLL!$P$4,"-",IF('1. Ausbildungsjahr'!H$4=SOLL!$O$4,Zielbogen!$H33,""))))))))))))))))))))))))))</f>
        <v>-</v>
      </c>
      <c r="I32" s="57" t="str">
        <f>IF(I$4=SOLL!$J$4, TNBi!$H33, IF('1. Ausbildungsjahr'!I$4=SOLL!$K$4,SBI.A.7!$H33, IF('1. Ausbildungsjahr'!I$4=SOLL!$R$4,'SBI.A.3_2. AJ'!$H33, IF('1. Ausbildungsjahr'!I$4=SOLL!$S$4,'SBI.A.4_2.&amp;3. AJ'!$H43, IF('1. Ausbildungsjahr'!I$4=SOLL!$T$4,'KVB 2.&amp;3. AJ'!$H33,IF('1. Ausbildungsjahr'!I$4=SOLL!$U$4,'PPCa IK'!$H33, IF('1. Ausbildungsjahr'!I$4=SOLL!$V$4,TE!$H33,IF('1. Ausbildungsjahr'!I$4=SOLL!$W$4,TNSt!$H33,IF('1. Ausbildungsjahr'!I$4=SOLL!$X$4,TNSk!$H33,IF('1. Ausbildungsjahr'!I$4=SOLL!$Y$4,TNPa!$H33,IF('1. Ausbildungsjahr'!I$4=SOLL!$Z$4,TNWn!$H33,IF('1. Ausbildungsjahr'!I$4=SOLL!$AA$4,'KVP 3. AJ'!$H47,IF(I$4=SOLL!$Q$4,SBI.A.3_1.AJ!$H33,IF(I$4=SOLL!$B$4,'KF-KB'!$H33,IF('1. Ausbildungsjahr'!I$4=SOLL!$C$4,'SBI.A.4_1. AJ'!$H43,IF('1. Ausbildungsjahr'!I$4=SOLL!$D$4,KK!$H$11,IF('1. Ausbildungsjahr'!I$4=SOLL!$E$4,'KSM-e'!$H41,IF('1. Ausbildungsjahr'!I$4=SOLL!$F$4,'KSM-f'!$H33,IF('1. Ausbildungsjahr'!I$4=SOLL!$G$4,'KVB 1. AJ'!$H33,IF('1. Ausbildungsjahr'!I$4=SOLL!$H$4,KVFi!$H33,IF('1. Ausbildungsjahr'!I$4=SOLL!$I$4,KVM!$H33,IF('1. Ausbildungsjahr'!I$4=SOLL!$L$4,'KVP 1.&amp;2. AJ'!$H48,IF('1. Ausbildungsjahr'!I$4=SOLL!$M$4,PPC!$H33,IF('1. Ausbildungsjahr'!I$4=SOLL!$N$4,PPS!$H33,IF(I$4=SOLL!$P$4,"-",IF('1. Ausbildungsjahr'!I$4=SOLL!$O$4,Zielbogen!$H33,""))))))))))))))))))))))))))</f>
        <v>-</v>
      </c>
      <c r="J32" s="57" t="str">
        <f>IF(J$4=SOLL!$J$4, TNBi!$H33, IF('1. Ausbildungsjahr'!J$4=SOLL!$K$4,SBI.A.7!$H33, IF('1. Ausbildungsjahr'!J$4=SOLL!$R$4,'SBI.A.3_2. AJ'!$H33, IF('1. Ausbildungsjahr'!J$4=SOLL!$S$4,'SBI.A.4_2.&amp;3. AJ'!$H43, IF('1. Ausbildungsjahr'!J$4=SOLL!$T$4,'KVB 2.&amp;3. AJ'!$H33,IF('1. Ausbildungsjahr'!J$4=SOLL!$U$4,'PPCa IK'!$H33, IF('1. Ausbildungsjahr'!J$4=SOLL!$V$4,TE!$H33,IF('1. Ausbildungsjahr'!J$4=SOLL!$W$4,TNSt!$H33,IF('1. Ausbildungsjahr'!J$4=SOLL!$X$4,TNSk!$H33,IF('1. Ausbildungsjahr'!J$4=SOLL!$Y$4,TNPa!$H33,IF('1. Ausbildungsjahr'!J$4=SOLL!$Z$4,TNWn!$H33,IF('1. Ausbildungsjahr'!J$4=SOLL!$AA$4,'KVP 3. AJ'!$H47,IF(J$4=SOLL!$Q$4,SBI.A.3_1.AJ!$H33,IF(J$4=SOLL!$B$4,'KF-KB'!$H33,IF('1. Ausbildungsjahr'!J$4=SOLL!$C$4,'SBI.A.4_1. AJ'!$H43,IF('1. Ausbildungsjahr'!J$4=SOLL!$D$4,KK!$H$11,IF('1. Ausbildungsjahr'!J$4=SOLL!$E$4,'KSM-e'!$H41,IF('1. Ausbildungsjahr'!J$4=SOLL!$F$4,'KSM-f'!$H33,IF('1. Ausbildungsjahr'!J$4=SOLL!$G$4,'KVB 1. AJ'!$H33,IF('1. Ausbildungsjahr'!J$4=SOLL!$H$4,KVFi!$H33,IF('1. Ausbildungsjahr'!J$4=SOLL!$I$4,KVM!$H33,IF('1. Ausbildungsjahr'!J$4=SOLL!$L$4,'KVP 1.&amp;2. AJ'!$H48,IF('1. Ausbildungsjahr'!J$4=SOLL!$M$4,PPC!$H33,IF('1. Ausbildungsjahr'!J$4=SOLL!$N$4,PPS!$H33,IF(J$4=SOLL!$P$4,"-",IF('1. Ausbildungsjahr'!J$4=SOLL!$O$4,Zielbogen!$H33,""))))))))))))))))))))))))))</f>
        <v>-</v>
      </c>
      <c r="K32" s="57" t="str">
        <f>IF(K$4=SOLL!$J$4, TNBi!$H33, IF('1. Ausbildungsjahr'!K$4=SOLL!$K$4,SBI.A.7!$H33, IF('1. Ausbildungsjahr'!K$4=SOLL!$R$4,'SBI.A.3_2. AJ'!$H33, IF('1. Ausbildungsjahr'!K$4=SOLL!$S$4,'SBI.A.4_2.&amp;3. AJ'!$H43, IF('1. Ausbildungsjahr'!K$4=SOLL!$T$4,'KVB 2.&amp;3. AJ'!$H33,IF('1. Ausbildungsjahr'!K$4=SOLL!$U$4,'PPCa IK'!$H33, IF('1. Ausbildungsjahr'!K$4=SOLL!$V$4,TE!$H33,IF('1. Ausbildungsjahr'!K$4=SOLL!$W$4,TNSt!$H33,IF('1. Ausbildungsjahr'!K$4=SOLL!$X$4,TNSk!$H33,IF('1. Ausbildungsjahr'!K$4=SOLL!$Y$4,TNPa!$H33,IF('1. Ausbildungsjahr'!K$4=SOLL!$Z$4,TNWn!$H33,IF('1. Ausbildungsjahr'!K$4=SOLL!$AA$4,'KVP 3. AJ'!$H47,IF(K$4=SOLL!$Q$4,SBI.A.3_1.AJ!$H33,IF(K$4=SOLL!$B$4,'KF-KB'!$H33,IF('1. Ausbildungsjahr'!K$4=SOLL!$C$4,'SBI.A.4_1. AJ'!$H43,IF('1. Ausbildungsjahr'!K$4=SOLL!$D$4,KK!$H$11,IF('1. Ausbildungsjahr'!K$4=SOLL!$E$4,'KSM-e'!$H41,IF('1. Ausbildungsjahr'!K$4=SOLL!$F$4,'KSM-f'!$H33,IF('1. Ausbildungsjahr'!K$4=SOLL!$G$4,'KVB 1. AJ'!$H33,IF('1. Ausbildungsjahr'!K$4=SOLL!$H$4,KVFi!$H33,IF('1. Ausbildungsjahr'!K$4=SOLL!$I$4,KVM!$H33,IF('1. Ausbildungsjahr'!K$4=SOLL!$L$4,'KVP 1.&amp;2. AJ'!$H48,IF('1. Ausbildungsjahr'!K$4=SOLL!$M$4,PPC!$H33,IF('1. Ausbildungsjahr'!K$4=SOLL!$N$4,PPS!$H33,IF(K$4=SOLL!$P$4,"-",IF('1. Ausbildungsjahr'!K$4=SOLL!$O$4,Zielbogen!$H33,""))))))))))))))))))))))))))</f>
        <v>-</v>
      </c>
      <c r="L32" s="10">
        <f>SUM('Hilfsblatt 1. AJ'!C32,'Hilfsblatt 1. AJ'!E32,'Hilfsblatt 1. AJ'!G32,'Hilfsblatt 1. AJ'!I32,'Hilfsblatt 1. AJ'!K32,'Hilfsblatt 1. AJ'!M32,'Hilfsblatt 1. AJ'!O32,'Hilfsblatt 1. AJ'!Q32,'Hilfsblatt 1. AJ'!S32,'Hilfsblatt 1. AJ'!U32)</f>
        <v>0</v>
      </c>
      <c r="M32" s="9" t="e">
        <f>('Hilfsblatt 1. AJ'!B32*'Hilfsblatt 1. AJ'!C32+'Hilfsblatt 1. AJ'!D32*'Hilfsblatt 1. AJ'!E32+'Hilfsblatt 1. AJ'!F32*'Hilfsblatt 1. AJ'!G32+'Hilfsblatt 1. AJ'!H32*'Hilfsblatt 1. AJ'!I32+'Hilfsblatt 1. AJ'!J32*'Hilfsblatt 1. AJ'!K32+'Hilfsblatt 1. AJ'!L32*'Hilfsblatt 1. AJ'!M32+'Hilfsblatt 1. AJ'!N32*'Hilfsblatt 1. AJ'!O32+'Hilfsblatt 1. AJ'!P32*'Hilfsblatt 1. AJ'!Q32+'Hilfsblatt 1. AJ'!R32*'Hilfsblatt 1. AJ'!S32+'Hilfsblatt 1. AJ'!T32*'Hilfsblatt 1. AJ'!U32)/L32</f>
        <v>#DIV/0!</v>
      </c>
    </row>
    <row r="33" spans="1:13" x14ac:dyDescent="0.25">
      <c r="A33" s="125" t="s">
        <v>62</v>
      </c>
      <c r="B33" s="57" t="str">
        <f>IF(B$4=SOLL!$J$4, TNBi!$H34, IF('1. Ausbildungsjahr'!B$4=SOLL!$K$4,SBI.A.7!$H34, IF('1. Ausbildungsjahr'!B$4=SOLL!$R$4,'SBI.A.3_2. AJ'!$H34, IF('1. Ausbildungsjahr'!B$4=SOLL!$S$4,'SBI.A.4_2.&amp;3. AJ'!$H44, IF('1. Ausbildungsjahr'!B$4=SOLL!$T$4,'KVB 2.&amp;3. AJ'!$H34,IF('1. Ausbildungsjahr'!B$4=SOLL!$U$4,'PPCa IK'!$H34, IF('1. Ausbildungsjahr'!B$4=SOLL!$V$4,TE!$H34,IF('1. Ausbildungsjahr'!B$4=SOLL!$W$4,TNSt!$H34,IF('1. Ausbildungsjahr'!B$4=SOLL!$X$4,TNSk!$H34,IF('1. Ausbildungsjahr'!B$4=SOLL!$Y$4,TNPa!$H34,IF('1. Ausbildungsjahr'!B$4=SOLL!$Z$4,TNWn!$H34,IF('1. Ausbildungsjahr'!B$4=SOLL!$AA$4,'KVP 3. AJ'!$H48,IF(B$4=SOLL!$Q$4,SBI.A.3_1.AJ!$H34,IF(B$4=SOLL!$B$4,'KF-KB'!$H34,IF('1. Ausbildungsjahr'!B$4=SOLL!$C$4,'SBI.A.4_1. AJ'!$H44,IF('1. Ausbildungsjahr'!B$4=SOLL!$D$4,KK!$H$11,IF('1. Ausbildungsjahr'!B$4=SOLL!$E$4,'KSM-e'!$H42,IF('1. Ausbildungsjahr'!B$4=SOLL!$F$4,'KSM-f'!$H34,IF('1. Ausbildungsjahr'!B$4=SOLL!$G$4,'KVB 1. AJ'!$H34,IF('1. Ausbildungsjahr'!B$4=SOLL!$H$4,KVFi!$H34,IF('1. Ausbildungsjahr'!B$4=SOLL!$I$4,KVM!$H34,IF('1. Ausbildungsjahr'!B$4=SOLL!$L$4,'KVP 1.&amp;2. AJ'!$H49,IF('1. Ausbildungsjahr'!B$4=SOLL!$M$4,PPC!$H34,IF('1. Ausbildungsjahr'!B$4=SOLL!$N$4,PPS!$H34,IF(B$4=SOLL!$P$4,"-",IF('1. Ausbildungsjahr'!B$4=SOLL!$O$4,Zielbogen!$H34,""))))))))))))))))))))))))))</f>
        <v>-</v>
      </c>
      <c r="C33" s="57" t="str">
        <f>IF(C$4=SOLL!$J$4, TNBi!$H34, IF('1. Ausbildungsjahr'!C$4=SOLL!$K$4,SBI.A.7!$H34, IF('1. Ausbildungsjahr'!C$4=SOLL!$R$4,'SBI.A.3_2. AJ'!$H34, IF('1. Ausbildungsjahr'!C$4=SOLL!$S$4,'SBI.A.4_2.&amp;3. AJ'!$H44, IF('1. Ausbildungsjahr'!C$4=SOLL!$T$4,'KVB 2.&amp;3. AJ'!$H34,IF('1. Ausbildungsjahr'!C$4=SOLL!$U$4,'PPCa IK'!$H34, IF('1. Ausbildungsjahr'!C$4=SOLL!$V$4,TE!$H34,IF('1. Ausbildungsjahr'!C$4=SOLL!$W$4,TNSt!$H34,IF('1. Ausbildungsjahr'!C$4=SOLL!$X$4,TNSk!$H34,IF('1. Ausbildungsjahr'!C$4=SOLL!$Y$4,TNPa!$H34,IF('1. Ausbildungsjahr'!C$4=SOLL!$Z$4,TNWn!$H34,IF('1. Ausbildungsjahr'!C$4=SOLL!$AA$4,'KVP 3. AJ'!$H48,IF(C$4=SOLL!$Q$4,SBI.A.3_1.AJ!$H34,IF(C$4=SOLL!$B$4,'KF-KB'!$H34,IF('1. Ausbildungsjahr'!C$4=SOLL!$C$4,'SBI.A.4_1. AJ'!$H44,IF('1. Ausbildungsjahr'!C$4=SOLL!$D$4,KK!$H$11,IF('1. Ausbildungsjahr'!C$4=SOLL!$E$4,'KSM-e'!$H42,IF('1. Ausbildungsjahr'!C$4=SOLL!$F$4,'KSM-f'!$H34,IF('1. Ausbildungsjahr'!C$4=SOLL!$G$4,'KVB 1. AJ'!$H34,IF('1. Ausbildungsjahr'!C$4=SOLL!$H$4,KVFi!$H34,IF('1. Ausbildungsjahr'!C$4=SOLL!$I$4,KVM!$H34,IF('1. Ausbildungsjahr'!C$4=SOLL!$L$4,'KVP 1.&amp;2. AJ'!$H49,IF('1. Ausbildungsjahr'!C$4=SOLL!$M$4,PPC!$H34,IF('1. Ausbildungsjahr'!C$4=SOLL!$N$4,PPS!$H34,IF(C$4=SOLL!$P$4,"-",IF('1. Ausbildungsjahr'!C$4=SOLL!$O$4,Zielbogen!$H34,""))))))))))))))))))))))))))</f>
        <v>-</v>
      </c>
      <c r="D33" s="57" t="str">
        <f>IF(D$4=SOLL!$J$4, TNBi!$H34, IF('1. Ausbildungsjahr'!D$4=SOLL!$K$4,SBI.A.7!$H34, IF('1. Ausbildungsjahr'!D$4=SOLL!$R$4,'SBI.A.3_2. AJ'!$H34, IF('1. Ausbildungsjahr'!D$4=SOLL!$S$4,'SBI.A.4_2.&amp;3. AJ'!$H44, IF('1. Ausbildungsjahr'!D$4=SOLL!$T$4,'KVB 2.&amp;3. AJ'!$H34,IF('1. Ausbildungsjahr'!D$4=SOLL!$U$4,'PPCa IK'!$H34, IF('1. Ausbildungsjahr'!D$4=SOLL!$V$4,TE!$H34,IF('1. Ausbildungsjahr'!D$4=SOLL!$W$4,TNSt!$H34,IF('1. Ausbildungsjahr'!D$4=SOLL!$X$4,TNSk!$H34,IF('1. Ausbildungsjahr'!D$4=SOLL!$Y$4,TNPa!$H34,IF('1. Ausbildungsjahr'!D$4=SOLL!$Z$4,TNWn!$H34,IF('1. Ausbildungsjahr'!D$4=SOLL!$AA$4,'KVP 3. AJ'!$H48,IF(D$4=SOLL!$Q$4,SBI.A.3_1.AJ!$H34,IF(D$4=SOLL!$B$4,'KF-KB'!$H34,IF('1. Ausbildungsjahr'!D$4=SOLL!$C$4,'SBI.A.4_1. AJ'!$H44,IF('1. Ausbildungsjahr'!D$4=SOLL!$D$4,KK!$H$11,IF('1. Ausbildungsjahr'!D$4=SOLL!$E$4,'KSM-e'!$H42,IF('1. Ausbildungsjahr'!D$4=SOLL!$F$4,'KSM-f'!$H34,IF('1. Ausbildungsjahr'!D$4=SOLL!$G$4,'KVB 1. AJ'!$H34,IF('1. Ausbildungsjahr'!D$4=SOLL!$H$4,KVFi!$H34,IF('1. Ausbildungsjahr'!D$4=SOLL!$I$4,KVM!$H34,IF('1. Ausbildungsjahr'!D$4=SOLL!$L$4,'KVP 1.&amp;2. AJ'!$H49,IF('1. Ausbildungsjahr'!D$4=SOLL!$M$4,PPC!$H34,IF('1. Ausbildungsjahr'!D$4=SOLL!$N$4,PPS!$H34,IF(D$4=SOLL!$P$4,"-",IF('1. Ausbildungsjahr'!D$4=SOLL!$O$4,Zielbogen!$H34,""))))))))))))))))))))))))))</f>
        <v>-</v>
      </c>
      <c r="E33" s="57" t="str">
        <f>IF(E$4=SOLL!$J$4, TNBi!$H34, IF('1. Ausbildungsjahr'!E$4=SOLL!$K$4,SBI.A.7!$H34, IF('1. Ausbildungsjahr'!E$4=SOLL!$R$4,'SBI.A.3_2. AJ'!$H34, IF('1. Ausbildungsjahr'!E$4=SOLL!$S$4,'SBI.A.4_2.&amp;3. AJ'!$H44, IF('1. Ausbildungsjahr'!E$4=SOLL!$T$4,'KVB 2.&amp;3. AJ'!$H34,IF('1. Ausbildungsjahr'!E$4=SOLL!$U$4,'PPCa IK'!$H34, IF('1. Ausbildungsjahr'!E$4=SOLL!$V$4,TE!$H34,IF('1. Ausbildungsjahr'!E$4=SOLL!$W$4,TNSt!$H34,IF('1. Ausbildungsjahr'!E$4=SOLL!$X$4,TNSk!$H34,IF('1. Ausbildungsjahr'!E$4=SOLL!$Y$4,TNPa!$H34,IF('1. Ausbildungsjahr'!E$4=SOLL!$Z$4,TNWn!$H34,IF('1. Ausbildungsjahr'!E$4=SOLL!$AA$4,'KVP 3. AJ'!$H48,IF(E$4=SOLL!$Q$4,SBI.A.3_1.AJ!$H34,IF(E$4=SOLL!$B$4,'KF-KB'!$H34,IF('1. Ausbildungsjahr'!E$4=SOLL!$C$4,'SBI.A.4_1. AJ'!$H44,IF('1. Ausbildungsjahr'!E$4=SOLL!$D$4,KK!$H$11,IF('1. Ausbildungsjahr'!E$4=SOLL!$E$4,'KSM-e'!$H42,IF('1. Ausbildungsjahr'!E$4=SOLL!$F$4,'KSM-f'!$H34,IF('1. Ausbildungsjahr'!E$4=SOLL!$G$4,'KVB 1. AJ'!$H34,IF('1. Ausbildungsjahr'!E$4=SOLL!$H$4,KVFi!$H34,IF('1. Ausbildungsjahr'!E$4=SOLL!$I$4,KVM!$H34,IF('1. Ausbildungsjahr'!E$4=SOLL!$L$4,'KVP 1.&amp;2. AJ'!$H49,IF('1. Ausbildungsjahr'!E$4=SOLL!$M$4,PPC!$H34,IF('1. Ausbildungsjahr'!E$4=SOLL!$N$4,PPS!$H34,IF(E$4=SOLL!$P$4,"-",IF('1. Ausbildungsjahr'!E$4=SOLL!$O$4,Zielbogen!$H34,""))))))))))))))))))))))))))</f>
        <v>-</v>
      </c>
      <c r="F33" s="57" t="str">
        <f>IF(F$4=SOLL!$J$4, TNBi!$H34, IF('1. Ausbildungsjahr'!F$4=SOLL!$K$4,SBI.A.7!$H34, IF('1. Ausbildungsjahr'!F$4=SOLL!$R$4,'SBI.A.3_2. AJ'!$H34, IF('1. Ausbildungsjahr'!F$4=SOLL!$S$4,'SBI.A.4_2.&amp;3. AJ'!$H44, IF('1. Ausbildungsjahr'!F$4=SOLL!$T$4,'KVB 2.&amp;3. AJ'!$H34,IF('1. Ausbildungsjahr'!F$4=SOLL!$U$4,'PPCa IK'!$H34, IF('1. Ausbildungsjahr'!F$4=SOLL!$V$4,TE!$H34,IF('1. Ausbildungsjahr'!F$4=SOLL!$W$4,TNSt!$H34,IF('1. Ausbildungsjahr'!F$4=SOLL!$X$4,TNSk!$H34,IF('1. Ausbildungsjahr'!F$4=SOLL!$Y$4,TNPa!$H34,IF('1. Ausbildungsjahr'!F$4=SOLL!$Z$4,TNWn!$H34,IF('1. Ausbildungsjahr'!F$4=SOLL!$AA$4,'KVP 3. AJ'!$H48,IF(F$4=SOLL!$Q$4,SBI.A.3_1.AJ!$H34,IF(F$4=SOLL!$B$4,'KF-KB'!$H34,IF('1. Ausbildungsjahr'!F$4=SOLL!$C$4,'SBI.A.4_1. AJ'!$H44,IF('1. Ausbildungsjahr'!F$4=SOLL!$D$4,KK!$H$11,IF('1. Ausbildungsjahr'!F$4=SOLL!$E$4,'KSM-e'!$H42,IF('1. Ausbildungsjahr'!F$4=SOLL!$F$4,'KSM-f'!$H34,IF('1. Ausbildungsjahr'!F$4=SOLL!$G$4,'KVB 1. AJ'!$H34,IF('1. Ausbildungsjahr'!F$4=SOLL!$H$4,KVFi!$H34,IF('1. Ausbildungsjahr'!F$4=SOLL!$I$4,KVM!$H34,IF('1. Ausbildungsjahr'!F$4=SOLL!$L$4,'KVP 1.&amp;2. AJ'!$H49,IF('1. Ausbildungsjahr'!F$4=SOLL!$M$4,PPC!$H34,IF('1. Ausbildungsjahr'!F$4=SOLL!$N$4,PPS!$H34,IF(F$4=SOLL!$P$4,"-",IF('1. Ausbildungsjahr'!F$4=SOLL!$O$4,Zielbogen!$H34,""))))))))))))))))))))))))))</f>
        <v>-</v>
      </c>
      <c r="G33" s="57" t="str">
        <f>IF(G$4=SOLL!$J$4, TNBi!$H34, IF('1. Ausbildungsjahr'!G$4=SOLL!$K$4,SBI.A.7!$H34, IF('1. Ausbildungsjahr'!G$4=SOLL!$R$4,'SBI.A.3_2. AJ'!$H34, IF('1. Ausbildungsjahr'!G$4=SOLL!$S$4,'SBI.A.4_2.&amp;3. AJ'!$H44, IF('1. Ausbildungsjahr'!G$4=SOLL!$T$4,'KVB 2.&amp;3. AJ'!$H34,IF('1. Ausbildungsjahr'!G$4=SOLL!$U$4,'PPCa IK'!$H34, IF('1. Ausbildungsjahr'!G$4=SOLL!$V$4,TE!$H34,IF('1. Ausbildungsjahr'!G$4=SOLL!$W$4,TNSt!$H34,IF('1. Ausbildungsjahr'!G$4=SOLL!$X$4,TNSk!$H34,IF('1. Ausbildungsjahr'!G$4=SOLL!$Y$4,TNPa!$H34,IF('1. Ausbildungsjahr'!G$4=SOLL!$Z$4,TNWn!$H34,IF('1. Ausbildungsjahr'!G$4=SOLL!$AA$4,'KVP 3. AJ'!$H48,IF(G$4=SOLL!$Q$4,SBI.A.3_1.AJ!$H34,IF(G$4=SOLL!$B$4,'KF-KB'!$H34,IF('1. Ausbildungsjahr'!G$4=SOLL!$C$4,'SBI.A.4_1. AJ'!$H44,IF('1. Ausbildungsjahr'!G$4=SOLL!$D$4,KK!$H$11,IF('1. Ausbildungsjahr'!G$4=SOLL!$E$4,'KSM-e'!$H42,IF('1. Ausbildungsjahr'!G$4=SOLL!$F$4,'KSM-f'!$H34,IF('1. Ausbildungsjahr'!G$4=SOLL!$G$4,'KVB 1. AJ'!$H34,IF('1. Ausbildungsjahr'!G$4=SOLL!$H$4,KVFi!$H34,IF('1. Ausbildungsjahr'!G$4=SOLL!$I$4,KVM!$H34,IF('1. Ausbildungsjahr'!G$4=SOLL!$L$4,'KVP 1.&amp;2. AJ'!$H49,IF('1. Ausbildungsjahr'!G$4=SOLL!$M$4,PPC!$H34,IF('1. Ausbildungsjahr'!G$4=SOLL!$N$4,PPS!$H34,IF(G$4=SOLL!$P$4,"-",IF('1. Ausbildungsjahr'!G$4=SOLL!$O$4,Zielbogen!$H34,""))))))))))))))))))))))))))</f>
        <v>-</v>
      </c>
      <c r="H33" s="57" t="str">
        <f>IF(H$4=SOLL!$J$4, TNBi!$H34, IF('1. Ausbildungsjahr'!H$4=SOLL!$K$4,SBI.A.7!$H34, IF('1. Ausbildungsjahr'!H$4=SOLL!$R$4,'SBI.A.3_2. AJ'!$H34, IF('1. Ausbildungsjahr'!H$4=SOLL!$S$4,'SBI.A.4_2.&amp;3. AJ'!$H44, IF('1. Ausbildungsjahr'!H$4=SOLL!$T$4,'KVB 2.&amp;3. AJ'!$H34,IF('1. Ausbildungsjahr'!H$4=SOLL!$U$4,'PPCa IK'!$H34, IF('1. Ausbildungsjahr'!H$4=SOLL!$V$4,TE!$H34,IF('1. Ausbildungsjahr'!H$4=SOLL!$W$4,TNSt!$H34,IF('1. Ausbildungsjahr'!H$4=SOLL!$X$4,TNSk!$H34,IF('1. Ausbildungsjahr'!H$4=SOLL!$Y$4,TNPa!$H34,IF('1. Ausbildungsjahr'!H$4=SOLL!$Z$4,TNWn!$H34,IF('1. Ausbildungsjahr'!H$4=SOLL!$AA$4,'KVP 3. AJ'!$H48,IF(H$4=SOLL!$Q$4,SBI.A.3_1.AJ!$H34,IF(H$4=SOLL!$B$4,'KF-KB'!$H34,IF('1. Ausbildungsjahr'!H$4=SOLL!$C$4,'SBI.A.4_1. AJ'!$H44,IF('1. Ausbildungsjahr'!H$4=SOLL!$D$4,KK!$H$11,IF('1. Ausbildungsjahr'!H$4=SOLL!$E$4,'KSM-e'!$H42,IF('1. Ausbildungsjahr'!H$4=SOLL!$F$4,'KSM-f'!$H34,IF('1. Ausbildungsjahr'!H$4=SOLL!$G$4,'KVB 1. AJ'!$H34,IF('1. Ausbildungsjahr'!H$4=SOLL!$H$4,KVFi!$H34,IF('1. Ausbildungsjahr'!H$4=SOLL!$I$4,KVM!$H34,IF('1. Ausbildungsjahr'!H$4=SOLL!$L$4,'KVP 1.&amp;2. AJ'!$H49,IF('1. Ausbildungsjahr'!H$4=SOLL!$M$4,PPC!$H34,IF('1. Ausbildungsjahr'!H$4=SOLL!$N$4,PPS!$H34,IF(H$4=SOLL!$P$4,"-",IF('1. Ausbildungsjahr'!H$4=SOLL!$O$4,Zielbogen!$H34,""))))))))))))))))))))))))))</f>
        <v>-</v>
      </c>
      <c r="I33" s="57" t="str">
        <f>IF(I$4=SOLL!$J$4, TNBi!$H34, IF('1. Ausbildungsjahr'!I$4=SOLL!$K$4,SBI.A.7!$H34, IF('1. Ausbildungsjahr'!I$4=SOLL!$R$4,'SBI.A.3_2. AJ'!$H34, IF('1. Ausbildungsjahr'!I$4=SOLL!$S$4,'SBI.A.4_2.&amp;3. AJ'!$H44, IF('1. Ausbildungsjahr'!I$4=SOLL!$T$4,'KVB 2.&amp;3. AJ'!$H34,IF('1. Ausbildungsjahr'!I$4=SOLL!$U$4,'PPCa IK'!$H34, IF('1. Ausbildungsjahr'!I$4=SOLL!$V$4,TE!$H34,IF('1. Ausbildungsjahr'!I$4=SOLL!$W$4,TNSt!$H34,IF('1. Ausbildungsjahr'!I$4=SOLL!$X$4,TNSk!$H34,IF('1. Ausbildungsjahr'!I$4=SOLL!$Y$4,TNPa!$H34,IF('1. Ausbildungsjahr'!I$4=SOLL!$Z$4,TNWn!$H34,IF('1. Ausbildungsjahr'!I$4=SOLL!$AA$4,'KVP 3. AJ'!$H48,IF(I$4=SOLL!$Q$4,SBI.A.3_1.AJ!$H34,IF(I$4=SOLL!$B$4,'KF-KB'!$H34,IF('1. Ausbildungsjahr'!I$4=SOLL!$C$4,'SBI.A.4_1. AJ'!$H44,IF('1. Ausbildungsjahr'!I$4=SOLL!$D$4,KK!$H$11,IF('1. Ausbildungsjahr'!I$4=SOLL!$E$4,'KSM-e'!$H42,IF('1. Ausbildungsjahr'!I$4=SOLL!$F$4,'KSM-f'!$H34,IF('1. Ausbildungsjahr'!I$4=SOLL!$G$4,'KVB 1. AJ'!$H34,IF('1. Ausbildungsjahr'!I$4=SOLL!$H$4,KVFi!$H34,IF('1. Ausbildungsjahr'!I$4=SOLL!$I$4,KVM!$H34,IF('1. Ausbildungsjahr'!I$4=SOLL!$L$4,'KVP 1.&amp;2. AJ'!$H49,IF('1. Ausbildungsjahr'!I$4=SOLL!$M$4,PPC!$H34,IF('1. Ausbildungsjahr'!I$4=SOLL!$N$4,PPS!$H34,IF(I$4=SOLL!$P$4,"-",IF('1. Ausbildungsjahr'!I$4=SOLL!$O$4,Zielbogen!$H34,""))))))))))))))))))))))))))</f>
        <v>-</v>
      </c>
      <c r="J33" s="57" t="str">
        <f>IF(J$4=SOLL!$J$4, TNBi!$H34, IF('1. Ausbildungsjahr'!J$4=SOLL!$K$4,SBI.A.7!$H34, IF('1. Ausbildungsjahr'!J$4=SOLL!$R$4,'SBI.A.3_2. AJ'!$H34, IF('1. Ausbildungsjahr'!J$4=SOLL!$S$4,'SBI.A.4_2.&amp;3. AJ'!$H44, IF('1. Ausbildungsjahr'!J$4=SOLL!$T$4,'KVB 2.&amp;3. AJ'!$H34,IF('1. Ausbildungsjahr'!J$4=SOLL!$U$4,'PPCa IK'!$H34, IF('1. Ausbildungsjahr'!J$4=SOLL!$V$4,TE!$H34,IF('1. Ausbildungsjahr'!J$4=SOLL!$W$4,TNSt!$H34,IF('1. Ausbildungsjahr'!J$4=SOLL!$X$4,TNSk!$H34,IF('1. Ausbildungsjahr'!J$4=SOLL!$Y$4,TNPa!$H34,IF('1. Ausbildungsjahr'!J$4=SOLL!$Z$4,TNWn!$H34,IF('1. Ausbildungsjahr'!J$4=SOLL!$AA$4,'KVP 3. AJ'!$H48,IF(J$4=SOLL!$Q$4,SBI.A.3_1.AJ!$H34,IF(J$4=SOLL!$B$4,'KF-KB'!$H34,IF('1. Ausbildungsjahr'!J$4=SOLL!$C$4,'SBI.A.4_1. AJ'!$H44,IF('1. Ausbildungsjahr'!J$4=SOLL!$D$4,KK!$H$11,IF('1. Ausbildungsjahr'!J$4=SOLL!$E$4,'KSM-e'!$H42,IF('1. Ausbildungsjahr'!J$4=SOLL!$F$4,'KSM-f'!$H34,IF('1. Ausbildungsjahr'!J$4=SOLL!$G$4,'KVB 1. AJ'!$H34,IF('1. Ausbildungsjahr'!J$4=SOLL!$H$4,KVFi!$H34,IF('1. Ausbildungsjahr'!J$4=SOLL!$I$4,KVM!$H34,IF('1. Ausbildungsjahr'!J$4=SOLL!$L$4,'KVP 1.&amp;2. AJ'!$H49,IF('1. Ausbildungsjahr'!J$4=SOLL!$M$4,PPC!$H34,IF('1. Ausbildungsjahr'!J$4=SOLL!$N$4,PPS!$H34,IF(J$4=SOLL!$P$4,"-",IF('1. Ausbildungsjahr'!J$4=SOLL!$O$4,Zielbogen!$H34,""))))))))))))))))))))))))))</f>
        <v>-</v>
      </c>
      <c r="K33" s="57" t="str">
        <f>IF(K$4=SOLL!$J$4, TNBi!$H34, IF('1. Ausbildungsjahr'!K$4=SOLL!$K$4,SBI.A.7!$H34, IF('1. Ausbildungsjahr'!K$4=SOLL!$R$4,'SBI.A.3_2. AJ'!$H34, IF('1. Ausbildungsjahr'!K$4=SOLL!$S$4,'SBI.A.4_2.&amp;3. AJ'!$H44, IF('1. Ausbildungsjahr'!K$4=SOLL!$T$4,'KVB 2.&amp;3. AJ'!$H34,IF('1. Ausbildungsjahr'!K$4=SOLL!$U$4,'PPCa IK'!$H34, IF('1. Ausbildungsjahr'!K$4=SOLL!$V$4,TE!$H34,IF('1. Ausbildungsjahr'!K$4=SOLL!$W$4,TNSt!$H34,IF('1. Ausbildungsjahr'!K$4=SOLL!$X$4,TNSk!$H34,IF('1. Ausbildungsjahr'!K$4=SOLL!$Y$4,TNPa!$H34,IF('1. Ausbildungsjahr'!K$4=SOLL!$Z$4,TNWn!$H34,IF('1. Ausbildungsjahr'!K$4=SOLL!$AA$4,'KVP 3. AJ'!$H48,IF(K$4=SOLL!$Q$4,SBI.A.3_1.AJ!$H34,IF(K$4=SOLL!$B$4,'KF-KB'!$H34,IF('1. Ausbildungsjahr'!K$4=SOLL!$C$4,'SBI.A.4_1. AJ'!$H44,IF('1. Ausbildungsjahr'!K$4=SOLL!$D$4,KK!$H$11,IF('1. Ausbildungsjahr'!K$4=SOLL!$E$4,'KSM-e'!$H42,IF('1. Ausbildungsjahr'!K$4=SOLL!$F$4,'KSM-f'!$H34,IF('1. Ausbildungsjahr'!K$4=SOLL!$G$4,'KVB 1. AJ'!$H34,IF('1. Ausbildungsjahr'!K$4=SOLL!$H$4,KVFi!$H34,IF('1. Ausbildungsjahr'!K$4=SOLL!$I$4,KVM!$H34,IF('1. Ausbildungsjahr'!K$4=SOLL!$L$4,'KVP 1.&amp;2. AJ'!$H49,IF('1. Ausbildungsjahr'!K$4=SOLL!$M$4,PPC!$H34,IF('1. Ausbildungsjahr'!K$4=SOLL!$N$4,PPS!$H34,IF(K$4=SOLL!$P$4,"-",IF('1. Ausbildungsjahr'!K$4=SOLL!$O$4,Zielbogen!$H34,""))))))))))))))))))))))))))</f>
        <v>-</v>
      </c>
      <c r="L33" s="10">
        <f>SUM('Hilfsblatt 1. AJ'!C33,'Hilfsblatt 1. AJ'!E33,'Hilfsblatt 1. AJ'!G33,'Hilfsblatt 1. AJ'!I33,'Hilfsblatt 1. AJ'!K33,'Hilfsblatt 1. AJ'!M33,'Hilfsblatt 1. AJ'!O33,'Hilfsblatt 1. AJ'!Q33,'Hilfsblatt 1. AJ'!S33,'Hilfsblatt 1. AJ'!U33)</f>
        <v>0</v>
      </c>
      <c r="M33" s="9" t="e">
        <f>('Hilfsblatt 1. AJ'!B33*'Hilfsblatt 1. AJ'!C33+'Hilfsblatt 1. AJ'!D33*'Hilfsblatt 1. AJ'!E33+'Hilfsblatt 1. AJ'!F33*'Hilfsblatt 1. AJ'!G33+'Hilfsblatt 1. AJ'!H33*'Hilfsblatt 1. AJ'!I33+'Hilfsblatt 1. AJ'!J33*'Hilfsblatt 1. AJ'!K33+'Hilfsblatt 1. AJ'!L33*'Hilfsblatt 1. AJ'!M33+'Hilfsblatt 1. AJ'!N33*'Hilfsblatt 1. AJ'!O33+'Hilfsblatt 1. AJ'!P33*'Hilfsblatt 1. AJ'!Q33+'Hilfsblatt 1. AJ'!R33*'Hilfsblatt 1. AJ'!S33+'Hilfsblatt 1. AJ'!T33*'Hilfsblatt 1. AJ'!U33)/L33</f>
        <v>#DIV/0!</v>
      </c>
    </row>
    <row r="34" spans="1:13" x14ac:dyDescent="0.25">
      <c r="A34" s="125" t="s">
        <v>63</v>
      </c>
      <c r="B34" s="57" t="str">
        <f>IF(B$4=SOLL!$J$4, TNBi!$H35, IF('1. Ausbildungsjahr'!B$4=SOLL!$K$4,SBI.A.7!$H35, IF('1. Ausbildungsjahr'!B$4=SOLL!$R$4,'SBI.A.3_2. AJ'!$H35, IF('1. Ausbildungsjahr'!B$4=SOLL!$S$4,'SBI.A.4_2.&amp;3. AJ'!$H45, IF('1. Ausbildungsjahr'!B$4=SOLL!$T$4,'KVB 2.&amp;3. AJ'!$H35,IF('1. Ausbildungsjahr'!B$4=SOLL!$U$4,'PPCa IK'!$H35, IF('1. Ausbildungsjahr'!B$4=SOLL!$V$4,TE!$H35,IF('1. Ausbildungsjahr'!B$4=SOLL!$W$4,TNSt!$H35,IF('1. Ausbildungsjahr'!B$4=SOLL!$X$4,TNSk!$H35,IF('1. Ausbildungsjahr'!B$4=SOLL!$Y$4,TNPa!$H35,IF('1. Ausbildungsjahr'!B$4=SOLL!$Z$4,TNWn!$H35,IF('1. Ausbildungsjahr'!B$4=SOLL!$AA$4,'KVP 3. AJ'!$H49,IF(B$4=SOLL!$Q$4,SBI.A.3_1.AJ!$H35,IF(B$4=SOLL!$B$4,'KF-KB'!$H35,IF('1. Ausbildungsjahr'!B$4=SOLL!$C$4,'SBI.A.4_1. AJ'!$H45,IF('1. Ausbildungsjahr'!B$4=SOLL!$D$4,KK!$H$11,IF('1. Ausbildungsjahr'!B$4=SOLL!$E$4,'KSM-e'!$H43,IF('1. Ausbildungsjahr'!B$4=SOLL!$F$4,'KSM-f'!$H35,IF('1. Ausbildungsjahr'!B$4=SOLL!$G$4,'KVB 1. AJ'!$H35,IF('1. Ausbildungsjahr'!B$4=SOLL!$H$4,KVFi!$H35,IF('1. Ausbildungsjahr'!B$4=SOLL!$I$4,KVM!$H35,IF('1. Ausbildungsjahr'!B$4=SOLL!$L$4,'KVP 1.&amp;2. AJ'!$H50,IF('1. Ausbildungsjahr'!B$4=SOLL!$M$4,PPC!$H35,IF('1. Ausbildungsjahr'!B$4=SOLL!$N$4,PPS!$H35,IF(B$4=SOLL!$P$4,"-",IF('1. Ausbildungsjahr'!B$4=SOLL!$O$4,Zielbogen!$H35,""))))))))))))))))))))))))))</f>
        <v>-</v>
      </c>
      <c r="C34" s="57" t="str">
        <f>IF(C$4=SOLL!$J$4, TNBi!$H35, IF('1. Ausbildungsjahr'!C$4=SOLL!$K$4,SBI.A.7!$H35, IF('1. Ausbildungsjahr'!C$4=SOLL!$R$4,'SBI.A.3_2. AJ'!$H35, IF('1. Ausbildungsjahr'!C$4=SOLL!$S$4,'SBI.A.4_2.&amp;3. AJ'!$H45, IF('1. Ausbildungsjahr'!C$4=SOLL!$T$4,'KVB 2.&amp;3. AJ'!$H35,IF('1. Ausbildungsjahr'!C$4=SOLL!$U$4,'PPCa IK'!$H35, IF('1. Ausbildungsjahr'!C$4=SOLL!$V$4,TE!$H35,IF('1. Ausbildungsjahr'!C$4=SOLL!$W$4,TNSt!$H35,IF('1. Ausbildungsjahr'!C$4=SOLL!$X$4,TNSk!$H35,IF('1. Ausbildungsjahr'!C$4=SOLL!$Y$4,TNPa!$H35,IF('1. Ausbildungsjahr'!C$4=SOLL!$Z$4,TNWn!$H35,IF('1. Ausbildungsjahr'!C$4=SOLL!$AA$4,'KVP 3. AJ'!$H49,IF(C$4=SOLL!$Q$4,SBI.A.3_1.AJ!$H35,IF(C$4=SOLL!$B$4,'KF-KB'!$H35,IF('1. Ausbildungsjahr'!C$4=SOLL!$C$4,'SBI.A.4_1. AJ'!$H45,IF('1. Ausbildungsjahr'!C$4=SOLL!$D$4,KK!$H$11,IF('1. Ausbildungsjahr'!C$4=SOLL!$E$4,'KSM-e'!$H43,IF('1. Ausbildungsjahr'!C$4=SOLL!$F$4,'KSM-f'!$H35,IF('1. Ausbildungsjahr'!C$4=SOLL!$G$4,'KVB 1. AJ'!$H35,IF('1. Ausbildungsjahr'!C$4=SOLL!$H$4,KVFi!$H35,IF('1. Ausbildungsjahr'!C$4=SOLL!$I$4,KVM!$H35,IF('1. Ausbildungsjahr'!C$4=SOLL!$L$4,'KVP 1.&amp;2. AJ'!$H50,IF('1. Ausbildungsjahr'!C$4=SOLL!$M$4,PPC!$H35,IF('1. Ausbildungsjahr'!C$4=SOLL!$N$4,PPS!$H35,IF(C$4=SOLL!$P$4,"-",IF('1. Ausbildungsjahr'!C$4=SOLL!$O$4,Zielbogen!$H35,""))))))))))))))))))))))))))</f>
        <v>-</v>
      </c>
      <c r="D34" s="57" t="str">
        <f>IF(D$4=SOLL!$J$4, TNBi!$H35, IF('1. Ausbildungsjahr'!D$4=SOLL!$K$4,SBI.A.7!$H35, IF('1. Ausbildungsjahr'!D$4=SOLL!$R$4,'SBI.A.3_2. AJ'!$H35, IF('1. Ausbildungsjahr'!D$4=SOLL!$S$4,'SBI.A.4_2.&amp;3. AJ'!$H45, IF('1. Ausbildungsjahr'!D$4=SOLL!$T$4,'KVB 2.&amp;3. AJ'!$H35,IF('1. Ausbildungsjahr'!D$4=SOLL!$U$4,'PPCa IK'!$H35, IF('1. Ausbildungsjahr'!D$4=SOLL!$V$4,TE!$H35,IF('1. Ausbildungsjahr'!D$4=SOLL!$W$4,TNSt!$H35,IF('1. Ausbildungsjahr'!D$4=SOLL!$X$4,TNSk!$H35,IF('1. Ausbildungsjahr'!D$4=SOLL!$Y$4,TNPa!$H35,IF('1. Ausbildungsjahr'!D$4=SOLL!$Z$4,TNWn!$H35,IF('1. Ausbildungsjahr'!D$4=SOLL!$AA$4,'KVP 3. AJ'!$H49,IF(D$4=SOLL!$Q$4,SBI.A.3_1.AJ!$H35,IF(D$4=SOLL!$B$4,'KF-KB'!$H35,IF('1. Ausbildungsjahr'!D$4=SOLL!$C$4,'SBI.A.4_1. AJ'!$H45,IF('1. Ausbildungsjahr'!D$4=SOLL!$D$4,KK!$H$11,IF('1. Ausbildungsjahr'!D$4=SOLL!$E$4,'KSM-e'!$H43,IF('1. Ausbildungsjahr'!D$4=SOLL!$F$4,'KSM-f'!$H35,IF('1. Ausbildungsjahr'!D$4=SOLL!$G$4,'KVB 1. AJ'!$H35,IF('1. Ausbildungsjahr'!D$4=SOLL!$H$4,KVFi!$H35,IF('1. Ausbildungsjahr'!D$4=SOLL!$I$4,KVM!$H35,IF('1. Ausbildungsjahr'!D$4=SOLL!$L$4,'KVP 1.&amp;2. AJ'!$H50,IF('1. Ausbildungsjahr'!D$4=SOLL!$M$4,PPC!$H35,IF('1. Ausbildungsjahr'!D$4=SOLL!$N$4,PPS!$H35,IF(D$4=SOLL!$P$4,"-",IF('1. Ausbildungsjahr'!D$4=SOLL!$O$4,Zielbogen!$H35,""))))))))))))))))))))))))))</f>
        <v>-</v>
      </c>
      <c r="E34" s="57" t="str">
        <f>IF(E$4=SOLL!$J$4, TNBi!$H35, IF('1. Ausbildungsjahr'!E$4=SOLL!$K$4,SBI.A.7!$H35, IF('1. Ausbildungsjahr'!E$4=SOLL!$R$4,'SBI.A.3_2. AJ'!$H35, IF('1. Ausbildungsjahr'!E$4=SOLL!$S$4,'SBI.A.4_2.&amp;3. AJ'!$H45, IF('1. Ausbildungsjahr'!E$4=SOLL!$T$4,'KVB 2.&amp;3. AJ'!$H35,IF('1. Ausbildungsjahr'!E$4=SOLL!$U$4,'PPCa IK'!$H35, IF('1. Ausbildungsjahr'!E$4=SOLL!$V$4,TE!$H35,IF('1. Ausbildungsjahr'!E$4=SOLL!$W$4,TNSt!$H35,IF('1. Ausbildungsjahr'!E$4=SOLL!$X$4,TNSk!$H35,IF('1. Ausbildungsjahr'!E$4=SOLL!$Y$4,TNPa!$H35,IF('1. Ausbildungsjahr'!E$4=SOLL!$Z$4,TNWn!$H35,IF('1. Ausbildungsjahr'!E$4=SOLL!$AA$4,'KVP 3. AJ'!$H49,IF(E$4=SOLL!$Q$4,SBI.A.3_1.AJ!$H35,IF(E$4=SOLL!$B$4,'KF-KB'!$H35,IF('1. Ausbildungsjahr'!E$4=SOLL!$C$4,'SBI.A.4_1. AJ'!$H45,IF('1. Ausbildungsjahr'!E$4=SOLL!$D$4,KK!$H$11,IF('1. Ausbildungsjahr'!E$4=SOLL!$E$4,'KSM-e'!$H43,IF('1. Ausbildungsjahr'!E$4=SOLL!$F$4,'KSM-f'!$H35,IF('1. Ausbildungsjahr'!E$4=SOLL!$G$4,'KVB 1. AJ'!$H35,IF('1. Ausbildungsjahr'!E$4=SOLL!$H$4,KVFi!$H35,IF('1. Ausbildungsjahr'!E$4=SOLL!$I$4,KVM!$H35,IF('1. Ausbildungsjahr'!E$4=SOLL!$L$4,'KVP 1.&amp;2. AJ'!$H50,IF('1. Ausbildungsjahr'!E$4=SOLL!$M$4,PPC!$H35,IF('1. Ausbildungsjahr'!E$4=SOLL!$N$4,PPS!$H35,IF(E$4=SOLL!$P$4,"-",IF('1. Ausbildungsjahr'!E$4=SOLL!$O$4,Zielbogen!$H35,""))))))))))))))))))))))))))</f>
        <v>-</v>
      </c>
      <c r="F34" s="57" t="str">
        <f>IF(F$4=SOLL!$J$4, TNBi!$H35, IF('1. Ausbildungsjahr'!F$4=SOLL!$K$4,SBI.A.7!$H35, IF('1. Ausbildungsjahr'!F$4=SOLL!$R$4,'SBI.A.3_2. AJ'!$H35, IF('1. Ausbildungsjahr'!F$4=SOLL!$S$4,'SBI.A.4_2.&amp;3. AJ'!$H45, IF('1. Ausbildungsjahr'!F$4=SOLL!$T$4,'KVB 2.&amp;3. AJ'!$H35,IF('1. Ausbildungsjahr'!F$4=SOLL!$U$4,'PPCa IK'!$H35, IF('1. Ausbildungsjahr'!F$4=SOLL!$V$4,TE!$H35,IF('1. Ausbildungsjahr'!F$4=SOLL!$W$4,TNSt!$H35,IF('1. Ausbildungsjahr'!F$4=SOLL!$X$4,TNSk!$H35,IF('1. Ausbildungsjahr'!F$4=SOLL!$Y$4,TNPa!$H35,IF('1. Ausbildungsjahr'!F$4=SOLL!$Z$4,TNWn!$H35,IF('1. Ausbildungsjahr'!F$4=SOLL!$AA$4,'KVP 3. AJ'!$H49,IF(F$4=SOLL!$Q$4,SBI.A.3_1.AJ!$H35,IF(F$4=SOLL!$B$4,'KF-KB'!$H35,IF('1. Ausbildungsjahr'!F$4=SOLL!$C$4,'SBI.A.4_1. AJ'!$H45,IF('1. Ausbildungsjahr'!F$4=SOLL!$D$4,KK!$H$11,IF('1. Ausbildungsjahr'!F$4=SOLL!$E$4,'KSM-e'!$H43,IF('1. Ausbildungsjahr'!F$4=SOLL!$F$4,'KSM-f'!$H35,IF('1. Ausbildungsjahr'!F$4=SOLL!$G$4,'KVB 1. AJ'!$H35,IF('1. Ausbildungsjahr'!F$4=SOLL!$H$4,KVFi!$H35,IF('1. Ausbildungsjahr'!F$4=SOLL!$I$4,KVM!$H35,IF('1. Ausbildungsjahr'!F$4=SOLL!$L$4,'KVP 1.&amp;2. AJ'!$H50,IF('1. Ausbildungsjahr'!F$4=SOLL!$M$4,PPC!$H35,IF('1. Ausbildungsjahr'!F$4=SOLL!$N$4,PPS!$H35,IF(F$4=SOLL!$P$4,"-",IF('1. Ausbildungsjahr'!F$4=SOLL!$O$4,Zielbogen!$H35,""))))))))))))))))))))))))))</f>
        <v>-</v>
      </c>
      <c r="G34" s="57" t="str">
        <f>IF(G$4=SOLL!$J$4, TNBi!$H35, IF('1. Ausbildungsjahr'!G$4=SOLL!$K$4,SBI.A.7!$H35, IF('1. Ausbildungsjahr'!G$4=SOLL!$R$4,'SBI.A.3_2. AJ'!$H35, IF('1. Ausbildungsjahr'!G$4=SOLL!$S$4,'SBI.A.4_2.&amp;3. AJ'!$H45, IF('1. Ausbildungsjahr'!G$4=SOLL!$T$4,'KVB 2.&amp;3. AJ'!$H35,IF('1. Ausbildungsjahr'!G$4=SOLL!$U$4,'PPCa IK'!$H35, IF('1. Ausbildungsjahr'!G$4=SOLL!$V$4,TE!$H35,IF('1. Ausbildungsjahr'!G$4=SOLL!$W$4,TNSt!$H35,IF('1. Ausbildungsjahr'!G$4=SOLL!$X$4,TNSk!$H35,IF('1. Ausbildungsjahr'!G$4=SOLL!$Y$4,TNPa!$H35,IF('1. Ausbildungsjahr'!G$4=SOLL!$Z$4,TNWn!$H35,IF('1. Ausbildungsjahr'!G$4=SOLL!$AA$4,'KVP 3. AJ'!$H49,IF(G$4=SOLL!$Q$4,SBI.A.3_1.AJ!$H35,IF(G$4=SOLL!$B$4,'KF-KB'!$H35,IF('1. Ausbildungsjahr'!G$4=SOLL!$C$4,'SBI.A.4_1. AJ'!$H45,IF('1. Ausbildungsjahr'!G$4=SOLL!$D$4,KK!$H$11,IF('1. Ausbildungsjahr'!G$4=SOLL!$E$4,'KSM-e'!$H43,IF('1. Ausbildungsjahr'!G$4=SOLL!$F$4,'KSM-f'!$H35,IF('1. Ausbildungsjahr'!G$4=SOLL!$G$4,'KVB 1. AJ'!$H35,IF('1. Ausbildungsjahr'!G$4=SOLL!$H$4,KVFi!$H35,IF('1. Ausbildungsjahr'!G$4=SOLL!$I$4,KVM!$H35,IF('1. Ausbildungsjahr'!G$4=SOLL!$L$4,'KVP 1.&amp;2. AJ'!$H50,IF('1. Ausbildungsjahr'!G$4=SOLL!$M$4,PPC!$H35,IF('1. Ausbildungsjahr'!G$4=SOLL!$N$4,PPS!$H35,IF(G$4=SOLL!$P$4,"-",IF('1. Ausbildungsjahr'!G$4=SOLL!$O$4,Zielbogen!$H35,""))))))))))))))))))))))))))</f>
        <v>-</v>
      </c>
      <c r="H34" s="57" t="str">
        <f>IF(H$4=SOLL!$J$4, TNBi!$H35, IF('1. Ausbildungsjahr'!H$4=SOLL!$K$4,SBI.A.7!$H35, IF('1. Ausbildungsjahr'!H$4=SOLL!$R$4,'SBI.A.3_2. AJ'!$H35, IF('1. Ausbildungsjahr'!H$4=SOLL!$S$4,'SBI.A.4_2.&amp;3. AJ'!$H45, IF('1. Ausbildungsjahr'!H$4=SOLL!$T$4,'KVB 2.&amp;3. AJ'!$H35,IF('1. Ausbildungsjahr'!H$4=SOLL!$U$4,'PPCa IK'!$H35, IF('1. Ausbildungsjahr'!H$4=SOLL!$V$4,TE!$H35,IF('1. Ausbildungsjahr'!H$4=SOLL!$W$4,TNSt!$H35,IF('1. Ausbildungsjahr'!H$4=SOLL!$X$4,TNSk!$H35,IF('1. Ausbildungsjahr'!H$4=SOLL!$Y$4,TNPa!$H35,IF('1. Ausbildungsjahr'!H$4=SOLL!$Z$4,TNWn!$H35,IF('1. Ausbildungsjahr'!H$4=SOLL!$AA$4,'KVP 3. AJ'!$H49,IF(H$4=SOLL!$Q$4,SBI.A.3_1.AJ!$H35,IF(H$4=SOLL!$B$4,'KF-KB'!$H35,IF('1. Ausbildungsjahr'!H$4=SOLL!$C$4,'SBI.A.4_1. AJ'!$H45,IF('1. Ausbildungsjahr'!H$4=SOLL!$D$4,KK!$H$11,IF('1. Ausbildungsjahr'!H$4=SOLL!$E$4,'KSM-e'!$H43,IF('1. Ausbildungsjahr'!H$4=SOLL!$F$4,'KSM-f'!$H35,IF('1. Ausbildungsjahr'!H$4=SOLL!$G$4,'KVB 1. AJ'!$H35,IF('1. Ausbildungsjahr'!H$4=SOLL!$H$4,KVFi!$H35,IF('1. Ausbildungsjahr'!H$4=SOLL!$I$4,KVM!$H35,IF('1. Ausbildungsjahr'!H$4=SOLL!$L$4,'KVP 1.&amp;2. AJ'!$H50,IF('1. Ausbildungsjahr'!H$4=SOLL!$M$4,PPC!$H35,IF('1. Ausbildungsjahr'!H$4=SOLL!$N$4,PPS!$H35,IF(H$4=SOLL!$P$4,"-",IF('1. Ausbildungsjahr'!H$4=SOLL!$O$4,Zielbogen!$H35,""))))))))))))))))))))))))))</f>
        <v>-</v>
      </c>
      <c r="I34" s="57" t="str">
        <f>IF(I$4=SOLL!$J$4, TNBi!$H35, IF('1. Ausbildungsjahr'!I$4=SOLL!$K$4,SBI.A.7!$H35, IF('1. Ausbildungsjahr'!I$4=SOLL!$R$4,'SBI.A.3_2. AJ'!$H35, IF('1. Ausbildungsjahr'!I$4=SOLL!$S$4,'SBI.A.4_2.&amp;3. AJ'!$H45, IF('1. Ausbildungsjahr'!I$4=SOLL!$T$4,'KVB 2.&amp;3. AJ'!$H35,IF('1. Ausbildungsjahr'!I$4=SOLL!$U$4,'PPCa IK'!$H35, IF('1. Ausbildungsjahr'!I$4=SOLL!$V$4,TE!$H35,IF('1. Ausbildungsjahr'!I$4=SOLL!$W$4,TNSt!$H35,IF('1. Ausbildungsjahr'!I$4=SOLL!$X$4,TNSk!$H35,IF('1. Ausbildungsjahr'!I$4=SOLL!$Y$4,TNPa!$H35,IF('1. Ausbildungsjahr'!I$4=SOLL!$Z$4,TNWn!$H35,IF('1. Ausbildungsjahr'!I$4=SOLL!$AA$4,'KVP 3. AJ'!$H49,IF(I$4=SOLL!$Q$4,SBI.A.3_1.AJ!$H35,IF(I$4=SOLL!$B$4,'KF-KB'!$H35,IF('1. Ausbildungsjahr'!I$4=SOLL!$C$4,'SBI.A.4_1. AJ'!$H45,IF('1. Ausbildungsjahr'!I$4=SOLL!$D$4,KK!$H$11,IF('1. Ausbildungsjahr'!I$4=SOLL!$E$4,'KSM-e'!$H43,IF('1. Ausbildungsjahr'!I$4=SOLL!$F$4,'KSM-f'!$H35,IF('1. Ausbildungsjahr'!I$4=SOLL!$G$4,'KVB 1. AJ'!$H35,IF('1. Ausbildungsjahr'!I$4=SOLL!$H$4,KVFi!$H35,IF('1. Ausbildungsjahr'!I$4=SOLL!$I$4,KVM!$H35,IF('1. Ausbildungsjahr'!I$4=SOLL!$L$4,'KVP 1.&amp;2. AJ'!$H50,IF('1. Ausbildungsjahr'!I$4=SOLL!$M$4,PPC!$H35,IF('1. Ausbildungsjahr'!I$4=SOLL!$N$4,PPS!$H35,IF(I$4=SOLL!$P$4,"-",IF('1. Ausbildungsjahr'!I$4=SOLL!$O$4,Zielbogen!$H35,""))))))))))))))))))))))))))</f>
        <v>-</v>
      </c>
      <c r="J34" s="57" t="str">
        <f>IF(J$4=SOLL!$J$4, TNBi!$H35, IF('1. Ausbildungsjahr'!J$4=SOLL!$K$4,SBI.A.7!$H35, IF('1. Ausbildungsjahr'!J$4=SOLL!$R$4,'SBI.A.3_2. AJ'!$H35, IF('1. Ausbildungsjahr'!J$4=SOLL!$S$4,'SBI.A.4_2.&amp;3. AJ'!$H45, IF('1. Ausbildungsjahr'!J$4=SOLL!$T$4,'KVB 2.&amp;3. AJ'!$H35,IF('1. Ausbildungsjahr'!J$4=SOLL!$U$4,'PPCa IK'!$H35, IF('1. Ausbildungsjahr'!J$4=SOLL!$V$4,TE!$H35,IF('1. Ausbildungsjahr'!J$4=SOLL!$W$4,TNSt!$H35,IF('1. Ausbildungsjahr'!J$4=SOLL!$X$4,TNSk!$H35,IF('1. Ausbildungsjahr'!J$4=SOLL!$Y$4,TNPa!$H35,IF('1. Ausbildungsjahr'!J$4=SOLL!$Z$4,TNWn!$H35,IF('1. Ausbildungsjahr'!J$4=SOLL!$AA$4,'KVP 3. AJ'!$H49,IF(J$4=SOLL!$Q$4,SBI.A.3_1.AJ!$H35,IF(J$4=SOLL!$B$4,'KF-KB'!$H35,IF('1. Ausbildungsjahr'!J$4=SOLL!$C$4,'SBI.A.4_1. AJ'!$H45,IF('1. Ausbildungsjahr'!J$4=SOLL!$D$4,KK!$H$11,IF('1. Ausbildungsjahr'!J$4=SOLL!$E$4,'KSM-e'!$H43,IF('1. Ausbildungsjahr'!J$4=SOLL!$F$4,'KSM-f'!$H35,IF('1. Ausbildungsjahr'!J$4=SOLL!$G$4,'KVB 1. AJ'!$H35,IF('1. Ausbildungsjahr'!J$4=SOLL!$H$4,KVFi!$H35,IF('1. Ausbildungsjahr'!J$4=SOLL!$I$4,KVM!$H35,IF('1. Ausbildungsjahr'!J$4=SOLL!$L$4,'KVP 1.&amp;2. AJ'!$H50,IF('1. Ausbildungsjahr'!J$4=SOLL!$M$4,PPC!$H35,IF('1. Ausbildungsjahr'!J$4=SOLL!$N$4,PPS!$H35,IF(J$4=SOLL!$P$4,"-",IF('1. Ausbildungsjahr'!J$4=SOLL!$O$4,Zielbogen!$H35,""))))))))))))))))))))))))))</f>
        <v>-</v>
      </c>
      <c r="K34" s="57" t="str">
        <f>IF(K$4=SOLL!$J$4, TNBi!$H35, IF('1. Ausbildungsjahr'!K$4=SOLL!$K$4,SBI.A.7!$H35, IF('1. Ausbildungsjahr'!K$4=SOLL!$R$4,'SBI.A.3_2. AJ'!$H35, IF('1. Ausbildungsjahr'!K$4=SOLL!$S$4,'SBI.A.4_2.&amp;3. AJ'!$H45, IF('1. Ausbildungsjahr'!K$4=SOLL!$T$4,'KVB 2.&amp;3. AJ'!$H35,IF('1. Ausbildungsjahr'!K$4=SOLL!$U$4,'PPCa IK'!$H35, IF('1. Ausbildungsjahr'!K$4=SOLL!$V$4,TE!$H35,IF('1. Ausbildungsjahr'!K$4=SOLL!$W$4,TNSt!$H35,IF('1. Ausbildungsjahr'!K$4=SOLL!$X$4,TNSk!$H35,IF('1. Ausbildungsjahr'!K$4=SOLL!$Y$4,TNPa!$H35,IF('1. Ausbildungsjahr'!K$4=SOLL!$Z$4,TNWn!$H35,IF('1. Ausbildungsjahr'!K$4=SOLL!$AA$4,'KVP 3. AJ'!$H49,IF(K$4=SOLL!$Q$4,SBI.A.3_1.AJ!$H35,IF(K$4=SOLL!$B$4,'KF-KB'!$H35,IF('1. Ausbildungsjahr'!K$4=SOLL!$C$4,'SBI.A.4_1. AJ'!$H45,IF('1. Ausbildungsjahr'!K$4=SOLL!$D$4,KK!$H$11,IF('1. Ausbildungsjahr'!K$4=SOLL!$E$4,'KSM-e'!$H43,IF('1. Ausbildungsjahr'!K$4=SOLL!$F$4,'KSM-f'!$H35,IF('1. Ausbildungsjahr'!K$4=SOLL!$G$4,'KVB 1. AJ'!$H35,IF('1. Ausbildungsjahr'!K$4=SOLL!$H$4,KVFi!$H35,IF('1. Ausbildungsjahr'!K$4=SOLL!$I$4,KVM!$H35,IF('1. Ausbildungsjahr'!K$4=SOLL!$L$4,'KVP 1.&amp;2. AJ'!$H50,IF('1. Ausbildungsjahr'!K$4=SOLL!$M$4,PPC!$H35,IF('1. Ausbildungsjahr'!K$4=SOLL!$N$4,PPS!$H35,IF(K$4=SOLL!$P$4,"-",IF('1. Ausbildungsjahr'!K$4=SOLL!$O$4,Zielbogen!$H35,""))))))))))))))))))))))))))</f>
        <v>-</v>
      </c>
      <c r="L34" s="10">
        <f>SUM('Hilfsblatt 1. AJ'!C34,'Hilfsblatt 1. AJ'!E34,'Hilfsblatt 1. AJ'!G34,'Hilfsblatt 1. AJ'!I34,'Hilfsblatt 1. AJ'!K34,'Hilfsblatt 1. AJ'!M34,'Hilfsblatt 1. AJ'!O34,'Hilfsblatt 1. AJ'!Q34,'Hilfsblatt 1. AJ'!S34,'Hilfsblatt 1. AJ'!U34)</f>
        <v>0</v>
      </c>
      <c r="M34" s="9" t="e">
        <f>('Hilfsblatt 1. AJ'!B34*'Hilfsblatt 1. AJ'!C34+'Hilfsblatt 1. AJ'!D34*'Hilfsblatt 1. AJ'!E34+'Hilfsblatt 1. AJ'!F34*'Hilfsblatt 1. AJ'!G34+'Hilfsblatt 1. AJ'!H34*'Hilfsblatt 1. AJ'!I34+'Hilfsblatt 1. AJ'!J34*'Hilfsblatt 1. AJ'!K34+'Hilfsblatt 1. AJ'!L34*'Hilfsblatt 1. AJ'!M34+'Hilfsblatt 1. AJ'!N34*'Hilfsblatt 1. AJ'!O34+'Hilfsblatt 1. AJ'!P34*'Hilfsblatt 1. AJ'!Q34+'Hilfsblatt 1. AJ'!R34*'Hilfsblatt 1. AJ'!S34+'Hilfsblatt 1. AJ'!T34*'Hilfsblatt 1. AJ'!U34)/L34</f>
        <v>#DIV/0!</v>
      </c>
    </row>
    <row r="35" spans="1:13" x14ac:dyDescent="0.25">
      <c r="A35" s="48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10"/>
      <c r="M35" s="9"/>
    </row>
    <row r="36" spans="1:13" x14ac:dyDescent="0.25">
      <c r="A36" s="4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10"/>
      <c r="M36" s="9"/>
    </row>
    <row r="37" spans="1:13" ht="18" x14ac:dyDescent="0.25">
      <c r="A37" s="127" t="s">
        <v>64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10"/>
      <c r="M37" s="9"/>
    </row>
    <row r="38" spans="1:13" x14ac:dyDescent="0.25">
      <c r="A38" s="73" t="s">
        <v>78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10"/>
      <c r="M38" s="9"/>
    </row>
    <row r="39" spans="1:13" x14ac:dyDescent="0.25">
      <c r="A39" s="126" t="s">
        <v>9</v>
      </c>
      <c r="B39" s="57" t="str">
        <f>IF(B$4=SOLL!$J$4, TNBi!$H48, IF('1. Ausbildungsjahr'!B$4=SOLL!$K$4,SBI.A.7!$H57, IF('1. Ausbildungsjahr'!B$4=SOLL!$R$4,'SBI.A.3_2. AJ'!$H40, IF('1. Ausbildungsjahr'!B$4=SOLL!$S$4,'SBI.A.4_2.&amp;3. AJ'!$H66, IF('1. Ausbildungsjahr'!B$4=SOLL!$T$4,'KVB 2.&amp;3. AJ'!$H59,IF('1. Ausbildungsjahr'!B$4=SOLL!$U$4,'PPCa IK'!$H40, IF('1. Ausbildungsjahr'!B$4=SOLL!$V$4,TE!$H64,IF('1. Ausbildungsjahr'!B$4=SOLL!$W$4,((TNSt!$H51+TNSt!$H53+TNSt!$H54+TNSt!$H55)/4),IF('1. Ausbildungsjahr'!B$4=SOLL!$X$4,TNSk!$H55,IF('1. Ausbildungsjahr'!B$4=SOLL!$Y$4,TNPa!$H49,IF('1. Ausbildungsjahr'!B$4=SOLL!$Z$4,TNWn!$H40,IF('1. Ausbildungsjahr'!B$4=SOLL!$AA$4,'KVP 3. AJ'!$H80,IF(B$4=SOLL!$Q$4,SBI.A.3_1.AJ!$H40,IF(B$4=SOLL!$B$4,'KF-KB'!$H108,IF('1. Ausbildungsjahr'!B$4=SOLL!$C$4,'SBI.A.4_1. AJ'!$H66,IF('1. Ausbildungsjahr'!B$4=SOLL!$D$4,KK!$H$11,IF('1. Ausbildungsjahr'!B$4=SOLL!$E$4,'KSM-e'!$H58,IF('1. Ausbildungsjahr'!B$4=SOLL!$F$4,'KSM-f'!$H64,IF('1. Ausbildungsjahr'!B$4=SOLL!$G$4,'KVB 1. AJ'!$H59,IF('1. Ausbildungsjahr'!B$4=SOLL!$H$4,KVFi!$H72,IF('1. Ausbildungsjahr'!B$4=SOLL!$I$4,KVM!$H56,IF('1. Ausbildungsjahr'!B$4=SOLL!$L$4,'KVP 1.&amp;2. AJ'!$H82,IF('1. Ausbildungsjahr'!B$4=SOLL!$M$4,PPC!$H80,IF('1. Ausbildungsjahr'!B$4=SOLL!$N$4,PPS!$H119,IF(B$4=SOLL!$P$4,"-",IF('1. Ausbildungsjahr'!B$4=SOLL!$O$4,Zielbogen!$H40,""))))))))))))))))))))))))))</f>
        <v>-</v>
      </c>
      <c r="C39" s="57" t="str">
        <f>IF(C$4=SOLL!$J$4, TNBi!$H48, IF('1. Ausbildungsjahr'!C$4=SOLL!$K$4,SBI.A.7!$H57, IF('1. Ausbildungsjahr'!C$4=SOLL!$R$4,'SBI.A.3_2. AJ'!$H40, IF('1. Ausbildungsjahr'!C$4=SOLL!$S$4,'SBI.A.4_2.&amp;3. AJ'!$H66, IF('1. Ausbildungsjahr'!C$4=SOLL!$T$4,'KVB 2.&amp;3. AJ'!$H59,IF('1. Ausbildungsjahr'!C$4=SOLL!$U$4,'PPCa IK'!$H40, IF('1. Ausbildungsjahr'!C$4=SOLL!$V$4,TE!$H64,IF('1. Ausbildungsjahr'!C$4=SOLL!$W$4,((TNSt!$H51+TNSt!$H53+TNSt!$H54+TNSt!$H55)/4),IF('1. Ausbildungsjahr'!C$4=SOLL!$X$4,TNSk!$H55,IF('1. Ausbildungsjahr'!C$4=SOLL!$Y$4,TNPa!$H49,IF('1. Ausbildungsjahr'!C$4=SOLL!$Z$4,TNWn!$H40,IF('1. Ausbildungsjahr'!C$4=SOLL!$AA$4,'KVP 3. AJ'!$H80,IF(C$4=SOLL!$Q$4,SBI.A.3_1.AJ!$H40,IF(C$4=SOLL!$B$4,'KF-KB'!$H108,IF('1. Ausbildungsjahr'!C$4=SOLL!$C$4,'SBI.A.4_1. AJ'!$H66,IF('1. Ausbildungsjahr'!C$4=SOLL!$D$4,KK!$H$11,IF('1. Ausbildungsjahr'!C$4=SOLL!$E$4,'KSM-e'!$H58,IF('1. Ausbildungsjahr'!C$4=SOLL!$F$4,'KSM-f'!$H64,IF('1. Ausbildungsjahr'!C$4=SOLL!$G$4,'KVB 1. AJ'!$H59,IF('1. Ausbildungsjahr'!C$4=SOLL!$H$4,KVFi!$H72,IF('1. Ausbildungsjahr'!C$4=SOLL!$I$4,KVM!$H56,IF('1. Ausbildungsjahr'!C$4=SOLL!$L$4,'KVP 1.&amp;2. AJ'!$H82,IF('1. Ausbildungsjahr'!C$4=SOLL!$M$4,PPC!$H80,IF('1. Ausbildungsjahr'!C$4=SOLL!$N$4,PPS!$H119,IF(C$4=SOLL!$P$4,"-",IF('1. Ausbildungsjahr'!C$4=SOLL!$O$4,Zielbogen!$H40,""))))))))))))))))))))))))))</f>
        <v>-</v>
      </c>
      <c r="D39" s="57" t="str">
        <f>IF(D$4=SOLL!$J$4, TNBi!$H48, IF('1. Ausbildungsjahr'!D$4=SOLL!$K$4,SBI.A.7!$H57, IF('1. Ausbildungsjahr'!D$4=SOLL!$R$4,'SBI.A.3_2. AJ'!$H40, IF('1. Ausbildungsjahr'!D$4=SOLL!$S$4,'SBI.A.4_2.&amp;3. AJ'!$H66, IF('1. Ausbildungsjahr'!D$4=SOLL!$T$4,'KVB 2.&amp;3. AJ'!$H59,IF('1. Ausbildungsjahr'!D$4=SOLL!$U$4,'PPCa IK'!$H40, IF('1. Ausbildungsjahr'!D$4=SOLL!$V$4,TE!$H64,IF('1. Ausbildungsjahr'!D$4=SOLL!$W$4,((TNSt!$H51+TNSt!$H53+TNSt!$H54+TNSt!$H55)/4),IF('1. Ausbildungsjahr'!D$4=SOLL!$X$4,TNSk!$H55,IF('1. Ausbildungsjahr'!D$4=SOLL!$Y$4,TNPa!$H49,IF('1. Ausbildungsjahr'!D$4=SOLL!$Z$4,TNWn!$H40,IF('1. Ausbildungsjahr'!D$4=SOLL!$AA$4,'KVP 3. AJ'!$H80,IF(D$4=SOLL!$Q$4,SBI.A.3_1.AJ!$H40,IF(D$4=SOLL!$B$4,'KF-KB'!$H108,IF('1. Ausbildungsjahr'!D$4=SOLL!$C$4,'SBI.A.4_1. AJ'!$H66,IF('1. Ausbildungsjahr'!D$4=SOLL!$D$4,KK!$H$11,IF('1. Ausbildungsjahr'!D$4=SOLL!$E$4,'KSM-e'!$H58,IF('1. Ausbildungsjahr'!D$4=SOLL!$F$4,'KSM-f'!$H64,IF('1. Ausbildungsjahr'!D$4=SOLL!$G$4,'KVB 1. AJ'!$H59,IF('1. Ausbildungsjahr'!D$4=SOLL!$H$4,KVFi!$H72,IF('1. Ausbildungsjahr'!D$4=SOLL!$I$4,KVM!$H56,IF('1. Ausbildungsjahr'!D$4=SOLL!$L$4,'KVP 1.&amp;2. AJ'!$H82,IF('1. Ausbildungsjahr'!D$4=SOLL!$M$4,PPC!$H80,IF('1. Ausbildungsjahr'!D$4=SOLL!$N$4,PPS!$H119,IF(D$4=SOLL!$P$4,"-",IF('1. Ausbildungsjahr'!D$4=SOLL!$O$4,Zielbogen!$H40,""))))))))))))))))))))))))))</f>
        <v>-</v>
      </c>
      <c r="E39" s="57" t="str">
        <f>IF(E$4=SOLL!$J$4, TNBi!$H48, IF('1. Ausbildungsjahr'!E$4=SOLL!$K$4,SBI.A.7!$H57, IF('1. Ausbildungsjahr'!E$4=SOLL!$R$4,'SBI.A.3_2. AJ'!$H40, IF('1. Ausbildungsjahr'!E$4=SOLL!$S$4,'SBI.A.4_2.&amp;3. AJ'!$H66, IF('1. Ausbildungsjahr'!E$4=SOLL!$T$4,'KVB 2.&amp;3. AJ'!$H59,IF('1. Ausbildungsjahr'!E$4=SOLL!$U$4,'PPCa IK'!$H40, IF('1. Ausbildungsjahr'!E$4=SOLL!$V$4,TE!$H64,IF('1. Ausbildungsjahr'!E$4=SOLL!$W$4,((TNSt!$H51+TNSt!$H53+TNSt!$H54+TNSt!$H55)/4),IF('1. Ausbildungsjahr'!E$4=SOLL!$X$4,TNSk!$H55,IF('1. Ausbildungsjahr'!E$4=SOLL!$Y$4,TNPa!$H49,IF('1. Ausbildungsjahr'!E$4=SOLL!$Z$4,TNWn!$H40,IF('1. Ausbildungsjahr'!E$4=SOLL!$AA$4,'KVP 3. AJ'!$H80,IF(E$4=SOLL!$Q$4,SBI.A.3_1.AJ!$H40,IF(E$4=SOLL!$B$4,'KF-KB'!$H108,IF('1. Ausbildungsjahr'!E$4=SOLL!$C$4,'SBI.A.4_1. AJ'!$H66,IF('1. Ausbildungsjahr'!E$4=SOLL!$D$4,KK!$H$11,IF('1. Ausbildungsjahr'!E$4=SOLL!$E$4,'KSM-e'!$H58,IF('1. Ausbildungsjahr'!E$4=SOLL!$F$4,'KSM-f'!$H64,IF('1. Ausbildungsjahr'!E$4=SOLL!$G$4,'KVB 1. AJ'!$H59,IF('1. Ausbildungsjahr'!E$4=SOLL!$H$4,KVFi!$H72,IF('1. Ausbildungsjahr'!E$4=SOLL!$I$4,KVM!$H56,IF('1. Ausbildungsjahr'!E$4=SOLL!$L$4,'KVP 1.&amp;2. AJ'!$H82,IF('1. Ausbildungsjahr'!E$4=SOLL!$M$4,PPC!$H80,IF('1. Ausbildungsjahr'!E$4=SOLL!$N$4,PPS!$H119,IF(E$4=SOLL!$P$4,"-",IF('1. Ausbildungsjahr'!E$4=SOLL!$O$4,Zielbogen!$H40,""))))))))))))))))))))))))))</f>
        <v>-</v>
      </c>
      <c r="F39" s="57" t="str">
        <f>IF(F$4=SOLL!$J$4, TNBi!$H48, IF('1. Ausbildungsjahr'!F$4=SOLL!$K$4,SBI.A.7!$H57, IF('1. Ausbildungsjahr'!F$4=SOLL!$R$4,'SBI.A.3_2. AJ'!$H40, IF('1. Ausbildungsjahr'!F$4=SOLL!$S$4,'SBI.A.4_2.&amp;3. AJ'!$H66, IF('1. Ausbildungsjahr'!F$4=SOLL!$T$4,'KVB 2.&amp;3. AJ'!$H59,IF('1. Ausbildungsjahr'!F$4=SOLL!$U$4,'PPCa IK'!$H40, IF('1. Ausbildungsjahr'!F$4=SOLL!$V$4,TE!$H64,IF('1. Ausbildungsjahr'!F$4=SOLL!$W$4,((TNSt!$H51+TNSt!$H53+TNSt!$H54+TNSt!$H55)/4),IF('1. Ausbildungsjahr'!F$4=SOLL!$X$4,TNSk!$H55,IF('1. Ausbildungsjahr'!F$4=SOLL!$Y$4,TNPa!$H49,IF('1. Ausbildungsjahr'!F$4=SOLL!$Z$4,TNWn!$H40,IF('1. Ausbildungsjahr'!F$4=SOLL!$AA$4,'KVP 3. AJ'!$H80,IF(F$4=SOLL!$Q$4,SBI.A.3_1.AJ!$H40,IF(F$4=SOLL!$B$4,'KF-KB'!$H108,IF('1. Ausbildungsjahr'!F$4=SOLL!$C$4,'SBI.A.4_1. AJ'!$H66,IF('1. Ausbildungsjahr'!F$4=SOLL!$D$4,KK!$H$11,IF('1. Ausbildungsjahr'!F$4=SOLL!$E$4,'KSM-e'!$H58,IF('1. Ausbildungsjahr'!F$4=SOLL!$F$4,'KSM-f'!$H64,IF('1. Ausbildungsjahr'!F$4=SOLL!$G$4,'KVB 1. AJ'!$H59,IF('1. Ausbildungsjahr'!F$4=SOLL!$H$4,KVFi!$H72,IF('1. Ausbildungsjahr'!F$4=SOLL!$I$4,KVM!$H56,IF('1. Ausbildungsjahr'!F$4=SOLL!$L$4,'KVP 1.&amp;2. AJ'!$H82,IF('1. Ausbildungsjahr'!F$4=SOLL!$M$4,PPC!$H80,IF('1. Ausbildungsjahr'!F$4=SOLL!$N$4,PPS!$H119,IF(F$4=SOLL!$P$4,"-",IF('1. Ausbildungsjahr'!F$4=SOLL!$O$4,Zielbogen!$H40,""))))))))))))))))))))))))))</f>
        <v>-</v>
      </c>
      <c r="G39" s="57" t="str">
        <f>IF(G$4=SOLL!$J$4, TNBi!$H48, IF('1. Ausbildungsjahr'!G$4=SOLL!$K$4,SBI.A.7!$H57, IF('1. Ausbildungsjahr'!G$4=SOLL!$R$4,'SBI.A.3_2. AJ'!$H40, IF('1. Ausbildungsjahr'!G$4=SOLL!$S$4,'SBI.A.4_2.&amp;3. AJ'!$H66, IF('1. Ausbildungsjahr'!G$4=SOLL!$T$4,'KVB 2.&amp;3. AJ'!$H59,IF('1. Ausbildungsjahr'!G$4=SOLL!$U$4,'PPCa IK'!$H40, IF('1. Ausbildungsjahr'!G$4=SOLL!$V$4,TE!$H64,IF('1. Ausbildungsjahr'!G$4=SOLL!$W$4,((TNSt!$H51+TNSt!$H53+TNSt!$H54+TNSt!$H55)/4),IF('1. Ausbildungsjahr'!G$4=SOLL!$X$4,TNSk!$H55,IF('1. Ausbildungsjahr'!G$4=SOLL!$Y$4,TNPa!$H49,IF('1. Ausbildungsjahr'!G$4=SOLL!$Z$4,TNWn!$H40,IF('1. Ausbildungsjahr'!G$4=SOLL!$AA$4,'KVP 3. AJ'!$H80,IF(G$4=SOLL!$Q$4,SBI.A.3_1.AJ!$H40,IF(G$4=SOLL!$B$4,'KF-KB'!$H108,IF('1. Ausbildungsjahr'!G$4=SOLL!$C$4,'SBI.A.4_1. AJ'!$H66,IF('1. Ausbildungsjahr'!G$4=SOLL!$D$4,KK!$H$11,IF('1. Ausbildungsjahr'!G$4=SOLL!$E$4,'KSM-e'!$H58,IF('1. Ausbildungsjahr'!G$4=SOLL!$F$4,'KSM-f'!$H64,IF('1. Ausbildungsjahr'!G$4=SOLL!$G$4,'KVB 1. AJ'!$H59,IF('1. Ausbildungsjahr'!G$4=SOLL!$H$4,KVFi!$H72,IF('1. Ausbildungsjahr'!G$4=SOLL!$I$4,KVM!$H56,IF('1. Ausbildungsjahr'!G$4=SOLL!$L$4,'KVP 1.&amp;2. AJ'!$H82,IF('1. Ausbildungsjahr'!G$4=SOLL!$M$4,PPC!$H80,IF('1. Ausbildungsjahr'!G$4=SOLL!$N$4,PPS!$H119,IF(G$4=SOLL!$P$4,"-",IF('1. Ausbildungsjahr'!G$4=SOLL!$O$4,Zielbogen!$H40,""))))))))))))))))))))))))))</f>
        <v>-</v>
      </c>
      <c r="H39" s="57" t="str">
        <f>IF(H$4=SOLL!$J$4, TNBi!$H48, IF('1. Ausbildungsjahr'!H$4=SOLL!$K$4,SBI.A.7!$H57, IF('1. Ausbildungsjahr'!H$4=SOLL!$R$4,'SBI.A.3_2. AJ'!$H40, IF('1. Ausbildungsjahr'!H$4=SOLL!$S$4,'SBI.A.4_2.&amp;3. AJ'!$H66, IF('1. Ausbildungsjahr'!H$4=SOLL!$T$4,'KVB 2.&amp;3. AJ'!$H59,IF('1. Ausbildungsjahr'!H$4=SOLL!$U$4,'PPCa IK'!$H40, IF('1. Ausbildungsjahr'!H$4=SOLL!$V$4,TE!$H64,IF('1. Ausbildungsjahr'!H$4=SOLL!$W$4,((TNSt!$H51+TNSt!$H53+TNSt!$H54+TNSt!$H55)/4),IF('1. Ausbildungsjahr'!H$4=SOLL!$X$4,TNSk!$H55,IF('1. Ausbildungsjahr'!H$4=SOLL!$Y$4,TNPa!$H49,IF('1. Ausbildungsjahr'!H$4=SOLL!$Z$4,TNWn!$H40,IF('1. Ausbildungsjahr'!H$4=SOLL!$AA$4,'KVP 3. AJ'!$H80,IF(H$4=SOLL!$Q$4,SBI.A.3_1.AJ!$H40,IF(H$4=SOLL!$B$4,'KF-KB'!$H108,IF('1. Ausbildungsjahr'!H$4=SOLL!$C$4,'SBI.A.4_1. AJ'!$H66,IF('1. Ausbildungsjahr'!H$4=SOLL!$D$4,KK!$H$11,IF('1. Ausbildungsjahr'!H$4=SOLL!$E$4,'KSM-e'!$H58,IF('1. Ausbildungsjahr'!H$4=SOLL!$F$4,'KSM-f'!$H64,IF('1. Ausbildungsjahr'!H$4=SOLL!$G$4,'KVB 1. AJ'!$H59,IF('1. Ausbildungsjahr'!H$4=SOLL!$H$4,KVFi!$H72,IF('1. Ausbildungsjahr'!H$4=SOLL!$I$4,KVM!$H56,IF('1. Ausbildungsjahr'!H$4=SOLL!$L$4,'KVP 1.&amp;2. AJ'!$H82,IF('1. Ausbildungsjahr'!H$4=SOLL!$M$4,PPC!$H80,IF('1. Ausbildungsjahr'!H$4=SOLL!$N$4,PPS!$H119,IF(H$4=SOLL!$P$4,"-",IF('1. Ausbildungsjahr'!H$4=SOLL!$O$4,Zielbogen!$H40,""))))))))))))))))))))))))))</f>
        <v>-</v>
      </c>
      <c r="I39" s="57" t="str">
        <f>IF(I$4=SOLL!$J$4, TNBi!$H48, IF('1. Ausbildungsjahr'!I$4=SOLL!$K$4,SBI.A.7!$H57, IF('1. Ausbildungsjahr'!I$4=SOLL!$R$4,'SBI.A.3_2. AJ'!$H40, IF('1. Ausbildungsjahr'!I$4=SOLL!$S$4,'SBI.A.4_2.&amp;3. AJ'!$H66, IF('1. Ausbildungsjahr'!I$4=SOLL!$T$4,'KVB 2.&amp;3. AJ'!$H59,IF('1. Ausbildungsjahr'!I$4=SOLL!$U$4,'PPCa IK'!$H40, IF('1. Ausbildungsjahr'!I$4=SOLL!$V$4,TE!$H64,IF('1. Ausbildungsjahr'!I$4=SOLL!$W$4,((TNSt!$H51+TNSt!$H53+TNSt!$H54+TNSt!$H55)/4),IF('1. Ausbildungsjahr'!I$4=SOLL!$X$4,TNSk!$H55,IF('1. Ausbildungsjahr'!I$4=SOLL!$Y$4,TNPa!$H49,IF('1. Ausbildungsjahr'!I$4=SOLL!$Z$4,TNWn!$H40,IF('1. Ausbildungsjahr'!I$4=SOLL!$AA$4,'KVP 3. AJ'!$H80,IF(I$4=SOLL!$Q$4,SBI.A.3_1.AJ!$H40,IF(I$4=SOLL!$B$4,'KF-KB'!$H108,IF('1. Ausbildungsjahr'!I$4=SOLL!$C$4,'SBI.A.4_1. AJ'!$H66,IF('1. Ausbildungsjahr'!I$4=SOLL!$D$4,KK!$H$11,IF('1. Ausbildungsjahr'!I$4=SOLL!$E$4,'KSM-e'!$H58,IF('1. Ausbildungsjahr'!I$4=SOLL!$F$4,'KSM-f'!$H64,IF('1. Ausbildungsjahr'!I$4=SOLL!$G$4,'KVB 1. AJ'!$H59,IF('1. Ausbildungsjahr'!I$4=SOLL!$H$4,KVFi!$H72,IF('1. Ausbildungsjahr'!I$4=SOLL!$I$4,KVM!$H56,IF('1. Ausbildungsjahr'!I$4=SOLL!$L$4,'KVP 1.&amp;2. AJ'!$H82,IF('1. Ausbildungsjahr'!I$4=SOLL!$M$4,PPC!$H80,IF('1. Ausbildungsjahr'!I$4=SOLL!$N$4,PPS!$H119,IF(I$4=SOLL!$P$4,"-",IF('1. Ausbildungsjahr'!I$4=SOLL!$O$4,Zielbogen!$H40,""))))))))))))))))))))))))))</f>
        <v>-</v>
      </c>
      <c r="J39" s="57" t="str">
        <f>IF(J$4=SOLL!$J$4, TNBi!$H48, IF('1. Ausbildungsjahr'!J$4=SOLL!$K$4,SBI.A.7!$H57, IF('1. Ausbildungsjahr'!J$4=SOLL!$R$4,'SBI.A.3_2. AJ'!$H40, IF('1. Ausbildungsjahr'!J$4=SOLL!$S$4,'SBI.A.4_2.&amp;3. AJ'!$H66, IF('1. Ausbildungsjahr'!J$4=SOLL!$T$4,'KVB 2.&amp;3. AJ'!$H59,IF('1. Ausbildungsjahr'!J$4=SOLL!$U$4,'PPCa IK'!$H40, IF('1. Ausbildungsjahr'!J$4=SOLL!$V$4,TE!$H64,IF('1. Ausbildungsjahr'!J$4=SOLL!$W$4,((TNSt!$H51+TNSt!$H53+TNSt!$H54+TNSt!$H55)/4),IF('1. Ausbildungsjahr'!J$4=SOLL!$X$4,TNSk!$H55,IF('1. Ausbildungsjahr'!J$4=SOLL!$Y$4,TNPa!$H49,IF('1. Ausbildungsjahr'!J$4=SOLL!$Z$4,TNWn!$H40,IF('1. Ausbildungsjahr'!J$4=SOLL!$AA$4,'KVP 3. AJ'!$H80,IF(J$4=SOLL!$Q$4,SBI.A.3_1.AJ!$H40,IF(J$4=SOLL!$B$4,'KF-KB'!$H108,IF('1. Ausbildungsjahr'!J$4=SOLL!$C$4,'SBI.A.4_1. AJ'!$H66,IF('1. Ausbildungsjahr'!J$4=SOLL!$D$4,KK!$H$11,IF('1. Ausbildungsjahr'!J$4=SOLL!$E$4,'KSM-e'!$H58,IF('1. Ausbildungsjahr'!J$4=SOLL!$F$4,'KSM-f'!$H64,IF('1. Ausbildungsjahr'!J$4=SOLL!$G$4,'KVB 1. AJ'!$H59,IF('1. Ausbildungsjahr'!J$4=SOLL!$H$4,KVFi!$H72,IF('1. Ausbildungsjahr'!J$4=SOLL!$I$4,KVM!$H56,IF('1. Ausbildungsjahr'!J$4=SOLL!$L$4,'KVP 1.&amp;2. AJ'!$H82,IF('1. Ausbildungsjahr'!J$4=SOLL!$M$4,PPC!$H80,IF('1. Ausbildungsjahr'!J$4=SOLL!$N$4,PPS!$H119,IF(J$4=SOLL!$P$4,"-",IF('1. Ausbildungsjahr'!J$4=SOLL!$O$4,Zielbogen!$H40,""))))))))))))))))))))))))))</f>
        <v>-</v>
      </c>
      <c r="K39" s="57" t="str">
        <f>IF(K$4=SOLL!$J$4, TNBi!$H48, IF('1. Ausbildungsjahr'!K$4=SOLL!$K$4,SBI.A.7!$H57, IF('1. Ausbildungsjahr'!K$4=SOLL!$R$4,'SBI.A.3_2. AJ'!$H40, IF('1. Ausbildungsjahr'!K$4=SOLL!$S$4,'SBI.A.4_2.&amp;3. AJ'!$H66, IF('1. Ausbildungsjahr'!K$4=SOLL!$T$4,'KVB 2.&amp;3. AJ'!$H59,IF('1. Ausbildungsjahr'!K$4=SOLL!$U$4,'PPCa IK'!$H40, IF('1. Ausbildungsjahr'!K$4=SOLL!$V$4,TE!$H64,IF('1. Ausbildungsjahr'!K$4=SOLL!$W$4,((TNSt!$H51+TNSt!$H53+TNSt!$H54+TNSt!$H55)/4),IF('1. Ausbildungsjahr'!K$4=SOLL!$X$4,TNSk!$H55,IF('1. Ausbildungsjahr'!K$4=SOLL!$Y$4,TNPa!$H49,IF('1. Ausbildungsjahr'!K$4=SOLL!$Z$4,TNWn!$H40,IF('1. Ausbildungsjahr'!K$4=SOLL!$AA$4,'KVP 3. AJ'!$H80,IF(K$4=SOLL!$Q$4,SBI.A.3_1.AJ!$H40,IF(K$4=SOLL!$B$4,'KF-KB'!$H108,IF('1. Ausbildungsjahr'!K$4=SOLL!$C$4,'SBI.A.4_1. AJ'!$H66,IF('1. Ausbildungsjahr'!K$4=SOLL!$D$4,KK!$H$11,IF('1. Ausbildungsjahr'!K$4=SOLL!$E$4,'KSM-e'!$H58,IF('1. Ausbildungsjahr'!K$4=SOLL!$F$4,'KSM-f'!$H64,IF('1. Ausbildungsjahr'!K$4=SOLL!$G$4,'KVB 1. AJ'!$H59,IF('1. Ausbildungsjahr'!K$4=SOLL!$H$4,KVFi!$H72,IF('1. Ausbildungsjahr'!K$4=SOLL!$I$4,KVM!$H56,IF('1. Ausbildungsjahr'!K$4=SOLL!$L$4,'KVP 1.&amp;2. AJ'!$H82,IF('1. Ausbildungsjahr'!K$4=SOLL!$M$4,PPC!$H80,IF('1. Ausbildungsjahr'!K$4=SOLL!$N$4,PPS!$H119,IF(K$4=SOLL!$P$4,"-",IF('1. Ausbildungsjahr'!K$4=SOLL!$O$4,Zielbogen!$H40,""))))))))))))))))))))))))))</f>
        <v>-</v>
      </c>
      <c r="L39" s="10">
        <f>SUM('Hilfsblatt 1. AJ'!C39,'Hilfsblatt 1. AJ'!E39,'Hilfsblatt 1. AJ'!G39,'Hilfsblatt 1. AJ'!I39,'Hilfsblatt 1. AJ'!K39,'Hilfsblatt 1. AJ'!M39,'Hilfsblatt 1. AJ'!O39,'Hilfsblatt 1. AJ'!Q39,'Hilfsblatt 1. AJ'!S39,'Hilfsblatt 1. AJ'!U39)</f>
        <v>0</v>
      </c>
      <c r="M39" s="9" t="e">
        <f>('Hilfsblatt 1. AJ'!B39*'Hilfsblatt 1. AJ'!C39+'Hilfsblatt 1. AJ'!D39*'Hilfsblatt 1. AJ'!E39+'Hilfsblatt 1. AJ'!F39*'Hilfsblatt 1. AJ'!G39+'Hilfsblatt 1. AJ'!H39*'Hilfsblatt 1. AJ'!I39+'Hilfsblatt 1. AJ'!J39*'Hilfsblatt 1. AJ'!K39+'Hilfsblatt 1. AJ'!L39*'Hilfsblatt 1. AJ'!M39+'Hilfsblatt 1. AJ'!N39*'Hilfsblatt 1. AJ'!O39+'Hilfsblatt 1. AJ'!P39*'Hilfsblatt 1. AJ'!Q39+'Hilfsblatt 1. AJ'!R39*'Hilfsblatt 1. AJ'!S39+'Hilfsblatt 1. AJ'!T39*'Hilfsblatt 1. AJ'!U39)/L39</f>
        <v>#DIV/0!</v>
      </c>
    </row>
    <row r="40" spans="1:13" x14ac:dyDescent="0.25">
      <c r="A40" s="126" t="s">
        <v>10</v>
      </c>
      <c r="B40" s="57" t="str">
        <f>IF(B$4=SOLL!$J$4, TNBi!$H49, IF('1. Ausbildungsjahr'!B$4=SOLL!$K$4,SBI.A.7!$H58, IF('1. Ausbildungsjahr'!B$4=SOLL!$R$4,'SBI.A.3_2. AJ'!$H41, IF('1. Ausbildungsjahr'!B$4=SOLL!$S$4,'SBI.A.4_2.&amp;3. AJ'!$H67, IF('1. Ausbildungsjahr'!B$4=SOLL!$T$4,'KVB 2.&amp;3. AJ'!$H60,IF('1. Ausbildungsjahr'!B$4=SOLL!$U$4,'PPCa IK'!$H41, IF('1. Ausbildungsjahr'!B$4=SOLL!$V$4,TE!$H65,IF('1. Ausbildungsjahr'!B$4=SOLL!$W$4,TNSt!$H52,IF('1. Ausbildungsjahr'!B$4=SOLL!$X$4,TNSk!$H56,IF('1. Ausbildungsjahr'!B$4=SOLL!$Y$4,TNPa!$H50,IF('1. Ausbildungsjahr'!B$4=SOLL!$Z$4,TNWn!$H41,IF('1. Ausbildungsjahr'!B$4=SOLL!$AA$4,'KVP 3. AJ'!$H81,IF(B$4=SOLL!$Q$4,SBI.A.3_1.AJ!$H41,IF(B$4=SOLL!$B$4,'KF-KB'!$H109,IF('1. Ausbildungsjahr'!B$4=SOLL!$C$4,'SBI.A.4_1. AJ'!$H67,IF('1. Ausbildungsjahr'!B$4=SOLL!$D$4,KK!$H$11,IF('1. Ausbildungsjahr'!B$4=SOLL!$E$4,'KSM-e'!$H59,IF('1. Ausbildungsjahr'!B$4=SOLL!$F$4,'KSM-f'!$H65,IF('1. Ausbildungsjahr'!B$4=SOLL!$G$4,'KVB 1. AJ'!$H60,IF('1. Ausbildungsjahr'!B$4=SOLL!$H$4,KVFi!$H73,IF('1. Ausbildungsjahr'!B$4=SOLL!$I$4,KVM!$H57,IF('1. Ausbildungsjahr'!B$4=SOLL!$L$4,'KVP 1.&amp;2. AJ'!$H83,IF('1. Ausbildungsjahr'!B$4=SOLL!$M$4,PPC!$H81,IF('1. Ausbildungsjahr'!B$4=SOLL!$N$4,PPS!$H120,IF(B$4=SOLL!$P$4,"-",IF('1. Ausbildungsjahr'!B$4=SOLL!$O$4,Zielbogen!$H41,""))))))))))))))))))))))))))</f>
        <v>-</v>
      </c>
      <c r="C40" s="57" t="str">
        <f>IF(C$4=SOLL!$J$4, TNBi!$H49, IF('1. Ausbildungsjahr'!C$4=SOLL!$K$4,SBI.A.7!$H58, IF('1. Ausbildungsjahr'!C$4=SOLL!$R$4,'SBI.A.3_2. AJ'!$H41, IF('1. Ausbildungsjahr'!C$4=SOLL!$S$4,'SBI.A.4_2.&amp;3. AJ'!$H67, IF('1. Ausbildungsjahr'!C$4=SOLL!$T$4,'KVB 2.&amp;3. AJ'!$H60,IF('1. Ausbildungsjahr'!C$4=SOLL!$U$4,'PPCa IK'!$H41, IF('1. Ausbildungsjahr'!C$4=SOLL!$V$4,TE!$H65,IF('1. Ausbildungsjahr'!C$4=SOLL!$W$4,TNSt!$H52,IF('1. Ausbildungsjahr'!C$4=SOLL!$X$4,TNSk!$H56,IF('1. Ausbildungsjahr'!C$4=SOLL!$Y$4,TNPa!$H50,IF('1. Ausbildungsjahr'!C$4=SOLL!$Z$4,TNWn!$H41,IF('1. Ausbildungsjahr'!C$4=SOLL!$AA$4,'KVP 3. AJ'!$H81,IF(C$4=SOLL!$Q$4,SBI.A.3_1.AJ!$H41,IF(C$4=SOLL!$B$4,'KF-KB'!$H109,IF('1. Ausbildungsjahr'!C$4=SOLL!$C$4,'SBI.A.4_1. AJ'!$H67,IF('1. Ausbildungsjahr'!C$4=SOLL!$D$4,KK!$H$11,IF('1. Ausbildungsjahr'!C$4=SOLL!$E$4,'KSM-e'!$H59,IF('1. Ausbildungsjahr'!C$4=SOLL!$F$4,'KSM-f'!$H65,IF('1. Ausbildungsjahr'!C$4=SOLL!$G$4,'KVB 1. AJ'!$H60,IF('1. Ausbildungsjahr'!C$4=SOLL!$H$4,KVFi!$H73,IF('1. Ausbildungsjahr'!C$4=SOLL!$I$4,KVM!$H57,IF('1. Ausbildungsjahr'!C$4=SOLL!$L$4,'KVP 1.&amp;2. AJ'!$H83,IF('1. Ausbildungsjahr'!C$4=SOLL!$M$4,PPC!$H81,IF('1. Ausbildungsjahr'!C$4=SOLL!$N$4,PPS!$H120,IF(C$4=SOLL!$P$4,"-",IF('1. Ausbildungsjahr'!C$4=SOLL!$O$4,Zielbogen!$H41,""))))))))))))))))))))))))))</f>
        <v>-</v>
      </c>
      <c r="D40" s="57" t="str">
        <f>IF(D$4=SOLL!$J$4, TNBi!$H49, IF('1. Ausbildungsjahr'!D$4=SOLL!$K$4,SBI.A.7!$H58, IF('1. Ausbildungsjahr'!D$4=SOLL!$R$4,'SBI.A.3_2. AJ'!$H41, IF('1. Ausbildungsjahr'!D$4=SOLL!$S$4,'SBI.A.4_2.&amp;3. AJ'!$H67, IF('1. Ausbildungsjahr'!D$4=SOLL!$T$4,'KVB 2.&amp;3. AJ'!$H60,IF('1. Ausbildungsjahr'!D$4=SOLL!$U$4,'PPCa IK'!$H41, IF('1. Ausbildungsjahr'!D$4=SOLL!$V$4,TE!$H65,IF('1. Ausbildungsjahr'!D$4=SOLL!$W$4,TNSt!$H52,IF('1. Ausbildungsjahr'!D$4=SOLL!$X$4,TNSk!$H56,IF('1. Ausbildungsjahr'!D$4=SOLL!$Y$4,TNPa!$H50,IF('1. Ausbildungsjahr'!D$4=SOLL!$Z$4,TNWn!$H41,IF('1. Ausbildungsjahr'!D$4=SOLL!$AA$4,'KVP 3. AJ'!$H81,IF(D$4=SOLL!$Q$4,SBI.A.3_1.AJ!$H41,IF(D$4=SOLL!$B$4,'KF-KB'!$H109,IF('1. Ausbildungsjahr'!D$4=SOLL!$C$4,'SBI.A.4_1. AJ'!$H67,IF('1. Ausbildungsjahr'!D$4=SOLL!$D$4,KK!$H$11,IF('1. Ausbildungsjahr'!D$4=SOLL!$E$4,'KSM-e'!$H59,IF('1. Ausbildungsjahr'!D$4=SOLL!$F$4,'KSM-f'!$H65,IF('1. Ausbildungsjahr'!D$4=SOLL!$G$4,'KVB 1. AJ'!$H60,IF('1. Ausbildungsjahr'!D$4=SOLL!$H$4,KVFi!$H73,IF('1. Ausbildungsjahr'!D$4=SOLL!$I$4,KVM!$H57,IF('1. Ausbildungsjahr'!D$4=SOLL!$L$4,'KVP 1.&amp;2. AJ'!$H83,IF('1. Ausbildungsjahr'!D$4=SOLL!$M$4,PPC!$H81,IF('1. Ausbildungsjahr'!D$4=SOLL!$N$4,PPS!$H120,IF(D$4=SOLL!$P$4,"-",IF('1. Ausbildungsjahr'!D$4=SOLL!$O$4,Zielbogen!$H41,""))))))))))))))))))))))))))</f>
        <v>-</v>
      </c>
      <c r="E40" s="57" t="str">
        <f>IF(E$4=SOLL!$J$4, TNBi!$H49, IF('1. Ausbildungsjahr'!E$4=SOLL!$K$4,SBI.A.7!$H58, IF('1. Ausbildungsjahr'!E$4=SOLL!$R$4,'SBI.A.3_2. AJ'!$H41, IF('1. Ausbildungsjahr'!E$4=SOLL!$S$4,'SBI.A.4_2.&amp;3. AJ'!$H67, IF('1. Ausbildungsjahr'!E$4=SOLL!$T$4,'KVB 2.&amp;3. AJ'!$H60,IF('1. Ausbildungsjahr'!E$4=SOLL!$U$4,'PPCa IK'!$H41, IF('1. Ausbildungsjahr'!E$4=SOLL!$V$4,TE!$H65,IF('1. Ausbildungsjahr'!E$4=SOLL!$W$4,TNSt!$H52,IF('1. Ausbildungsjahr'!E$4=SOLL!$X$4,TNSk!$H56,IF('1. Ausbildungsjahr'!E$4=SOLL!$Y$4,TNPa!$H50,IF('1. Ausbildungsjahr'!E$4=SOLL!$Z$4,TNWn!$H41,IF('1. Ausbildungsjahr'!E$4=SOLL!$AA$4,'KVP 3. AJ'!$H81,IF(E$4=SOLL!$Q$4,SBI.A.3_1.AJ!$H41,IF(E$4=SOLL!$B$4,'KF-KB'!$H109,IF('1. Ausbildungsjahr'!E$4=SOLL!$C$4,'SBI.A.4_1. AJ'!$H67,IF('1. Ausbildungsjahr'!E$4=SOLL!$D$4,KK!$H$11,IF('1. Ausbildungsjahr'!E$4=SOLL!$E$4,'KSM-e'!$H59,IF('1. Ausbildungsjahr'!E$4=SOLL!$F$4,'KSM-f'!$H65,IF('1. Ausbildungsjahr'!E$4=SOLL!$G$4,'KVB 1. AJ'!$H60,IF('1. Ausbildungsjahr'!E$4=SOLL!$H$4,KVFi!$H73,IF('1. Ausbildungsjahr'!E$4=SOLL!$I$4,KVM!$H57,IF('1. Ausbildungsjahr'!E$4=SOLL!$L$4,'KVP 1.&amp;2. AJ'!$H83,IF('1. Ausbildungsjahr'!E$4=SOLL!$M$4,PPC!$H81,IF('1. Ausbildungsjahr'!E$4=SOLL!$N$4,PPS!$H120,IF(E$4=SOLL!$P$4,"-",IF('1. Ausbildungsjahr'!E$4=SOLL!$O$4,Zielbogen!$H41,""))))))))))))))))))))))))))</f>
        <v>-</v>
      </c>
      <c r="F40" s="57" t="str">
        <f>IF(F$4=SOLL!$J$4, TNBi!$H49, IF('1. Ausbildungsjahr'!F$4=SOLL!$K$4,SBI.A.7!$H58, IF('1. Ausbildungsjahr'!F$4=SOLL!$R$4,'SBI.A.3_2. AJ'!$H41, IF('1. Ausbildungsjahr'!F$4=SOLL!$S$4,'SBI.A.4_2.&amp;3. AJ'!$H67, IF('1. Ausbildungsjahr'!F$4=SOLL!$T$4,'KVB 2.&amp;3. AJ'!$H60,IF('1. Ausbildungsjahr'!F$4=SOLL!$U$4,'PPCa IK'!$H41, IF('1. Ausbildungsjahr'!F$4=SOLL!$V$4,TE!$H65,IF('1. Ausbildungsjahr'!F$4=SOLL!$W$4,TNSt!$H52,IF('1. Ausbildungsjahr'!F$4=SOLL!$X$4,TNSk!$H56,IF('1. Ausbildungsjahr'!F$4=SOLL!$Y$4,TNPa!$H50,IF('1. Ausbildungsjahr'!F$4=SOLL!$Z$4,TNWn!$H41,IF('1. Ausbildungsjahr'!F$4=SOLL!$AA$4,'KVP 3. AJ'!$H81,IF(F$4=SOLL!$Q$4,SBI.A.3_1.AJ!$H41,IF(F$4=SOLL!$B$4,'KF-KB'!$H109,IF('1. Ausbildungsjahr'!F$4=SOLL!$C$4,'SBI.A.4_1. AJ'!$H67,IF('1. Ausbildungsjahr'!F$4=SOLL!$D$4,KK!$H$11,IF('1. Ausbildungsjahr'!F$4=SOLL!$E$4,'KSM-e'!$H59,IF('1. Ausbildungsjahr'!F$4=SOLL!$F$4,'KSM-f'!$H65,IF('1. Ausbildungsjahr'!F$4=SOLL!$G$4,'KVB 1. AJ'!$H60,IF('1. Ausbildungsjahr'!F$4=SOLL!$H$4,KVFi!$H73,IF('1. Ausbildungsjahr'!F$4=SOLL!$I$4,KVM!$H57,IF('1. Ausbildungsjahr'!F$4=SOLL!$L$4,'KVP 1.&amp;2. AJ'!$H83,IF('1. Ausbildungsjahr'!F$4=SOLL!$M$4,PPC!$H81,IF('1. Ausbildungsjahr'!F$4=SOLL!$N$4,PPS!$H120,IF(F$4=SOLL!$P$4,"-",IF('1. Ausbildungsjahr'!F$4=SOLL!$O$4,Zielbogen!$H41,""))))))))))))))))))))))))))</f>
        <v>-</v>
      </c>
      <c r="G40" s="57" t="str">
        <f>IF(G$4=SOLL!$J$4, TNBi!$H49, IF('1. Ausbildungsjahr'!G$4=SOLL!$K$4,SBI.A.7!$H58, IF('1. Ausbildungsjahr'!G$4=SOLL!$R$4,'SBI.A.3_2. AJ'!$H41, IF('1. Ausbildungsjahr'!G$4=SOLL!$S$4,'SBI.A.4_2.&amp;3. AJ'!$H67, IF('1. Ausbildungsjahr'!G$4=SOLL!$T$4,'KVB 2.&amp;3. AJ'!$H60,IF('1. Ausbildungsjahr'!G$4=SOLL!$U$4,'PPCa IK'!$H41, IF('1. Ausbildungsjahr'!G$4=SOLL!$V$4,TE!$H65,IF('1. Ausbildungsjahr'!G$4=SOLL!$W$4,TNSt!$H52,IF('1. Ausbildungsjahr'!G$4=SOLL!$X$4,TNSk!$H56,IF('1. Ausbildungsjahr'!G$4=SOLL!$Y$4,TNPa!$H50,IF('1. Ausbildungsjahr'!G$4=SOLL!$Z$4,TNWn!$H41,IF('1. Ausbildungsjahr'!G$4=SOLL!$AA$4,'KVP 3. AJ'!$H81,IF(G$4=SOLL!$Q$4,SBI.A.3_1.AJ!$H41,IF(G$4=SOLL!$B$4,'KF-KB'!$H109,IF('1. Ausbildungsjahr'!G$4=SOLL!$C$4,'SBI.A.4_1. AJ'!$H67,IF('1. Ausbildungsjahr'!G$4=SOLL!$D$4,KK!$H$11,IF('1. Ausbildungsjahr'!G$4=SOLL!$E$4,'KSM-e'!$H59,IF('1. Ausbildungsjahr'!G$4=SOLL!$F$4,'KSM-f'!$H65,IF('1. Ausbildungsjahr'!G$4=SOLL!$G$4,'KVB 1. AJ'!$H60,IF('1. Ausbildungsjahr'!G$4=SOLL!$H$4,KVFi!$H73,IF('1. Ausbildungsjahr'!G$4=SOLL!$I$4,KVM!$H57,IF('1. Ausbildungsjahr'!G$4=SOLL!$L$4,'KVP 1.&amp;2. AJ'!$H83,IF('1. Ausbildungsjahr'!G$4=SOLL!$M$4,PPC!$H81,IF('1. Ausbildungsjahr'!G$4=SOLL!$N$4,PPS!$H120,IF(G$4=SOLL!$P$4,"-",IF('1. Ausbildungsjahr'!G$4=SOLL!$O$4,Zielbogen!$H41,""))))))))))))))))))))))))))</f>
        <v>-</v>
      </c>
      <c r="H40" s="57" t="str">
        <f>IF(H$4=SOLL!$J$4, TNBi!$H49, IF('1. Ausbildungsjahr'!H$4=SOLL!$K$4,SBI.A.7!$H58, IF('1. Ausbildungsjahr'!H$4=SOLL!$R$4,'SBI.A.3_2. AJ'!$H41, IF('1. Ausbildungsjahr'!H$4=SOLL!$S$4,'SBI.A.4_2.&amp;3. AJ'!$H67, IF('1. Ausbildungsjahr'!H$4=SOLL!$T$4,'KVB 2.&amp;3. AJ'!$H60,IF('1. Ausbildungsjahr'!H$4=SOLL!$U$4,'PPCa IK'!$H41, IF('1. Ausbildungsjahr'!H$4=SOLL!$V$4,TE!$H65,IF('1. Ausbildungsjahr'!H$4=SOLL!$W$4,TNSt!$H52,IF('1. Ausbildungsjahr'!H$4=SOLL!$X$4,TNSk!$H56,IF('1. Ausbildungsjahr'!H$4=SOLL!$Y$4,TNPa!$H50,IF('1. Ausbildungsjahr'!H$4=SOLL!$Z$4,TNWn!$H41,IF('1. Ausbildungsjahr'!H$4=SOLL!$AA$4,'KVP 3. AJ'!$H81,IF(H$4=SOLL!$Q$4,SBI.A.3_1.AJ!$H41,IF(H$4=SOLL!$B$4,'KF-KB'!$H109,IF('1. Ausbildungsjahr'!H$4=SOLL!$C$4,'SBI.A.4_1. AJ'!$H67,IF('1. Ausbildungsjahr'!H$4=SOLL!$D$4,KK!$H$11,IF('1. Ausbildungsjahr'!H$4=SOLL!$E$4,'KSM-e'!$H59,IF('1. Ausbildungsjahr'!H$4=SOLL!$F$4,'KSM-f'!$H65,IF('1. Ausbildungsjahr'!H$4=SOLL!$G$4,'KVB 1. AJ'!$H60,IF('1. Ausbildungsjahr'!H$4=SOLL!$H$4,KVFi!$H73,IF('1. Ausbildungsjahr'!H$4=SOLL!$I$4,KVM!$H57,IF('1. Ausbildungsjahr'!H$4=SOLL!$L$4,'KVP 1.&amp;2. AJ'!$H83,IF('1. Ausbildungsjahr'!H$4=SOLL!$M$4,PPC!$H81,IF('1. Ausbildungsjahr'!H$4=SOLL!$N$4,PPS!$H120,IF(H$4=SOLL!$P$4,"-",IF('1. Ausbildungsjahr'!H$4=SOLL!$O$4,Zielbogen!$H41,""))))))))))))))))))))))))))</f>
        <v>-</v>
      </c>
      <c r="I40" s="57" t="str">
        <f>IF(I$4=SOLL!$J$4, TNBi!$H49, IF('1. Ausbildungsjahr'!I$4=SOLL!$K$4,SBI.A.7!$H58, IF('1. Ausbildungsjahr'!I$4=SOLL!$R$4,'SBI.A.3_2. AJ'!$H41, IF('1. Ausbildungsjahr'!I$4=SOLL!$S$4,'SBI.A.4_2.&amp;3. AJ'!$H67, IF('1. Ausbildungsjahr'!I$4=SOLL!$T$4,'KVB 2.&amp;3. AJ'!$H60,IF('1. Ausbildungsjahr'!I$4=SOLL!$U$4,'PPCa IK'!$H41, IF('1. Ausbildungsjahr'!I$4=SOLL!$V$4,TE!$H65,IF('1. Ausbildungsjahr'!I$4=SOLL!$W$4,TNSt!$H52,IF('1. Ausbildungsjahr'!I$4=SOLL!$X$4,TNSk!$H56,IF('1. Ausbildungsjahr'!I$4=SOLL!$Y$4,TNPa!$H50,IF('1. Ausbildungsjahr'!I$4=SOLL!$Z$4,TNWn!$H41,IF('1. Ausbildungsjahr'!I$4=SOLL!$AA$4,'KVP 3. AJ'!$H81,IF(I$4=SOLL!$Q$4,SBI.A.3_1.AJ!$H41,IF(I$4=SOLL!$B$4,'KF-KB'!$H109,IF('1. Ausbildungsjahr'!I$4=SOLL!$C$4,'SBI.A.4_1. AJ'!$H67,IF('1. Ausbildungsjahr'!I$4=SOLL!$D$4,KK!$H$11,IF('1. Ausbildungsjahr'!I$4=SOLL!$E$4,'KSM-e'!$H59,IF('1. Ausbildungsjahr'!I$4=SOLL!$F$4,'KSM-f'!$H65,IF('1. Ausbildungsjahr'!I$4=SOLL!$G$4,'KVB 1. AJ'!$H60,IF('1. Ausbildungsjahr'!I$4=SOLL!$H$4,KVFi!$H73,IF('1. Ausbildungsjahr'!I$4=SOLL!$I$4,KVM!$H57,IF('1. Ausbildungsjahr'!I$4=SOLL!$L$4,'KVP 1.&amp;2. AJ'!$H83,IF('1. Ausbildungsjahr'!I$4=SOLL!$M$4,PPC!$H81,IF('1. Ausbildungsjahr'!I$4=SOLL!$N$4,PPS!$H120,IF(I$4=SOLL!$P$4,"-",IF('1. Ausbildungsjahr'!I$4=SOLL!$O$4,Zielbogen!$H41,""))))))))))))))))))))))))))</f>
        <v>-</v>
      </c>
      <c r="J40" s="57" t="str">
        <f>IF(J$4=SOLL!$J$4, TNBi!$H49, IF('1. Ausbildungsjahr'!J$4=SOLL!$K$4,SBI.A.7!$H58, IF('1. Ausbildungsjahr'!J$4=SOLL!$R$4,'SBI.A.3_2. AJ'!$H41, IF('1. Ausbildungsjahr'!J$4=SOLL!$S$4,'SBI.A.4_2.&amp;3. AJ'!$H67, IF('1. Ausbildungsjahr'!J$4=SOLL!$T$4,'KVB 2.&amp;3. AJ'!$H60,IF('1. Ausbildungsjahr'!J$4=SOLL!$U$4,'PPCa IK'!$H41, IF('1. Ausbildungsjahr'!J$4=SOLL!$V$4,TE!$H65,IF('1. Ausbildungsjahr'!J$4=SOLL!$W$4,TNSt!$H52,IF('1. Ausbildungsjahr'!J$4=SOLL!$X$4,TNSk!$H56,IF('1. Ausbildungsjahr'!J$4=SOLL!$Y$4,TNPa!$H50,IF('1. Ausbildungsjahr'!J$4=SOLL!$Z$4,TNWn!$H41,IF('1. Ausbildungsjahr'!J$4=SOLL!$AA$4,'KVP 3. AJ'!$H81,IF(J$4=SOLL!$Q$4,SBI.A.3_1.AJ!$H41,IF(J$4=SOLL!$B$4,'KF-KB'!$H109,IF('1. Ausbildungsjahr'!J$4=SOLL!$C$4,'SBI.A.4_1. AJ'!$H67,IF('1. Ausbildungsjahr'!J$4=SOLL!$D$4,KK!$H$11,IF('1. Ausbildungsjahr'!J$4=SOLL!$E$4,'KSM-e'!$H59,IF('1. Ausbildungsjahr'!J$4=SOLL!$F$4,'KSM-f'!$H65,IF('1. Ausbildungsjahr'!J$4=SOLL!$G$4,'KVB 1. AJ'!$H60,IF('1. Ausbildungsjahr'!J$4=SOLL!$H$4,KVFi!$H73,IF('1. Ausbildungsjahr'!J$4=SOLL!$I$4,KVM!$H57,IF('1. Ausbildungsjahr'!J$4=SOLL!$L$4,'KVP 1.&amp;2. AJ'!$H83,IF('1. Ausbildungsjahr'!J$4=SOLL!$M$4,PPC!$H81,IF('1. Ausbildungsjahr'!J$4=SOLL!$N$4,PPS!$H120,IF(J$4=SOLL!$P$4,"-",IF('1. Ausbildungsjahr'!J$4=SOLL!$O$4,Zielbogen!$H41,""))))))))))))))))))))))))))</f>
        <v>-</v>
      </c>
      <c r="K40" s="57" t="str">
        <f>IF(K$4=SOLL!$J$4, TNBi!$H49, IF('1. Ausbildungsjahr'!K$4=SOLL!$K$4,SBI.A.7!$H58, IF('1. Ausbildungsjahr'!K$4=SOLL!$R$4,'SBI.A.3_2. AJ'!$H41, IF('1. Ausbildungsjahr'!K$4=SOLL!$S$4,'SBI.A.4_2.&amp;3. AJ'!$H67, IF('1. Ausbildungsjahr'!K$4=SOLL!$T$4,'KVB 2.&amp;3. AJ'!$H60,IF('1. Ausbildungsjahr'!K$4=SOLL!$U$4,'PPCa IK'!$H41, IF('1. Ausbildungsjahr'!K$4=SOLL!$V$4,TE!$H65,IF('1. Ausbildungsjahr'!K$4=SOLL!$W$4,TNSt!$H52,IF('1. Ausbildungsjahr'!K$4=SOLL!$X$4,TNSk!$H56,IF('1. Ausbildungsjahr'!K$4=SOLL!$Y$4,TNPa!$H50,IF('1. Ausbildungsjahr'!K$4=SOLL!$Z$4,TNWn!$H41,IF('1. Ausbildungsjahr'!K$4=SOLL!$AA$4,'KVP 3. AJ'!$H81,IF(K$4=SOLL!$Q$4,SBI.A.3_1.AJ!$H41,IF(K$4=SOLL!$B$4,'KF-KB'!$H109,IF('1. Ausbildungsjahr'!K$4=SOLL!$C$4,'SBI.A.4_1. AJ'!$H67,IF('1. Ausbildungsjahr'!K$4=SOLL!$D$4,KK!$H$11,IF('1. Ausbildungsjahr'!K$4=SOLL!$E$4,'KSM-e'!$H59,IF('1. Ausbildungsjahr'!K$4=SOLL!$F$4,'KSM-f'!$H65,IF('1. Ausbildungsjahr'!K$4=SOLL!$G$4,'KVB 1. AJ'!$H60,IF('1. Ausbildungsjahr'!K$4=SOLL!$H$4,KVFi!$H73,IF('1. Ausbildungsjahr'!K$4=SOLL!$I$4,KVM!$H57,IF('1. Ausbildungsjahr'!K$4=SOLL!$L$4,'KVP 1.&amp;2. AJ'!$H83,IF('1. Ausbildungsjahr'!K$4=SOLL!$M$4,PPC!$H81,IF('1. Ausbildungsjahr'!K$4=SOLL!$N$4,PPS!$H120,IF(K$4=SOLL!$P$4,"-",IF('1. Ausbildungsjahr'!K$4=SOLL!$O$4,Zielbogen!$H41,""))))))))))))))))))))))))))</f>
        <v>-</v>
      </c>
      <c r="L40" s="10">
        <f>SUM('Hilfsblatt 1. AJ'!C40,'Hilfsblatt 1. AJ'!E40,'Hilfsblatt 1. AJ'!G40,'Hilfsblatt 1. AJ'!I40,'Hilfsblatt 1. AJ'!K40,'Hilfsblatt 1. AJ'!M40,'Hilfsblatt 1. AJ'!O40,'Hilfsblatt 1. AJ'!Q40,'Hilfsblatt 1. AJ'!S40,'Hilfsblatt 1. AJ'!U40)</f>
        <v>0</v>
      </c>
      <c r="M40" s="9" t="e">
        <f>('Hilfsblatt 1. AJ'!B40*'Hilfsblatt 1. AJ'!C40+'Hilfsblatt 1. AJ'!D40*'Hilfsblatt 1. AJ'!E40+'Hilfsblatt 1. AJ'!F40*'Hilfsblatt 1. AJ'!G40+'Hilfsblatt 1. AJ'!H40*'Hilfsblatt 1. AJ'!I40+'Hilfsblatt 1. AJ'!J40*'Hilfsblatt 1. AJ'!K40+'Hilfsblatt 1. AJ'!L40*'Hilfsblatt 1. AJ'!M40+'Hilfsblatt 1. AJ'!N40*'Hilfsblatt 1. AJ'!O40+'Hilfsblatt 1. AJ'!P40*'Hilfsblatt 1. AJ'!Q40+'Hilfsblatt 1. AJ'!R40*'Hilfsblatt 1. AJ'!S40+'Hilfsblatt 1. AJ'!T40*'Hilfsblatt 1. AJ'!U40)/L40</f>
        <v>#DIV/0!</v>
      </c>
    </row>
    <row r="41" spans="1:13" x14ac:dyDescent="0.25">
      <c r="A41" s="126" t="s">
        <v>11</v>
      </c>
      <c r="B41" s="57" t="str">
        <f>IF(B$4=SOLL!$J$4, TNBi!$H50, IF('1. Ausbildungsjahr'!B$4=SOLL!$K$4,SBI.A.7!$H59, IF('1. Ausbildungsjahr'!B$4=SOLL!$R$4,'SBI.A.3_2. AJ'!$H42, IF('1. Ausbildungsjahr'!B$4=SOLL!$S$4,'SBI.A.4_2.&amp;3. AJ'!$H68, IF('1. Ausbildungsjahr'!B$4=SOLL!$T$4,'KVB 2.&amp;3. AJ'!$H61,IF('1. Ausbildungsjahr'!B$4=SOLL!$U$4,'PPCa IK'!$H42, IF('1. Ausbildungsjahr'!B$4=SOLL!$V$4,TE!$H66,IF('1. Ausbildungsjahr'!B$4=SOLL!$W$4,"-",IF('1. Ausbildungsjahr'!B$4=SOLL!$X$4,TNSk!$H57,IF('1. Ausbildungsjahr'!B$4=SOLL!$Y$4,TNPa!$H51,IF('1. Ausbildungsjahr'!B$4=SOLL!$Z$4,TNWn!$H42,IF('1. Ausbildungsjahr'!B$4=SOLL!$AA$4,'KVP 3. AJ'!$H82,IF(B$4=SOLL!$Q$4,SBI.A.3_1.AJ!$H42,IF(B$4=SOLL!$B$4,'KF-KB'!$H110,IF('1. Ausbildungsjahr'!B$4=SOLL!$C$4,'SBI.A.4_1. AJ'!$H68,IF('1. Ausbildungsjahr'!B$4=SOLL!$D$4,KK!$H$11,IF('1. Ausbildungsjahr'!B$4=SOLL!$E$4,'KSM-e'!$H60,IF('1. Ausbildungsjahr'!B$4=SOLL!$F$4,'KSM-f'!$H66,IF('1. Ausbildungsjahr'!B$4=SOLL!$G$4,'KVB 1. AJ'!$H61,IF('1. Ausbildungsjahr'!B$4=SOLL!$H$4,KVFi!$H74,IF('1. Ausbildungsjahr'!B$4=SOLL!$I$4,KVM!$H58,IF('1. Ausbildungsjahr'!B$4=SOLL!$L$4,'KVP 1.&amp;2. AJ'!$H84,IF('1. Ausbildungsjahr'!B$4=SOLL!$M$4,PPC!$H82,IF('1. Ausbildungsjahr'!B$4=SOLL!$N$4,PPS!$H121,IF(B$4=SOLL!$P$4,"-",IF('1. Ausbildungsjahr'!B$4=SOLL!$O$4,Zielbogen!$H42,""))))))))))))))))))))))))))</f>
        <v>-</v>
      </c>
      <c r="C41" s="57" t="str">
        <f>IF(C$4=SOLL!$J$4, TNBi!$H50, IF('1. Ausbildungsjahr'!C$4=SOLL!$K$4,SBI.A.7!$H59, IF('1. Ausbildungsjahr'!C$4=SOLL!$R$4,'SBI.A.3_2. AJ'!$H42, IF('1. Ausbildungsjahr'!C$4=SOLL!$S$4,'SBI.A.4_2.&amp;3. AJ'!$H68, IF('1. Ausbildungsjahr'!C$4=SOLL!$T$4,'KVB 2.&amp;3. AJ'!$H61,IF('1. Ausbildungsjahr'!C$4=SOLL!$U$4,'PPCa IK'!$H42, IF('1. Ausbildungsjahr'!C$4=SOLL!$V$4,TE!$H66,IF('1. Ausbildungsjahr'!C$4=SOLL!$W$4,"-",IF('1. Ausbildungsjahr'!C$4=SOLL!$X$4,TNSk!$H57,IF('1. Ausbildungsjahr'!C$4=SOLL!$Y$4,TNPa!$H51,IF('1. Ausbildungsjahr'!C$4=SOLL!$Z$4,TNWn!$H42,IF('1. Ausbildungsjahr'!C$4=SOLL!$AA$4,'KVP 3. AJ'!$H82,IF(C$4=SOLL!$Q$4,SBI.A.3_1.AJ!$H42,IF(C$4=SOLL!$B$4,'KF-KB'!$H110,IF('1. Ausbildungsjahr'!C$4=SOLL!$C$4,'SBI.A.4_1. AJ'!$H68,IF('1. Ausbildungsjahr'!C$4=SOLL!$D$4,KK!$H$11,IF('1. Ausbildungsjahr'!C$4=SOLL!$E$4,'KSM-e'!$H60,IF('1. Ausbildungsjahr'!C$4=SOLL!$F$4,'KSM-f'!$H66,IF('1. Ausbildungsjahr'!C$4=SOLL!$G$4,'KVB 1. AJ'!$H61,IF('1. Ausbildungsjahr'!C$4=SOLL!$H$4,KVFi!$H74,IF('1. Ausbildungsjahr'!C$4=SOLL!$I$4,KVM!$H58,IF('1. Ausbildungsjahr'!C$4=SOLL!$L$4,'KVP 1.&amp;2. AJ'!$H84,IF('1. Ausbildungsjahr'!C$4=SOLL!$M$4,PPC!$H82,IF('1. Ausbildungsjahr'!C$4=SOLL!$N$4,PPS!$H121,IF(C$4=SOLL!$P$4,"-",IF('1. Ausbildungsjahr'!C$4=SOLL!$O$4,Zielbogen!$H42,""))))))))))))))))))))))))))</f>
        <v>-</v>
      </c>
      <c r="D41" s="57" t="str">
        <f>IF(D$4=SOLL!$J$4, TNBi!$H50, IF('1. Ausbildungsjahr'!D$4=SOLL!$K$4,SBI.A.7!$H59, IF('1. Ausbildungsjahr'!D$4=SOLL!$R$4,'SBI.A.3_2. AJ'!$H42, IF('1. Ausbildungsjahr'!D$4=SOLL!$S$4,'SBI.A.4_2.&amp;3. AJ'!$H68, IF('1. Ausbildungsjahr'!D$4=SOLL!$T$4,'KVB 2.&amp;3. AJ'!$H61,IF('1. Ausbildungsjahr'!D$4=SOLL!$U$4,'PPCa IK'!$H42, IF('1. Ausbildungsjahr'!D$4=SOLL!$V$4,TE!$H66,IF('1. Ausbildungsjahr'!D$4=SOLL!$W$4,"-",IF('1. Ausbildungsjahr'!D$4=SOLL!$X$4,TNSk!$H57,IF('1. Ausbildungsjahr'!D$4=SOLL!$Y$4,TNPa!$H51,IF('1. Ausbildungsjahr'!D$4=SOLL!$Z$4,TNWn!$H42,IF('1. Ausbildungsjahr'!D$4=SOLL!$AA$4,'KVP 3. AJ'!$H82,IF(D$4=SOLL!$Q$4,SBI.A.3_1.AJ!$H42,IF(D$4=SOLL!$B$4,'KF-KB'!$H110,IF('1. Ausbildungsjahr'!D$4=SOLL!$C$4,'SBI.A.4_1. AJ'!$H68,IF('1. Ausbildungsjahr'!D$4=SOLL!$D$4,KK!$H$11,IF('1. Ausbildungsjahr'!D$4=SOLL!$E$4,'KSM-e'!$H60,IF('1. Ausbildungsjahr'!D$4=SOLL!$F$4,'KSM-f'!$H66,IF('1. Ausbildungsjahr'!D$4=SOLL!$G$4,'KVB 1. AJ'!$H61,IF('1. Ausbildungsjahr'!D$4=SOLL!$H$4,KVFi!$H74,IF('1. Ausbildungsjahr'!D$4=SOLL!$I$4,KVM!$H58,IF('1. Ausbildungsjahr'!D$4=SOLL!$L$4,'KVP 1.&amp;2. AJ'!$H84,IF('1. Ausbildungsjahr'!D$4=SOLL!$M$4,PPC!$H82,IF('1. Ausbildungsjahr'!D$4=SOLL!$N$4,PPS!$H121,IF(D$4=SOLL!$P$4,"-",IF('1. Ausbildungsjahr'!D$4=SOLL!$O$4,Zielbogen!$H42,""))))))))))))))))))))))))))</f>
        <v>-</v>
      </c>
      <c r="E41" s="57" t="str">
        <f>IF(E$4=SOLL!$J$4, TNBi!$H50, IF('1. Ausbildungsjahr'!E$4=SOLL!$K$4,SBI.A.7!$H59, IF('1. Ausbildungsjahr'!E$4=SOLL!$R$4,'SBI.A.3_2. AJ'!$H42, IF('1. Ausbildungsjahr'!E$4=SOLL!$S$4,'SBI.A.4_2.&amp;3. AJ'!$H68, IF('1. Ausbildungsjahr'!E$4=SOLL!$T$4,'KVB 2.&amp;3. AJ'!$H61,IF('1. Ausbildungsjahr'!E$4=SOLL!$U$4,'PPCa IK'!$H42, IF('1. Ausbildungsjahr'!E$4=SOLL!$V$4,TE!$H66,IF('1. Ausbildungsjahr'!E$4=SOLL!$W$4,"-",IF('1. Ausbildungsjahr'!E$4=SOLL!$X$4,TNSk!$H57,IF('1. Ausbildungsjahr'!E$4=SOLL!$Y$4,TNPa!$H51,IF('1. Ausbildungsjahr'!E$4=SOLL!$Z$4,TNWn!$H42,IF('1. Ausbildungsjahr'!E$4=SOLL!$AA$4,'KVP 3. AJ'!$H82,IF(E$4=SOLL!$Q$4,SBI.A.3_1.AJ!$H42,IF(E$4=SOLL!$B$4,'KF-KB'!$H110,IF('1. Ausbildungsjahr'!E$4=SOLL!$C$4,'SBI.A.4_1. AJ'!$H68,IF('1. Ausbildungsjahr'!E$4=SOLL!$D$4,KK!$H$11,IF('1. Ausbildungsjahr'!E$4=SOLL!$E$4,'KSM-e'!$H60,IF('1. Ausbildungsjahr'!E$4=SOLL!$F$4,'KSM-f'!$H66,IF('1. Ausbildungsjahr'!E$4=SOLL!$G$4,'KVB 1. AJ'!$H61,IF('1. Ausbildungsjahr'!E$4=SOLL!$H$4,KVFi!$H74,IF('1. Ausbildungsjahr'!E$4=SOLL!$I$4,KVM!$H58,IF('1. Ausbildungsjahr'!E$4=SOLL!$L$4,'KVP 1.&amp;2. AJ'!$H84,IF('1. Ausbildungsjahr'!E$4=SOLL!$M$4,PPC!$H82,IF('1. Ausbildungsjahr'!E$4=SOLL!$N$4,PPS!$H121,IF(E$4=SOLL!$P$4,"-",IF('1. Ausbildungsjahr'!E$4=SOLL!$O$4,Zielbogen!$H42,""))))))))))))))))))))))))))</f>
        <v>-</v>
      </c>
      <c r="F41" s="57" t="str">
        <f>IF(F$4=SOLL!$J$4, TNBi!$H50, IF('1. Ausbildungsjahr'!F$4=SOLL!$K$4,SBI.A.7!$H59, IF('1. Ausbildungsjahr'!F$4=SOLL!$R$4,'SBI.A.3_2. AJ'!$H42, IF('1. Ausbildungsjahr'!F$4=SOLL!$S$4,'SBI.A.4_2.&amp;3. AJ'!$H68, IF('1. Ausbildungsjahr'!F$4=SOLL!$T$4,'KVB 2.&amp;3. AJ'!$H61,IF('1. Ausbildungsjahr'!F$4=SOLL!$U$4,'PPCa IK'!$H42, IF('1. Ausbildungsjahr'!F$4=SOLL!$V$4,TE!$H66,IF('1. Ausbildungsjahr'!F$4=SOLL!$W$4,"-",IF('1. Ausbildungsjahr'!F$4=SOLL!$X$4,TNSk!$H57,IF('1. Ausbildungsjahr'!F$4=SOLL!$Y$4,TNPa!$H51,IF('1. Ausbildungsjahr'!F$4=SOLL!$Z$4,TNWn!$H42,IF('1. Ausbildungsjahr'!F$4=SOLL!$AA$4,'KVP 3. AJ'!$H82,IF(F$4=SOLL!$Q$4,SBI.A.3_1.AJ!$H42,IF(F$4=SOLL!$B$4,'KF-KB'!$H110,IF('1. Ausbildungsjahr'!F$4=SOLL!$C$4,'SBI.A.4_1. AJ'!$H68,IF('1. Ausbildungsjahr'!F$4=SOLL!$D$4,KK!$H$11,IF('1. Ausbildungsjahr'!F$4=SOLL!$E$4,'KSM-e'!$H60,IF('1. Ausbildungsjahr'!F$4=SOLL!$F$4,'KSM-f'!$H66,IF('1. Ausbildungsjahr'!F$4=SOLL!$G$4,'KVB 1. AJ'!$H61,IF('1. Ausbildungsjahr'!F$4=SOLL!$H$4,KVFi!$H74,IF('1. Ausbildungsjahr'!F$4=SOLL!$I$4,KVM!$H58,IF('1. Ausbildungsjahr'!F$4=SOLL!$L$4,'KVP 1.&amp;2. AJ'!$H84,IF('1. Ausbildungsjahr'!F$4=SOLL!$M$4,PPC!$H82,IF('1. Ausbildungsjahr'!F$4=SOLL!$N$4,PPS!$H121,IF(F$4=SOLL!$P$4,"-",IF('1. Ausbildungsjahr'!F$4=SOLL!$O$4,Zielbogen!$H42,""))))))))))))))))))))))))))</f>
        <v>-</v>
      </c>
      <c r="G41" s="57" t="str">
        <f>IF(G$4=SOLL!$J$4, TNBi!$H50, IF('1. Ausbildungsjahr'!G$4=SOLL!$K$4,SBI.A.7!$H59, IF('1. Ausbildungsjahr'!G$4=SOLL!$R$4,'SBI.A.3_2. AJ'!$H42, IF('1. Ausbildungsjahr'!G$4=SOLL!$S$4,'SBI.A.4_2.&amp;3. AJ'!$H68, IF('1. Ausbildungsjahr'!G$4=SOLL!$T$4,'KVB 2.&amp;3. AJ'!$H61,IF('1. Ausbildungsjahr'!G$4=SOLL!$U$4,'PPCa IK'!$H42, IF('1. Ausbildungsjahr'!G$4=SOLL!$V$4,TE!$H66,IF('1. Ausbildungsjahr'!G$4=SOLL!$W$4,"-",IF('1. Ausbildungsjahr'!G$4=SOLL!$X$4,TNSk!$H57,IF('1. Ausbildungsjahr'!G$4=SOLL!$Y$4,TNPa!$H51,IF('1. Ausbildungsjahr'!G$4=SOLL!$Z$4,TNWn!$H42,IF('1. Ausbildungsjahr'!G$4=SOLL!$AA$4,'KVP 3. AJ'!$H82,IF(G$4=SOLL!$Q$4,SBI.A.3_1.AJ!$H42,IF(G$4=SOLL!$B$4,'KF-KB'!$H110,IF('1. Ausbildungsjahr'!G$4=SOLL!$C$4,'SBI.A.4_1. AJ'!$H68,IF('1. Ausbildungsjahr'!G$4=SOLL!$D$4,KK!$H$11,IF('1. Ausbildungsjahr'!G$4=SOLL!$E$4,'KSM-e'!$H60,IF('1. Ausbildungsjahr'!G$4=SOLL!$F$4,'KSM-f'!$H66,IF('1. Ausbildungsjahr'!G$4=SOLL!$G$4,'KVB 1. AJ'!$H61,IF('1. Ausbildungsjahr'!G$4=SOLL!$H$4,KVFi!$H74,IF('1. Ausbildungsjahr'!G$4=SOLL!$I$4,KVM!$H58,IF('1. Ausbildungsjahr'!G$4=SOLL!$L$4,'KVP 1.&amp;2. AJ'!$H84,IF('1. Ausbildungsjahr'!G$4=SOLL!$M$4,PPC!$H82,IF('1. Ausbildungsjahr'!G$4=SOLL!$N$4,PPS!$H121,IF(G$4=SOLL!$P$4,"-",IF('1. Ausbildungsjahr'!G$4=SOLL!$O$4,Zielbogen!$H42,""))))))))))))))))))))))))))</f>
        <v>-</v>
      </c>
      <c r="H41" s="57" t="str">
        <f>IF(H$4=SOLL!$J$4, TNBi!$H50, IF('1. Ausbildungsjahr'!H$4=SOLL!$K$4,SBI.A.7!$H59, IF('1. Ausbildungsjahr'!H$4=SOLL!$R$4,'SBI.A.3_2. AJ'!$H42, IF('1. Ausbildungsjahr'!H$4=SOLL!$S$4,'SBI.A.4_2.&amp;3. AJ'!$H68, IF('1. Ausbildungsjahr'!H$4=SOLL!$T$4,'KVB 2.&amp;3. AJ'!$H61,IF('1. Ausbildungsjahr'!H$4=SOLL!$U$4,'PPCa IK'!$H42, IF('1. Ausbildungsjahr'!H$4=SOLL!$V$4,TE!$H66,IF('1. Ausbildungsjahr'!H$4=SOLL!$W$4,"-",IF('1. Ausbildungsjahr'!H$4=SOLL!$X$4,TNSk!$H57,IF('1. Ausbildungsjahr'!H$4=SOLL!$Y$4,TNPa!$H51,IF('1. Ausbildungsjahr'!H$4=SOLL!$Z$4,TNWn!$H42,IF('1. Ausbildungsjahr'!H$4=SOLL!$AA$4,'KVP 3. AJ'!$H82,IF(H$4=SOLL!$Q$4,SBI.A.3_1.AJ!$H42,IF(H$4=SOLL!$B$4,'KF-KB'!$H110,IF('1. Ausbildungsjahr'!H$4=SOLL!$C$4,'SBI.A.4_1. AJ'!$H68,IF('1. Ausbildungsjahr'!H$4=SOLL!$D$4,KK!$H$11,IF('1. Ausbildungsjahr'!H$4=SOLL!$E$4,'KSM-e'!$H60,IF('1. Ausbildungsjahr'!H$4=SOLL!$F$4,'KSM-f'!$H66,IF('1. Ausbildungsjahr'!H$4=SOLL!$G$4,'KVB 1. AJ'!$H61,IF('1. Ausbildungsjahr'!H$4=SOLL!$H$4,KVFi!$H74,IF('1. Ausbildungsjahr'!H$4=SOLL!$I$4,KVM!$H58,IF('1. Ausbildungsjahr'!H$4=SOLL!$L$4,'KVP 1.&amp;2. AJ'!$H84,IF('1. Ausbildungsjahr'!H$4=SOLL!$M$4,PPC!$H82,IF('1. Ausbildungsjahr'!H$4=SOLL!$N$4,PPS!$H121,IF(H$4=SOLL!$P$4,"-",IF('1. Ausbildungsjahr'!H$4=SOLL!$O$4,Zielbogen!$H42,""))))))))))))))))))))))))))</f>
        <v>-</v>
      </c>
      <c r="I41" s="57" t="str">
        <f>IF(I$4=SOLL!$J$4, TNBi!$H50, IF('1. Ausbildungsjahr'!I$4=SOLL!$K$4,SBI.A.7!$H59, IF('1. Ausbildungsjahr'!I$4=SOLL!$R$4,'SBI.A.3_2. AJ'!$H42, IF('1. Ausbildungsjahr'!I$4=SOLL!$S$4,'SBI.A.4_2.&amp;3. AJ'!$H68, IF('1. Ausbildungsjahr'!I$4=SOLL!$T$4,'KVB 2.&amp;3. AJ'!$H61,IF('1. Ausbildungsjahr'!I$4=SOLL!$U$4,'PPCa IK'!$H42, IF('1. Ausbildungsjahr'!I$4=SOLL!$V$4,TE!$H66,IF('1. Ausbildungsjahr'!I$4=SOLL!$W$4,"-",IF('1. Ausbildungsjahr'!I$4=SOLL!$X$4,TNSk!$H57,IF('1. Ausbildungsjahr'!I$4=SOLL!$Y$4,TNPa!$H51,IF('1. Ausbildungsjahr'!I$4=SOLL!$Z$4,TNWn!$H42,IF('1. Ausbildungsjahr'!I$4=SOLL!$AA$4,'KVP 3. AJ'!$H82,IF(I$4=SOLL!$Q$4,SBI.A.3_1.AJ!$H42,IF(I$4=SOLL!$B$4,'KF-KB'!$H110,IF('1. Ausbildungsjahr'!I$4=SOLL!$C$4,'SBI.A.4_1. AJ'!$H68,IF('1. Ausbildungsjahr'!I$4=SOLL!$D$4,KK!$H$11,IF('1. Ausbildungsjahr'!I$4=SOLL!$E$4,'KSM-e'!$H60,IF('1. Ausbildungsjahr'!I$4=SOLL!$F$4,'KSM-f'!$H66,IF('1. Ausbildungsjahr'!I$4=SOLL!$G$4,'KVB 1. AJ'!$H61,IF('1. Ausbildungsjahr'!I$4=SOLL!$H$4,KVFi!$H74,IF('1. Ausbildungsjahr'!I$4=SOLL!$I$4,KVM!$H58,IF('1. Ausbildungsjahr'!I$4=SOLL!$L$4,'KVP 1.&amp;2. AJ'!$H84,IF('1. Ausbildungsjahr'!I$4=SOLL!$M$4,PPC!$H82,IF('1. Ausbildungsjahr'!I$4=SOLL!$N$4,PPS!$H121,IF(I$4=SOLL!$P$4,"-",IF('1. Ausbildungsjahr'!I$4=SOLL!$O$4,Zielbogen!$H42,""))))))))))))))))))))))))))</f>
        <v>-</v>
      </c>
      <c r="J41" s="57" t="str">
        <f>IF(J$4=SOLL!$J$4, TNBi!$H50, IF('1. Ausbildungsjahr'!J$4=SOLL!$K$4,SBI.A.7!$H59, IF('1. Ausbildungsjahr'!J$4=SOLL!$R$4,'SBI.A.3_2. AJ'!$H42, IF('1. Ausbildungsjahr'!J$4=SOLL!$S$4,'SBI.A.4_2.&amp;3. AJ'!$H68, IF('1. Ausbildungsjahr'!J$4=SOLL!$T$4,'KVB 2.&amp;3. AJ'!$H61,IF('1. Ausbildungsjahr'!J$4=SOLL!$U$4,'PPCa IK'!$H42, IF('1. Ausbildungsjahr'!J$4=SOLL!$V$4,TE!$H66,IF('1. Ausbildungsjahr'!J$4=SOLL!$W$4,"-",IF('1. Ausbildungsjahr'!J$4=SOLL!$X$4,TNSk!$H57,IF('1. Ausbildungsjahr'!J$4=SOLL!$Y$4,TNPa!$H51,IF('1. Ausbildungsjahr'!J$4=SOLL!$Z$4,TNWn!$H42,IF('1. Ausbildungsjahr'!J$4=SOLL!$AA$4,'KVP 3. AJ'!$H82,IF(J$4=SOLL!$Q$4,SBI.A.3_1.AJ!$H42,IF(J$4=SOLL!$B$4,'KF-KB'!$H110,IF('1. Ausbildungsjahr'!J$4=SOLL!$C$4,'SBI.A.4_1. AJ'!$H68,IF('1. Ausbildungsjahr'!J$4=SOLL!$D$4,KK!$H$11,IF('1. Ausbildungsjahr'!J$4=SOLL!$E$4,'KSM-e'!$H60,IF('1. Ausbildungsjahr'!J$4=SOLL!$F$4,'KSM-f'!$H66,IF('1. Ausbildungsjahr'!J$4=SOLL!$G$4,'KVB 1. AJ'!$H61,IF('1. Ausbildungsjahr'!J$4=SOLL!$H$4,KVFi!$H74,IF('1. Ausbildungsjahr'!J$4=SOLL!$I$4,KVM!$H58,IF('1. Ausbildungsjahr'!J$4=SOLL!$L$4,'KVP 1.&amp;2. AJ'!$H84,IF('1. Ausbildungsjahr'!J$4=SOLL!$M$4,PPC!$H82,IF('1. Ausbildungsjahr'!J$4=SOLL!$N$4,PPS!$H121,IF(J$4=SOLL!$P$4,"-",IF('1. Ausbildungsjahr'!J$4=SOLL!$O$4,Zielbogen!$H42,""))))))))))))))))))))))))))</f>
        <v>-</v>
      </c>
      <c r="K41" s="57" t="str">
        <f>IF(K$4=SOLL!$J$4, TNBi!$H50, IF('1. Ausbildungsjahr'!K$4=SOLL!$K$4,SBI.A.7!$H59, IF('1. Ausbildungsjahr'!K$4=SOLL!$R$4,'SBI.A.3_2. AJ'!$H42, IF('1. Ausbildungsjahr'!K$4=SOLL!$S$4,'SBI.A.4_2.&amp;3. AJ'!$H68, IF('1. Ausbildungsjahr'!K$4=SOLL!$T$4,'KVB 2.&amp;3. AJ'!$H61,IF('1. Ausbildungsjahr'!K$4=SOLL!$U$4,'PPCa IK'!$H42, IF('1. Ausbildungsjahr'!K$4=SOLL!$V$4,TE!$H66,IF('1. Ausbildungsjahr'!K$4=SOLL!$W$4,"-",IF('1. Ausbildungsjahr'!K$4=SOLL!$X$4,TNSk!$H57,IF('1. Ausbildungsjahr'!K$4=SOLL!$Y$4,TNPa!$H51,IF('1. Ausbildungsjahr'!K$4=SOLL!$Z$4,TNWn!$H42,IF('1. Ausbildungsjahr'!K$4=SOLL!$AA$4,'KVP 3. AJ'!$H82,IF(K$4=SOLL!$Q$4,SBI.A.3_1.AJ!$H42,IF(K$4=SOLL!$B$4,'KF-KB'!$H110,IF('1. Ausbildungsjahr'!K$4=SOLL!$C$4,'SBI.A.4_1. AJ'!$H68,IF('1. Ausbildungsjahr'!K$4=SOLL!$D$4,KK!$H$11,IF('1. Ausbildungsjahr'!K$4=SOLL!$E$4,'KSM-e'!$H60,IF('1. Ausbildungsjahr'!K$4=SOLL!$F$4,'KSM-f'!$H66,IF('1. Ausbildungsjahr'!K$4=SOLL!$G$4,'KVB 1. AJ'!$H61,IF('1. Ausbildungsjahr'!K$4=SOLL!$H$4,KVFi!$H74,IF('1. Ausbildungsjahr'!K$4=SOLL!$I$4,KVM!$H58,IF('1. Ausbildungsjahr'!K$4=SOLL!$L$4,'KVP 1.&amp;2. AJ'!$H84,IF('1. Ausbildungsjahr'!K$4=SOLL!$M$4,PPC!$H82,IF('1. Ausbildungsjahr'!K$4=SOLL!$N$4,PPS!$H121,IF(K$4=SOLL!$P$4,"-",IF('1. Ausbildungsjahr'!K$4=SOLL!$O$4,Zielbogen!$H42,""))))))))))))))))))))))))))</f>
        <v>-</v>
      </c>
      <c r="L41" s="10">
        <f>SUM('Hilfsblatt 1. AJ'!C41,'Hilfsblatt 1. AJ'!E41,'Hilfsblatt 1. AJ'!G41,'Hilfsblatt 1. AJ'!I41,'Hilfsblatt 1. AJ'!K41,'Hilfsblatt 1. AJ'!M41,'Hilfsblatt 1. AJ'!O41,'Hilfsblatt 1. AJ'!Q41,'Hilfsblatt 1. AJ'!S41,'Hilfsblatt 1. AJ'!U41)</f>
        <v>0</v>
      </c>
      <c r="M41" s="9" t="e">
        <f>('Hilfsblatt 1. AJ'!B41*'Hilfsblatt 1. AJ'!C41+'Hilfsblatt 1. AJ'!D41*'Hilfsblatt 1. AJ'!E41+'Hilfsblatt 1. AJ'!F41*'Hilfsblatt 1. AJ'!G41+'Hilfsblatt 1. AJ'!H41*'Hilfsblatt 1. AJ'!I41+'Hilfsblatt 1. AJ'!J41*'Hilfsblatt 1. AJ'!K41+'Hilfsblatt 1. AJ'!L41*'Hilfsblatt 1. AJ'!M41+'Hilfsblatt 1. AJ'!N41*'Hilfsblatt 1. AJ'!O41+'Hilfsblatt 1. AJ'!P41*'Hilfsblatt 1. AJ'!Q41+'Hilfsblatt 1. AJ'!R41*'Hilfsblatt 1. AJ'!S41+'Hilfsblatt 1. AJ'!T41*'Hilfsblatt 1. AJ'!U41)/L41</f>
        <v>#DIV/0!</v>
      </c>
    </row>
    <row r="42" spans="1:13" x14ac:dyDescent="0.25">
      <c r="A42" s="126" t="s">
        <v>79</v>
      </c>
      <c r="B42" s="57" t="str">
        <f>IF(B$4=SOLL!$J$4, TNBi!$H51, IF('1. Ausbildungsjahr'!B$4=SOLL!$K$4,SBI.A.7!$H60, IF('1. Ausbildungsjahr'!B$4=SOLL!$R$4,'SBI.A.3_2. AJ'!$H43, IF('1. Ausbildungsjahr'!B$4=SOLL!$S$4,'SBI.A.4_2.&amp;3. AJ'!$H69, IF('1. Ausbildungsjahr'!B$4=SOLL!$T$4,'KVB 2.&amp;3. AJ'!$H62,IF('1. Ausbildungsjahr'!B$4=SOLL!$U$4,'PPCa IK'!$H43, IF('1. Ausbildungsjahr'!B$4=SOLL!$V$4,TE!$H67,IF('1. Ausbildungsjahr'!B$4=SOLL!$W$4,"-",IF('1. Ausbildungsjahr'!B$4=SOLL!$X$4,TNSk!$H58,IF('1. Ausbildungsjahr'!B$4=SOLL!$Y$4,TNPa!$H52,IF('1. Ausbildungsjahr'!B$4=SOLL!$Z$4,TNWn!$H43,IF('1. Ausbildungsjahr'!B$4=SOLL!$AA$4,'KVP 3. AJ'!$H83,IF(B$4=SOLL!$Q$4,SBI.A.3_1.AJ!$H43,IF(B$4=SOLL!$B$4,'KF-KB'!$H111,IF('1. Ausbildungsjahr'!B$4=SOLL!$C$4,'SBI.A.4_1. AJ'!$H69,IF('1. Ausbildungsjahr'!B$4=SOLL!$D$4,KK!$H$11,IF('1. Ausbildungsjahr'!B$4=SOLL!$E$4,'KSM-e'!$H61,IF('1. Ausbildungsjahr'!B$4=SOLL!$F$4,'KSM-f'!$H67,IF('1. Ausbildungsjahr'!B$4=SOLL!$G$4,'KVB 1. AJ'!$H62,IF('1. Ausbildungsjahr'!B$4=SOLL!$H$4,KVFi!$H75,IF('1. Ausbildungsjahr'!B$4=SOLL!$I$4,KVM!$H59,IF('1. Ausbildungsjahr'!B$4=SOLL!$L$4,'KVP 1.&amp;2. AJ'!$H85,IF('1. Ausbildungsjahr'!B$4=SOLL!$M$4,PPC!$H83,IF('1. Ausbildungsjahr'!B$4=SOLL!$N$4,PPS!$H122,IF(B$4=SOLL!$P$4,"-",IF('1. Ausbildungsjahr'!B$4=SOLL!$O$4,Zielbogen!$H43,""))))))))))))))))))))))))))</f>
        <v>-</v>
      </c>
      <c r="C42" s="57" t="str">
        <f>IF(C$4=SOLL!$J$4, TNBi!$H51, IF('1. Ausbildungsjahr'!C$4=SOLL!$K$4,SBI.A.7!$H60, IF('1. Ausbildungsjahr'!C$4=SOLL!$R$4,'SBI.A.3_2. AJ'!$H43, IF('1. Ausbildungsjahr'!C$4=SOLL!$S$4,'SBI.A.4_2.&amp;3. AJ'!$H69, IF('1. Ausbildungsjahr'!C$4=SOLL!$T$4,'KVB 2.&amp;3. AJ'!$H62,IF('1. Ausbildungsjahr'!C$4=SOLL!$U$4,'PPCa IK'!$H43, IF('1. Ausbildungsjahr'!C$4=SOLL!$V$4,TE!$H67,IF('1. Ausbildungsjahr'!C$4=SOLL!$W$4,TNSt!$H54,IF('1. Ausbildungsjahr'!C$4=SOLL!$X$4,TNSk!$H58,IF('1. Ausbildungsjahr'!C$4=SOLL!$Y$4,TNPa!$H52,IF('1. Ausbildungsjahr'!C$4=SOLL!$Z$4,TNWn!$H43,IF('1. Ausbildungsjahr'!C$4=SOLL!$AA$4,'KVP 3. AJ'!$H83,IF(C$4=SOLL!$Q$4,SBI.A.3_1.AJ!$H43,IF(C$4=SOLL!$B$4,'KF-KB'!$H111,IF('1. Ausbildungsjahr'!C$4=SOLL!$C$4,'SBI.A.4_1. AJ'!$H69,IF('1. Ausbildungsjahr'!C$4=SOLL!$D$4,KK!$H$11,IF('1. Ausbildungsjahr'!C$4=SOLL!$E$4,'KSM-e'!$H61,IF('1. Ausbildungsjahr'!C$4=SOLL!$F$4,'KSM-f'!$H67,IF('1. Ausbildungsjahr'!C$4=SOLL!$G$4,'KVB 1. AJ'!$H62,IF('1. Ausbildungsjahr'!C$4=SOLL!$H$4,KVFi!$H75,IF('1. Ausbildungsjahr'!C$4=SOLL!$I$4,KVM!$H59,IF('1. Ausbildungsjahr'!C$4=SOLL!$L$4,'KVP 1.&amp;2. AJ'!$H85,IF('1. Ausbildungsjahr'!C$4=SOLL!$M$4,PPC!$H83,IF('1. Ausbildungsjahr'!C$4=SOLL!$N$4,PPS!$H122,IF(C$4=SOLL!$P$4,"-",IF('1. Ausbildungsjahr'!C$4=SOLL!$O$4,Zielbogen!$H43,""))))))))))))))))))))))))))</f>
        <v>-</v>
      </c>
      <c r="D42" s="57" t="str">
        <f>IF(D$4=SOLL!$J$4, TNBi!$H51, IF('1. Ausbildungsjahr'!D$4=SOLL!$K$4,SBI.A.7!$H60, IF('1. Ausbildungsjahr'!D$4=SOLL!$R$4,'SBI.A.3_2. AJ'!$H43, IF('1. Ausbildungsjahr'!D$4=SOLL!$S$4,'SBI.A.4_2.&amp;3. AJ'!$H69, IF('1. Ausbildungsjahr'!D$4=SOLL!$T$4,'KVB 2.&amp;3. AJ'!$H62,IF('1. Ausbildungsjahr'!D$4=SOLL!$U$4,'PPCa IK'!$H43, IF('1. Ausbildungsjahr'!D$4=SOLL!$V$4,TE!$H67,IF('1. Ausbildungsjahr'!D$4=SOLL!$W$4,TNSt!$H54,IF('1. Ausbildungsjahr'!D$4=SOLL!$X$4,TNSk!$H58,IF('1. Ausbildungsjahr'!D$4=SOLL!$Y$4,TNPa!$H52,IF('1. Ausbildungsjahr'!D$4=SOLL!$Z$4,TNWn!$H43,IF('1. Ausbildungsjahr'!D$4=SOLL!$AA$4,'KVP 3. AJ'!$H83,IF(D$4=SOLL!$Q$4,SBI.A.3_1.AJ!$H43,IF(D$4=SOLL!$B$4,'KF-KB'!$H111,IF('1. Ausbildungsjahr'!D$4=SOLL!$C$4,'SBI.A.4_1. AJ'!$H69,IF('1. Ausbildungsjahr'!D$4=SOLL!$D$4,KK!$H$11,IF('1. Ausbildungsjahr'!D$4=SOLL!$E$4,'KSM-e'!$H61,IF('1. Ausbildungsjahr'!D$4=SOLL!$F$4,'KSM-f'!$H67,IF('1. Ausbildungsjahr'!D$4=SOLL!$G$4,'KVB 1. AJ'!$H62,IF('1. Ausbildungsjahr'!D$4=SOLL!$H$4,KVFi!$H75,IF('1. Ausbildungsjahr'!D$4=SOLL!$I$4,KVM!$H59,IF('1. Ausbildungsjahr'!D$4=SOLL!$L$4,'KVP 1.&amp;2. AJ'!$H85,IF('1. Ausbildungsjahr'!D$4=SOLL!$M$4,PPC!$H83,IF('1. Ausbildungsjahr'!D$4=SOLL!$N$4,PPS!$H122,IF(D$4=SOLL!$P$4,"-",IF('1. Ausbildungsjahr'!D$4=SOLL!$O$4,Zielbogen!$H43,""))))))))))))))))))))))))))</f>
        <v>-</v>
      </c>
      <c r="E42" s="57" t="str">
        <f>IF(E$4=SOLL!$J$4, TNBi!$H51, IF('1. Ausbildungsjahr'!E$4=SOLL!$K$4,SBI.A.7!$H60, IF('1. Ausbildungsjahr'!E$4=SOLL!$R$4,'SBI.A.3_2. AJ'!$H43, IF('1. Ausbildungsjahr'!E$4=SOLL!$S$4,'SBI.A.4_2.&amp;3. AJ'!$H69, IF('1. Ausbildungsjahr'!E$4=SOLL!$T$4,'KVB 2.&amp;3. AJ'!$H62,IF('1. Ausbildungsjahr'!E$4=SOLL!$U$4,'PPCa IK'!$H43, IF('1. Ausbildungsjahr'!E$4=SOLL!$V$4,TE!$H67,IF('1. Ausbildungsjahr'!E$4=SOLL!$W$4,TNSt!$H54,IF('1. Ausbildungsjahr'!E$4=SOLL!$X$4,TNSk!$H58,IF('1. Ausbildungsjahr'!E$4=SOLL!$Y$4,TNPa!$H52,IF('1. Ausbildungsjahr'!E$4=SOLL!$Z$4,TNWn!$H43,IF('1. Ausbildungsjahr'!E$4=SOLL!$AA$4,'KVP 3. AJ'!$H83,IF(E$4=SOLL!$Q$4,SBI.A.3_1.AJ!$H43,IF(E$4=SOLL!$B$4,'KF-KB'!$H111,IF('1. Ausbildungsjahr'!E$4=SOLL!$C$4,'SBI.A.4_1. AJ'!$H69,IF('1. Ausbildungsjahr'!E$4=SOLL!$D$4,KK!$H$11,IF('1. Ausbildungsjahr'!E$4=SOLL!$E$4,'KSM-e'!$H61,IF('1. Ausbildungsjahr'!E$4=SOLL!$F$4,'KSM-f'!$H67,IF('1. Ausbildungsjahr'!E$4=SOLL!$G$4,'KVB 1. AJ'!$H62,IF('1. Ausbildungsjahr'!E$4=SOLL!$H$4,KVFi!$H75,IF('1. Ausbildungsjahr'!E$4=SOLL!$I$4,KVM!$H59,IF('1. Ausbildungsjahr'!E$4=SOLL!$L$4,'KVP 1.&amp;2. AJ'!$H85,IF('1. Ausbildungsjahr'!E$4=SOLL!$M$4,PPC!$H83,IF('1. Ausbildungsjahr'!E$4=SOLL!$N$4,PPS!$H122,IF(E$4=SOLL!$P$4,"-",IF('1. Ausbildungsjahr'!E$4=SOLL!$O$4,Zielbogen!$H43,""))))))))))))))))))))))))))</f>
        <v>-</v>
      </c>
      <c r="F42" s="57" t="str">
        <f>IF(F$4=SOLL!$J$4, TNBi!$H51, IF('1. Ausbildungsjahr'!F$4=SOLL!$K$4,SBI.A.7!$H60, IF('1. Ausbildungsjahr'!F$4=SOLL!$R$4,'SBI.A.3_2. AJ'!$H43, IF('1. Ausbildungsjahr'!F$4=SOLL!$S$4,'SBI.A.4_2.&amp;3. AJ'!$H69, IF('1. Ausbildungsjahr'!F$4=SOLL!$T$4,'KVB 2.&amp;3. AJ'!$H62,IF('1. Ausbildungsjahr'!F$4=SOLL!$U$4,'PPCa IK'!$H43, IF('1. Ausbildungsjahr'!F$4=SOLL!$V$4,TE!$H67,IF('1. Ausbildungsjahr'!F$4=SOLL!$W$4,TNSt!$H54,IF('1. Ausbildungsjahr'!F$4=SOLL!$X$4,TNSk!$H58,IF('1. Ausbildungsjahr'!F$4=SOLL!$Y$4,TNPa!$H52,IF('1. Ausbildungsjahr'!F$4=SOLL!$Z$4,TNWn!$H43,IF('1. Ausbildungsjahr'!F$4=SOLL!$AA$4,'KVP 3. AJ'!$H83,IF(F$4=SOLL!$Q$4,SBI.A.3_1.AJ!$H43,IF(F$4=SOLL!$B$4,'KF-KB'!$H111,IF('1. Ausbildungsjahr'!F$4=SOLL!$C$4,'SBI.A.4_1. AJ'!$H69,IF('1. Ausbildungsjahr'!F$4=SOLL!$D$4,KK!$H$11,IF('1. Ausbildungsjahr'!F$4=SOLL!$E$4,'KSM-e'!$H61,IF('1. Ausbildungsjahr'!F$4=SOLL!$F$4,'KSM-f'!$H67,IF('1. Ausbildungsjahr'!F$4=SOLL!$G$4,'KVB 1. AJ'!$H62,IF('1. Ausbildungsjahr'!F$4=SOLL!$H$4,KVFi!$H75,IF('1. Ausbildungsjahr'!F$4=SOLL!$I$4,KVM!$H59,IF('1. Ausbildungsjahr'!F$4=SOLL!$L$4,'KVP 1.&amp;2. AJ'!$H85,IF('1. Ausbildungsjahr'!F$4=SOLL!$M$4,PPC!$H83,IF('1. Ausbildungsjahr'!F$4=SOLL!$N$4,PPS!$H122,IF(F$4=SOLL!$P$4,"-",IF('1. Ausbildungsjahr'!F$4=SOLL!$O$4,Zielbogen!$H43,""))))))))))))))))))))))))))</f>
        <v>-</v>
      </c>
      <c r="G42" s="57" t="str">
        <f>IF(G$4=SOLL!$J$4, TNBi!$H51, IF('1. Ausbildungsjahr'!G$4=SOLL!$K$4,SBI.A.7!$H60, IF('1. Ausbildungsjahr'!G$4=SOLL!$R$4,'SBI.A.3_2. AJ'!$H43, IF('1. Ausbildungsjahr'!G$4=SOLL!$S$4,'SBI.A.4_2.&amp;3. AJ'!$H69, IF('1. Ausbildungsjahr'!G$4=SOLL!$T$4,'KVB 2.&amp;3. AJ'!$H62,IF('1. Ausbildungsjahr'!G$4=SOLL!$U$4,'PPCa IK'!$H43, IF('1. Ausbildungsjahr'!G$4=SOLL!$V$4,TE!$H67,IF('1. Ausbildungsjahr'!G$4=SOLL!$W$4,TNSt!$H54,IF('1. Ausbildungsjahr'!G$4=SOLL!$X$4,TNSk!$H58,IF('1. Ausbildungsjahr'!G$4=SOLL!$Y$4,TNPa!$H52,IF('1. Ausbildungsjahr'!G$4=SOLL!$Z$4,TNWn!$H43,IF('1. Ausbildungsjahr'!G$4=SOLL!$AA$4,'KVP 3. AJ'!$H83,IF(G$4=SOLL!$Q$4,SBI.A.3_1.AJ!$H43,IF(G$4=SOLL!$B$4,'KF-KB'!$H111,IF('1. Ausbildungsjahr'!G$4=SOLL!$C$4,'SBI.A.4_1. AJ'!$H69,IF('1. Ausbildungsjahr'!G$4=SOLL!$D$4,KK!$H$11,IF('1. Ausbildungsjahr'!G$4=SOLL!$E$4,'KSM-e'!$H61,IF('1. Ausbildungsjahr'!G$4=SOLL!$F$4,'KSM-f'!$H67,IF('1. Ausbildungsjahr'!G$4=SOLL!$G$4,'KVB 1. AJ'!$H62,IF('1. Ausbildungsjahr'!G$4=SOLL!$H$4,KVFi!$H75,IF('1. Ausbildungsjahr'!G$4=SOLL!$I$4,KVM!$H59,IF('1. Ausbildungsjahr'!G$4=SOLL!$L$4,'KVP 1.&amp;2. AJ'!$H85,IF('1. Ausbildungsjahr'!G$4=SOLL!$M$4,PPC!$H83,IF('1. Ausbildungsjahr'!G$4=SOLL!$N$4,PPS!$H122,IF(G$4=SOLL!$P$4,"-",IF('1. Ausbildungsjahr'!G$4=SOLL!$O$4,Zielbogen!$H43,""))))))))))))))))))))))))))</f>
        <v>-</v>
      </c>
      <c r="H42" s="57" t="str">
        <f>IF(H$4=SOLL!$J$4, TNBi!$H51, IF('1. Ausbildungsjahr'!H$4=SOLL!$K$4,SBI.A.7!$H60, IF('1. Ausbildungsjahr'!H$4=SOLL!$R$4,'SBI.A.3_2. AJ'!$H43, IF('1. Ausbildungsjahr'!H$4=SOLL!$S$4,'SBI.A.4_2.&amp;3. AJ'!$H69, IF('1. Ausbildungsjahr'!H$4=SOLL!$T$4,'KVB 2.&amp;3. AJ'!$H62,IF('1. Ausbildungsjahr'!H$4=SOLL!$U$4,'PPCa IK'!$H43, IF('1. Ausbildungsjahr'!H$4=SOLL!$V$4,TE!$H67,IF('1. Ausbildungsjahr'!H$4=SOLL!$W$4,TNSt!$H54,IF('1. Ausbildungsjahr'!H$4=SOLL!$X$4,TNSk!$H58,IF('1. Ausbildungsjahr'!H$4=SOLL!$Y$4,TNPa!$H52,IF('1. Ausbildungsjahr'!H$4=SOLL!$Z$4,TNWn!$H43,IF('1. Ausbildungsjahr'!H$4=SOLL!$AA$4,'KVP 3. AJ'!$H83,IF(H$4=SOLL!$Q$4,SBI.A.3_1.AJ!$H43,IF(H$4=SOLL!$B$4,'KF-KB'!$H111,IF('1. Ausbildungsjahr'!H$4=SOLL!$C$4,'SBI.A.4_1. AJ'!$H69,IF('1. Ausbildungsjahr'!H$4=SOLL!$D$4,KK!$H$11,IF('1. Ausbildungsjahr'!H$4=SOLL!$E$4,'KSM-e'!$H61,IF('1. Ausbildungsjahr'!H$4=SOLL!$F$4,'KSM-f'!$H67,IF('1. Ausbildungsjahr'!H$4=SOLL!$G$4,'KVB 1. AJ'!$H62,IF('1. Ausbildungsjahr'!H$4=SOLL!$H$4,KVFi!$H75,IF('1. Ausbildungsjahr'!H$4=SOLL!$I$4,KVM!$H59,IF('1. Ausbildungsjahr'!H$4=SOLL!$L$4,'KVP 1.&amp;2. AJ'!$H85,IF('1. Ausbildungsjahr'!H$4=SOLL!$M$4,PPC!$H83,IF('1. Ausbildungsjahr'!H$4=SOLL!$N$4,PPS!$H122,IF(H$4=SOLL!$P$4,"-",IF('1. Ausbildungsjahr'!H$4=SOLL!$O$4,Zielbogen!$H43,""))))))))))))))))))))))))))</f>
        <v>-</v>
      </c>
      <c r="I42" s="57" t="str">
        <f>IF(I$4=SOLL!$J$4, TNBi!$H51, IF('1. Ausbildungsjahr'!I$4=SOLL!$K$4,SBI.A.7!$H60, IF('1. Ausbildungsjahr'!I$4=SOLL!$R$4,'SBI.A.3_2. AJ'!$H43, IF('1. Ausbildungsjahr'!I$4=SOLL!$S$4,'SBI.A.4_2.&amp;3. AJ'!$H69, IF('1. Ausbildungsjahr'!I$4=SOLL!$T$4,'KVB 2.&amp;3. AJ'!$H62,IF('1. Ausbildungsjahr'!I$4=SOLL!$U$4,'PPCa IK'!$H43, IF('1. Ausbildungsjahr'!I$4=SOLL!$V$4,TE!$H67,IF('1. Ausbildungsjahr'!I$4=SOLL!$W$4,TNSt!$H54,IF('1. Ausbildungsjahr'!I$4=SOLL!$X$4,TNSk!$H58,IF('1. Ausbildungsjahr'!I$4=SOLL!$Y$4,TNPa!$H52,IF('1. Ausbildungsjahr'!I$4=SOLL!$Z$4,TNWn!$H43,IF('1. Ausbildungsjahr'!I$4=SOLL!$AA$4,'KVP 3. AJ'!$H83,IF(I$4=SOLL!$Q$4,SBI.A.3_1.AJ!$H43,IF(I$4=SOLL!$B$4,'KF-KB'!$H111,IF('1. Ausbildungsjahr'!I$4=SOLL!$C$4,'SBI.A.4_1. AJ'!$H69,IF('1. Ausbildungsjahr'!I$4=SOLL!$D$4,KK!$H$11,IF('1. Ausbildungsjahr'!I$4=SOLL!$E$4,'KSM-e'!$H61,IF('1. Ausbildungsjahr'!I$4=SOLL!$F$4,'KSM-f'!$H67,IF('1. Ausbildungsjahr'!I$4=SOLL!$G$4,'KVB 1. AJ'!$H62,IF('1. Ausbildungsjahr'!I$4=SOLL!$H$4,KVFi!$H75,IF('1. Ausbildungsjahr'!I$4=SOLL!$I$4,KVM!$H59,IF('1. Ausbildungsjahr'!I$4=SOLL!$L$4,'KVP 1.&amp;2. AJ'!$H85,IF('1. Ausbildungsjahr'!I$4=SOLL!$M$4,PPC!$H83,IF('1. Ausbildungsjahr'!I$4=SOLL!$N$4,PPS!$H122,IF(I$4=SOLL!$P$4,"-",IF('1. Ausbildungsjahr'!I$4=SOLL!$O$4,Zielbogen!$H43,""))))))))))))))))))))))))))</f>
        <v>-</v>
      </c>
      <c r="J42" s="57" t="str">
        <f>IF(J$4=SOLL!$J$4, TNBi!$H51, IF('1. Ausbildungsjahr'!J$4=SOLL!$K$4,SBI.A.7!$H60, IF('1. Ausbildungsjahr'!J$4=SOLL!$R$4,'SBI.A.3_2. AJ'!$H43, IF('1. Ausbildungsjahr'!J$4=SOLL!$S$4,'SBI.A.4_2.&amp;3. AJ'!$H69, IF('1. Ausbildungsjahr'!J$4=SOLL!$T$4,'KVB 2.&amp;3. AJ'!$H62,IF('1. Ausbildungsjahr'!J$4=SOLL!$U$4,'PPCa IK'!$H43, IF('1. Ausbildungsjahr'!J$4=SOLL!$V$4,TE!$H67,IF('1. Ausbildungsjahr'!J$4=SOLL!$W$4,TNSt!$H54,IF('1. Ausbildungsjahr'!J$4=SOLL!$X$4,TNSk!$H58,IF('1. Ausbildungsjahr'!J$4=SOLL!$Y$4,TNPa!$H52,IF('1. Ausbildungsjahr'!J$4=SOLL!$Z$4,TNWn!$H43,IF('1. Ausbildungsjahr'!J$4=SOLL!$AA$4,'KVP 3. AJ'!$H83,IF(J$4=SOLL!$Q$4,SBI.A.3_1.AJ!$H43,IF(J$4=SOLL!$B$4,'KF-KB'!$H111,IF('1. Ausbildungsjahr'!J$4=SOLL!$C$4,'SBI.A.4_1. AJ'!$H69,IF('1. Ausbildungsjahr'!J$4=SOLL!$D$4,KK!$H$11,IF('1. Ausbildungsjahr'!J$4=SOLL!$E$4,'KSM-e'!$H61,IF('1. Ausbildungsjahr'!J$4=SOLL!$F$4,'KSM-f'!$H67,IF('1. Ausbildungsjahr'!J$4=SOLL!$G$4,'KVB 1. AJ'!$H62,IF('1. Ausbildungsjahr'!J$4=SOLL!$H$4,KVFi!$H75,IF('1. Ausbildungsjahr'!J$4=SOLL!$I$4,KVM!$H59,IF('1. Ausbildungsjahr'!J$4=SOLL!$L$4,'KVP 1.&amp;2. AJ'!$H85,IF('1. Ausbildungsjahr'!J$4=SOLL!$M$4,PPC!$H83,IF('1. Ausbildungsjahr'!J$4=SOLL!$N$4,PPS!$H122,IF(J$4=SOLL!$P$4,"-",IF('1. Ausbildungsjahr'!J$4=SOLL!$O$4,Zielbogen!$H43,""))))))))))))))))))))))))))</f>
        <v>-</v>
      </c>
      <c r="K42" s="57" t="str">
        <f>IF(K$4=SOLL!$J$4, TNBi!$H51, IF('1. Ausbildungsjahr'!K$4=SOLL!$K$4,SBI.A.7!$H60, IF('1. Ausbildungsjahr'!K$4=SOLL!$R$4,'SBI.A.3_2. AJ'!$H43, IF('1. Ausbildungsjahr'!K$4=SOLL!$S$4,'SBI.A.4_2.&amp;3. AJ'!$H69, IF('1. Ausbildungsjahr'!K$4=SOLL!$T$4,'KVB 2.&amp;3. AJ'!$H62,IF('1. Ausbildungsjahr'!K$4=SOLL!$U$4,'PPCa IK'!$H43, IF('1. Ausbildungsjahr'!K$4=SOLL!$V$4,TE!$H67,IF('1. Ausbildungsjahr'!K$4=SOLL!$W$4,TNSt!$H54,IF('1. Ausbildungsjahr'!K$4=SOLL!$X$4,TNSk!$H58,IF('1. Ausbildungsjahr'!K$4=SOLL!$Y$4,TNPa!$H52,IF('1. Ausbildungsjahr'!K$4=SOLL!$Z$4,TNWn!$H43,IF('1. Ausbildungsjahr'!K$4=SOLL!$AA$4,'KVP 3. AJ'!$H83,IF(K$4=SOLL!$Q$4,SBI.A.3_1.AJ!$H43,IF(K$4=SOLL!$B$4,'KF-KB'!$H111,IF('1. Ausbildungsjahr'!K$4=SOLL!$C$4,'SBI.A.4_1. AJ'!$H69,IF('1. Ausbildungsjahr'!K$4=SOLL!$D$4,KK!$H$11,IF('1. Ausbildungsjahr'!K$4=SOLL!$E$4,'KSM-e'!$H61,IF('1. Ausbildungsjahr'!K$4=SOLL!$F$4,'KSM-f'!$H67,IF('1. Ausbildungsjahr'!K$4=SOLL!$G$4,'KVB 1. AJ'!$H62,IF('1. Ausbildungsjahr'!K$4=SOLL!$H$4,KVFi!$H75,IF('1. Ausbildungsjahr'!K$4=SOLL!$I$4,KVM!$H59,IF('1. Ausbildungsjahr'!K$4=SOLL!$L$4,'KVP 1.&amp;2. AJ'!$H85,IF('1. Ausbildungsjahr'!K$4=SOLL!$M$4,PPC!$H83,IF('1. Ausbildungsjahr'!K$4=SOLL!$N$4,PPS!$H122,IF(K$4=SOLL!$P$4,"-",IF('1. Ausbildungsjahr'!K$4=SOLL!$O$4,Zielbogen!$H43,""))))))))))))))))))))))))))</f>
        <v>-</v>
      </c>
      <c r="L42" s="10">
        <f>SUM('Hilfsblatt 1. AJ'!C42,'Hilfsblatt 1. AJ'!E42,'Hilfsblatt 1. AJ'!G42,'Hilfsblatt 1. AJ'!I42,'Hilfsblatt 1. AJ'!K42,'Hilfsblatt 1. AJ'!M42,'Hilfsblatt 1. AJ'!O42,'Hilfsblatt 1. AJ'!Q42,'Hilfsblatt 1. AJ'!S42,'Hilfsblatt 1. AJ'!U42)</f>
        <v>0</v>
      </c>
      <c r="M42" s="9" t="e">
        <f>('Hilfsblatt 1. AJ'!B42*'Hilfsblatt 1. AJ'!C42+'Hilfsblatt 1. AJ'!D42*'Hilfsblatt 1. AJ'!E42+'Hilfsblatt 1. AJ'!F42*'Hilfsblatt 1. AJ'!G42+'Hilfsblatt 1. AJ'!H42*'Hilfsblatt 1. AJ'!I42+'Hilfsblatt 1. AJ'!J42*'Hilfsblatt 1. AJ'!K42+'Hilfsblatt 1. AJ'!L42*'Hilfsblatt 1. AJ'!M42+'Hilfsblatt 1. AJ'!N42*'Hilfsblatt 1. AJ'!O42+'Hilfsblatt 1. AJ'!P42*'Hilfsblatt 1. AJ'!Q42+'Hilfsblatt 1. AJ'!R42*'Hilfsblatt 1. AJ'!S42+'Hilfsblatt 1. AJ'!T42*'Hilfsblatt 1. AJ'!U42)/L42</f>
        <v>#DIV/0!</v>
      </c>
    </row>
    <row r="43" spans="1:13" x14ac:dyDescent="0.25">
      <c r="A43" s="4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10"/>
      <c r="M43" s="9"/>
    </row>
    <row r="44" spans="1:13" x14ac:dyDescent="0.25">
      <c r="A44" s="73" t="s">
        <v>80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10"/>
      <c r="M44" s="9"/>
    </row>
    <row r="45" spans="1:13" x14ac:dyDescent="0.25">
      <c r="A45" s="126" t="s">
        <v>81</v>
      </c>
      <c r="B45" s="57" t="str">
        <f>IF(B$4=SOLL!$J$4, TNBi!$H54, IF('1. Ausbildungsjahr'!B$4=SOLL!$K$4,SBI.A.7!$H63, IF('1. Ausbildungsjahr'!B$4=SOLL!$R$4,'SBI.A.3_2. AJ'!$H46, IF('1. Ausbildungsjahr'!B$4=SOLL!$S$4,'SBI.A.4_2.&amp;3. AJ'!$H72, IF('1. Ausbildungsjahr'!B$4=SOLL!$T$4,'KVB 2.&amp;3. AJ'!$H65,IF('1. Ausbildungsjahr'!B$4=SOLL!$U$4,'PPCa IK'!$H46, IF('1. Ausbildungsjahr'!B$4=SOLL!$V$4,TE!$H70,IF('1. Ausbildungsjahr'!B$4=SOLL!$W$4,TNSt!$H58,IF('1. Ausbildungsjahr'!B$4=SOLL!$X$4,TNSk!$H61,IF('1. Ausbildungsjahr'!B$4=SOLL!$Y$4,TNPa!$H55,IF('1. Ausbildungsjahr'!B$4=SOLL!$Z$4,TNWn!$H46,IF('1. Ausbildungsjahr'!B$4=SOLL!$AA$4,'KVP 3. AJ'!$H86,IF(B$4=SOLL!$Q$4,SBI.A.3_1.AJ!$H46,IF(B$4=SOLL!$B$4,'KF-KB'!$H114,IF('1. Ausbildungsjahr'!B$4=SOLL!$C$4,'SBI.A.4_1. AJ'!$H72,IF('1. Ausbildungsjahr'!B$4=SOLL!$D$4,KK!$H$11,IF('1. Ausbildungsjahr'!B$4=SOLL!$E$4,'KSM-e'!$H64,IF('1. Ausbildungsjahr'!B$4=SOLL!$F$4,'KSM-f'!$H70,IF('1. Ausbildungsjahr'!B$4=SOLL!$G$4,'KVB 1. AJ'!$H65,IF('1. Ausbildungsjahr'!B$4=SOLL!$H$4,KVFi!$H78,IF('1. Ausbildungsjahr'!B$4=SOLL!$I$4,KVM!$H62,IF('1. Ausbildungsjahr'!B$4=SOLL!$L$4,'KVP 1.&amp;2. AJ'!$H88,IF('1. Ausbildungsjahr'!B$4=SOLL!$M$4,PPC!$H86,IF('1. Ausbildungsjahr'!B$4=SOLL!$N$4,PPS!$H125,IF(B$4=SOLL!$P$4,"-",IF('1. Ausbildungsjahr'!B$4=SOLL!$O$4,Zielbogen!$H46,""))))))))))))))))))))))))))</f>
        <v>-</v>
      </c>
      <c r="C45" s="57" t="str">
        <f>IF(C$4=SOLL!$J$4, TNBi!$H54, IF('1. Ausbildungsjahr'!C$4=SOLL!$K$4,SBI.A.7!$H63, IF('1. Ausbildungsjahr'!C$4=SOLL!$R$4,'SBI.A.3_2. AJ'!$H46, IF('1. Ausbildungsjahr'!C$4=SOLL!$S$4,'SBI.A.4_2.&amp;3. AJ'!$H72, IF('1. Ausbildungsjahr'!C$4=SOLL!$T$4,'KVB 2.&amp;3. AJ'!$H65,IF('1. Ausbildungsjahr'!C$4=SOLL!$U$4,'PPCa IK'!$H46, IF('1. Ausbildungsjahr'!C$4=SOLL!$V$4,TE!$H70,IF('1. Ausbildungsjahr'!C$4=SOLL!$W$4,TNSt!$H58,IF('1. Ausbildungsjahr'!C$4=SOLL!$X$4,TNSk!$H61,IF('1. Ausbildungsjahr'!C$4=SOLL!$Y$4,TNPa!$H55,IF('1. Ausbildungsjahr'!C$4=SOLL!$Z$4,TNWn!$H46,IF('1. Ausbildungsjahr'!C$4=SOLL!$AA$4,'KVP 3. AJ'!$H86,IF(C$4=SOLL!$Q$4,SBI.A.3_1.AJ!$H46,IF(C$4=SOLL!$B$4,'KF-KB'!$H114,IF('1. Ausbildungsjahr'!C$4=SOLL!$C$4,'SBI.A.4_1. AJ'!$H72,IF('1. Ausbildungsjahr'!C$4=SOLL!$D$4,KK!$H$11,IF('1. Ausbildungsjahr'!C$4=SOLL!$E$4,'KSM-e'!$H64,IF('1. Ausbildungsjahr'!C$4=SOLL!$F$4,'KSM-f'!$H70,IF('1. Ausbildungsjahr'!C$4=SOLL!$G$4,'KVB 1. AJ'!$H65,IF('1. Ausbildungsjahr'!C$4=SOLL!$H$4,KVFi!$H78,IF('1. Ausbildungsjahr'!C$4=SOLL!$I$4,KVM!$H62,IF('1. Ausbildungsjahr'!C$4=SOLL!$L$4,'KVP 1.&amp;2. AJ'!$H88,IF('1. Ausbildungsjahr'!C$4=SOLL!$M$4,PPC!$H86,IF('1. Ausbildungsjahr'!C$4=SOLL!$N$4,PPS!$H125,IF(C$4=SOLL!$P$4,"-",IF('1. Ausbildungsjahr'!C$4=SOLL!$O$4,Zielbogen!$H46,""))))))))))))))))))))))))))</f>
        <v>-</v>
      </c>
      <c r="D45" s="57" t="str">
        <f>IF(D$4=SOLL!$J$4, TNBi!$H54, IF('1. Ausbildungsjahr'!D$4=SOLL!$K$4,SBI.A.7!$H63, IF('1. Ausbildungsjahr'!D$4=SOLL!$R$4,'SBI.A.3_2. AJ'!$H46, IF('1. Ausbildungsjahr'!D$4=SOLL!$S$4,'SBI.A.4_2.&amp;3. AJ'!$H72, IF('1. Ausbildungsjahr'!D$4=SOLL!$T$4,'KVB 2.&amp;3. AJ'!$H65,IF('1. Ausbildungsjahr'!D$4=SOLL!$U$4,'PPCa IK'!$H46, IF('1. Ausbildungsjahr'!D$4=SOLL!$V$4,TE!$H70,IF('1. Ausbildungsjahr'!D$4=SOLL!$W$4,TNSt!$H58,IF('1. Ausbildungsjahr'!D$4=SOLL!$X$4,TNSk!$H61,IF('1. Ausbildungsjahr'!D$4=SOLL!$Y$4,TNPa!$H55,IF('1. Ausbildungsjahr'!D$4=SOLL!$Z$4,TNWn!$H46,IF('1. Ausbildungsjahr'!D$4=SOLL!$AA$4,'KVP 3. AJ'!$H86,IF(D$4=SOLL!$Q$4,SBI.A.3_1.AJ!$H46,IF(D$4=SOLL!$B$4,'KF-KB'!$H114,IF('1. Ausbildungsjahr'!D$4=SOLL!$C$4,'SBI.A.4_1. AJ'!$H72,IF('1. Ausbildungsjahr'!D$4=SOLL!$D$4,KK!$H$11,IF('1. Ausbildungsjahr'!D$4=SOLL!$E$4,'KSM-e'!$H64,IF('1. Ausbildungsjahr'!D$4=SOLL!$F$4,'KSM-f'!$H70,IF('1. Ausbildungsjahr'!D$4=SOLL!$G$4,'KVB 1. AJ'!$H65,IF('1. Ausbildungsjahr'!D$4=SOLL!$H$4,KVFi!$H78,IF('1. Ausbildungsjahr'!D$4=SOLL!$I$4,KVM!$H62,IF('1. Ausbildungsjahr'!D$4=SOLL!$L$4,'KVP 1.&amp;2. AJ'!$H88,IF('1. Ausbildungsjahr'!D$4=SOLL!$M$4,PPC!$H86,IF('1. Ausbildungsjahr'!D$4=SOLL!$N$4,PPS!$H125,IF(D$4=SOLL!$P$4,"-",IF('1. Ausbildungsjahr'!D$4=SOLL!$O$4,Zielbogen!$H46,""))))))))))))))))))))))))))</f>
        <v>-</v>
      </c>
      <c r="E45" s="57" t="str">
        <f>IF(E$4=SOLL!$J$4, TNBi!$H54, IF('1. Ausbildungsjahr'!E$4=SOLL!$K$4,SBI.A.7!$H63, IF('1. Ausbildungsjahr'!E$4=SOLL!$R$4,'SBI.A.3_2. AJ'!$H46, IF('1. Ausbildungsjahr'!E$4=SOLL!$S$4,'SBI.A.4_2.&amp;3. AJ'!$H72, IF('1. Ausbildungsjahr'!E$4=SOLL!$T$4,'KVB 2.&amp;3. AJ'!$H65,IF('1. Ausbildungsjahr'!E$4=SOLL!$U$4,'PPCa IK'!$H46, IF('1. Ausbildungsjahr'!E$4=SOLL!$V$4,TE!$H70,IF('1. Ausbildungsjahr'!E$4=SOLL!$W$4,TNSt!$H58,IF('1. Ausbildungsjahr'!E$4=SOLL!$X$4,TNSk!$H61,IF('1. Ausbildungsjahr'!E$4=SOLL!$Y$4,TNPa!$H55,IF('1. Ausbildungsjahr'!E$4=SOLL!$Z$4,TNWn!$H46,IF('1. Ausbildungsjahr'!E$4=SOLL!$AA$4,'KVP 3. AJ'!$H86,IF(E$4=SOLL!$Q$4,SBI.A.3_1.AJ!$H46,IF(E$4=SOLL!$B$4,'KF-KB'!$H114,IF('1. Ausbildungsjahr'!E$4=SOLL!$C$4,'SBI.A.4_1. AJ'!$H72,IF('1. Ausbildungsjahr'!E$4=SOLL!$D$4,KK!$H$11,IF('1. Ausbildungsjahr'!E$4=SOLL!$E$4,'KSM-e'!$H64,IF('1. Ausbildungsjahr'!E$4=SOLL!$F$4,'KSM-f'!$H70,IF('1. Ausbildungsjahr'!E$4=SOLL!$G$4,'KVB 1. AJ'!$H65,IF('1. Ausbildungsjahr'!E$4=SOLL!$H$4,KVFi!$H78,IF('1. Ausbildungsjahr'!E$4=SOLL!$I$4,KVM!$H62,IF('1. Ausbildungsjahr'!E$4=SOLL!$L$4,'KVP 1.&amp;2. AJ'!$H88,IF('1. Ausbildungsjahr'!E$4=SOLL!$M$4,PPC!$H86,IF('1. Ausbildungsjahr'!E$4=SOLL!$N$4,PPS!$H125,IF(E$4=SOLL!$P$4,"-",IF('1. Ausbildungsjahr'!E$4=SOLL!$O$4,Zielbogen!$H46,""))))))))))))))))))))))))))</f>
        <v>-</v>
      </c>
      <c r="F45" s="57" t="str">
        <f>IF(F$4=SOLL!$J$4, TNBi!$H54, IF('1. Ausbildungsjahr'!F$4=SOLL!$K$4,SBI.A.7!$H63, IF('1. Ausbildungsjahr'!F$4=SOLL!$R$4,'SBI.A.3_2. AJ'!$H46, IF('1. Ausbildungsjahr'!F$4=SOLL!$S$4,'SBI.A.4_2.&amp;3. AJ'!$H72, IF('1. Ausbildungsjahr'!F$4=SOLL!$T$4,'KVB 2.&amp;3. AJ'!$H65,IF('1. Ausbildungsjahr'!F$4=SOLL!$U$4,'PPCa IK'!$H46, IF('1. Ausbildungsjahr'!F$4=SOLL!$V$4,TE!$H70,IF('1. Ausbildungsjahr'!F$4=SOLL!$W$4,TNSt!$H58,IF('1. Ausbildungsjahr'!F$4=SOLL!$X$4,TNSk!$H61,IF('1. Ausbildungsjahr'!F$4=SOLL!$Y$4,TNPa!$H55,IF('1. Ausbildungsjahr'!F$4=SOLL!$Z$4,TNWn!$H46,IF('1. Ausbildungsjahr'!F$4=SOLL!$AA$4,'KVP 3. AJ'!$H86,IF(F$4=SOLL!$Q$4,SBI.A.3_1.AJ!$H46,IF(F$4=SOLL!$B$4,'KF-KB'!$H114,IF('1. Ausbildungsjahr'!F$4=SOLL!$C$4,'SBI.A.4_1. AJ'!$H72,IF('1. Ausbildungsjahr'!F$4=SOLL!$D$4,KK!$H$11,IF('1. Ausbildungsjahr'!F$4=SOLL!$E$4,'KSM-e'!$H64,IF('1. Ausbildungsjahr'!F$4=SOLL!$F$4,'KSM-f'!$H70,IF('1. Ausbildungsjahr'!F$4=SOLL!$G$4,'KVB 1. AJ'!$H65,IF('1. Ausbildungsjahr'!F$4=SOLL!$H$4,KVFi!$H78,IF('1. Ausbildungsjahr'!F$4=SOLL!$I$4,KVM!$H62,IF('1. Ausbildungsjahr'!F$4=SOLL!$L$4,'KVP 1.&amp;2. AJ'!$H88,IF('1. Ausbildungsjahr'!F$4=SOLL!$M$4,PPC!$H86,IF('1. Ausbildungsjahr'!F$4=SOLL!$N$4,PPS!$H125,IF(F$4=SOLL!$P$4,"-",IF('1. Ausbildungsjahr'!F$4=SOLL!$O$4,Zielbogen!$H46,""))))))))))))))))))))))))))</f>
        <v>-</v>
      </c>
      <c r="G45" s="57" t="str">
        <f>IF(G$4=SOLL!$J$4, TNBi!$H54, IF('1. Ausbildungsjahr'!G$4=SOLL!$K$4,SBI.A.7!$H63, IF('1. Ausbildungsjahr'!G$4=SOLL!$R$4,'SBI.A.3_2. AJ'!$H46, IF('1. Ausbildungsjahr'!G$4=SOLL!$S$4,'SBI.A.4_2.&amp;3. AJ'!$H72, IF('1. Ausbildungsjahr'!G$4=SOLL!$T$4,'KVB 2.&amp;3. AJ'!$H65,IF('1. Ausbildungsjahr'!G$4=SOLL!$U$4,'PPCa IK'!$H46, IF('1. Ausbildungsjahr'!G$4=SOLL!$V$4,TE!$H70,IF('1. Ausbildungsjahr'!G$4=SOLL!$W$4,TNSt!$H58,IF('1. Ausbildungsjahr'!G$4=SOLL!$X$4,TNSk!$H61,IF('1. Ausbildungsjahr'!G$4=SOLL!$Y$4,TNPa!$H55,IF('1. Ausbildungsjahr'!G$4=SOLL!$Z$4,TNWn!$H46,IF('1. Ausbildungsjahr'!G$4=SOLL!$AA$4,'KVP 3. AJ'!$H86,IF(G$4=SOLL!$Q$4,SBI.A.3_1.AJ!$H46,IF(G$4=SOLL!$B$4,'KF-KB'!$H114,IF('1. Ausbildungsjahr'!G$4=SOLL!$C$4,'SBI.A.4_1. AJ'!$H72,IF('1. Ausbildungsjahr'!G$4=SOLL!$D$4,KK!$H$11,IF('1. Ausbildungsjahr'!G$4=SOLL!$E$4,'KSM-e'!$H64,IF('1. Ausbildungsjahr'!G$4=SOLL!$F$4,'KSM-f'!$H70,IF('1. Ausbildungsjahr'!G$4=SOLL!$G$4,'KVB 1. AJ'!$H65,IF('1. Ausbildungsjahr'!G$4=SOLL!$H$4,KVFi!$H78,IF('1. Ausbildungsjahr'!G$4=SOLL!$I$4,KVM!$H62,IF('1. Ausbildungsjahr'!G$4=SOLL!$L$4,'KVP 1.&amp;2. AJ'!$H88,IF('1. Ausbildungsjahr'!G$4=SOLL!$M$4,PPC!$H86,IF('1. Ausbildungsjahr'!G$4=SOLL!$N$4,PPS!$H125,IF(G$4=SOLL!$P$4,"-",IF('1. Ausbildungsjahr'!G$4=SOLL!$O$4,Zielbogen!$H46,""))))))))))))))))))))))))))</f>
        <v>-</v>
      </c>
      <c r="H45" s="57" t="str">
        <f>IF(H$4=SOLL!$J$4, TNBi!$H54, IF('1. Ausbildungsjahr'!H$4=SOLL!$K$4,SBI.A.7!$H63, IF('1. Ausbildungsjahr'!H$4=SOLL!$R$4,'SBI.A.3_2. AJ'!$H46, IF('1. Ausbildungsjahr'!H$4=SOLL!$S$4,'SBI.A.4_2.&amp;3. AJ'!$H72, IF('1. Ausbildungsjahr'!H$4=SOLL!$T$4,'KVB 2.&amp;3. AJ'!$H65,IF('1. Ausbildungsjahr'!H$4=SOLL!$U$4,'PPCa IK'!$H46, IF('1. Ausbildungsjahr'!H$4=SOLL!$V$4,TE!$H70,IF('1. Ausbildungsjahr'!H$4=SOLL!$W$4,TNSt!$H58,IF('1. Ausbildungsjahr'!H$4=SOLL!$X$4,TNSk!$H61,IF('1. Ausbildungsjahr'!H$4=SOLL!$Y$4,TNPa!$H55,IF('1. Ausbildungsjahr'!H$4=SOLL!$Z$4,TNWn!$H46,IF('1. Ausbildungsjahr'!H$4=SOLL!$AA$4,'KVP 3. AJ'!$H86,IF(H$4=SOLL!$Q$4,SBI.A.3_1.AJ!$H46,IF(H$4=SOLL!$B$4,'KF-KB'!$H114,IF('1. Ausbildungsjahr'!H$4=SOLL!$C$4,'SBI.A.4_1. AJ'!$H72,IF('1. Ausbildungsjahr'!H$4=SOLL!$D$4,KK!$H$11,IF('1. Ausbildungsjahr'!H$4=SOLL!$E$4,'KSM-e'!$H64,IF('1. Ausbildungsjahr'!H$4=SOLL!$F$4,'KSM-f'!$H70,IF('1. Ausbildungsjahr'!H$4=SOLL!$G$4,'KVB 1. AJ'!$H65,IF('1. Ausbildungsjahr'!H$4=SOLL!$H$4,KVFi!$H78,IF('1. Ausbildungsjahr'!H$4=SOLL!$I$4,KVM!$H62,IF('1. Ausbildungsjahr'!H$4=SOLL!$L$4,'KVP 1.&amp;2. AJ'!$H88,IF('1. Ausbildungsjahr'!H$4=SOLL!$M$4,PPC!$H86,IF('1. Ausbildungsjahr'!H$4=SOLL!$N$4,PPS!$H125,IF(H$4=SOLL!$P$4,"-",IF('1. Ausbildungsjahr'!H$4=SOLL!$O$4,Zielbogen!$H46,""))))))))))))))))))))))))))</f>
        <v>-</v>
      </c>
      <c r="I45" s="57" t="str">
        <f>IF(I$4=SOLL!$J$4, TNBi!$H54, IF('1. Ausbildungsjahr'!I$4=SOLL!$K$4,SBI.A.7!$H63, IF('1. Ausbildungsjahr'!I$4=SOLL!$R$4,'SBI.A.3_2. AJ'!$H46, IF('1. Ausbildungsjahr'!I$4=SOLL!$S$4,'SBI.A.4_2.&amp;3. AJ'!$H72, IF('1. Ausbildungsjahr'!I$4=SOLL!$T$4,'KVB 2.&amp;3. AJ'!$H65,IF('1. Ausbildungsjahr'!I$4=SOLL!$U$4,'PPCa IK'!$H46, IF('1. Ausbildungsjahr'!I$4=SOLL!$V$4,TE!$H70,IF('1. Ausbildungsjahr'!I$4=SOLL!$W$4,TNSt!$H58,IF('1. Ausbildungsjahr'!I$4=SOLL!$X$4,TNSk!$H61,IF('1. Ausbildungsjahr'!I$4=SOLL!$Y$4,TNPa!$H55,IF('1. Ausbildungsjahr'!I$4=SOLL!$Z$4,TNWn!$H46,IF('1. Ausbildungsjahr'!I$4=SOLL!$AA$4,'KVP 3. AJ'!$H86,IF(I$4=SOLL!$Q$4,SBI.A.3_1.AJ!$H46,IF(I$4=SOLL!$B$4,'KF-KB'!$H114,IF('1. Ausbildungsjahr'!I$4=SOLL!$C$4,'SBI.A.4_1. AJ'!$H72,IF('1. Ausbildungsjahr'!I$4=SOLL!$D$4,KK!$H$11,IF('1. Ausbildungsjahr'!I$4=SOLL!$E$4,'KSM-e'!$H64,IF('1. Ausbildungsjahr'!I$4=SOLL!$F$4,'KSM-f'!$H70,IF('1. Ausbildungsjahr'!I$4=SOLL!$G$4,'KVB 1. AJ'!$H65,IF('1. Ausbildungsjahr'!I$4=SOLL!$H$4,KVFi!$H78,IF('1. Ausbildungsjahr'!I$4=SOLL!$I$4,KVM!$H62,IF('1. Ausbildungsjahr'!I$4=SOLL!$L$4,'KVP 1.&amp;2. AJ'!$H88,IF('1. Ausbildungsjahr'!I$4=SOLL!$M$4,PPC!$H86,IF('1. Ausbildungsjahr'!I$4=SOLL!$N$4,PPS!$H125,IF(I$4=SOLL!$P$4,"-",IF('1. Ausbildungsjahr'!I$4=SOLL!$O$4,Zielbogen!$H46,""))))))))))))))))))))))))))</f>
        <v>-</v>
      </c>
      <c r="J45" s="57" t="str">
        <f>IF(J$4=SOLL!$J$4, TNBi!$H54, IF('1. Ausbildungsjahr'!J$4=SOLL!$K$4,SBI.A.7!$H63, IF('1. Ausbildungsjahr'!J$4=SOLL!$R$4,'SBI.A.3_2. AJ'!$H46, IF('1. Ausbildungsjahr'!J$4=SOLL!$S$4,'SBI.A.4_2.&amp;3. AJ'!$H72, IF('1. Ausbildungsjahr'!J$4=SOLL!$T$4,'KVB 2.&amp;3. AJ'!$H65,IF('1. Ausbildungsjahr'!J$4=SOLL!$U$4,'PPCa IK'!$H46, IF('1. Ausbildungsjahr'!J$4=SOLL!$V$4,TE!$H70,IF('1. Ausbildungsjahr'!J$4=SOLL!$W$4,TNSt!$H58,IF('1. Ausbildungsjahr'!J$4=SOLL!$X$4,TNSk!$H61,IF('1. Ausbildungsjahr'!J$4=SOLL!$Y$4,TNPa!$H55,IF('1. Ausbildungsjahr'!J$4=SOLL!$Z$4,TNWn!$H46,IF('1. Ausbildungsjahr'!J$4=SOLL!$AA$4,'KVP 3. AJ'!$H86,IF(J$4=SOLL!$Q$4,SBI.A.3_1.AJ!$H46,IF(J$4=SOLL!$B$4,'KF-KB'!$H114,IF('1. Ausbildungsjahr'!J$4=SOLL!$C$4,'SBI.A.4_1. AJ'!$H72,IF('1. Ausbildungsjahr'!J$4=SOLL!$D$4,KK!$H$11,IF('1. Ausbildungsjahr'!J$4=SOLL!$E$4,'KSM-e'!$H64,IF('1. Ausbildungsjahr'!J$4=SOLL!$F$4,'KSM-f'!$H70,IF('1. Ausbildungsjahr'!J$4=SOLL!$G$4,'KVB 1. AJ'!$H65,IF('1. Ausbildungsjahr'!J$4=SOLL!$H$4,KVFi!$H78,IF('1. Ausbildungsjahr'!J$4=SOLL!$I$4,KVM!$H62,IF('1. Ausbildungsjahr'!J$4=SOLL!$L$4,'KVP 1.&amp;2. AJ'!$H88,IF('1. Ausbildungsjahr'!J$4=SOLL!$M$4,PPC!$H86,IF('1. Ausbildungsjahr'!J$4=SOLL!$N$4,PPS!$H125,IF(J$4=SOLL!$P$4,"-",IF('1. Ausbildungsjahr'!J$4=SOLL!$O$4,Zielbogen!$H46,""))))))))))))))))))))))))))</f>
        <v>-</v>
      </c>
      <c r="K45" s="57" t="str">
        <f>IF(K$4=SOLL!$J$4, TNBi!$H54, IF('1. Ausbildungsjahr'!K$4=SOLL!$K$4,SBI.A.7!$H63, IF('1. Ausbildungsjahr'!K$4=SOLL!$R$4,'SBI.A.3_2. AJ'!$H46, IF('1. Ausbildungsjahr'!K$4=SOLL!$S$4,'SBI.A.4_2.&amp;3. AJ'!$H72, IF('1. Ausbildungsjahr'!K$4=SOLL!$T$4,'KVB 2.&amp;3. AJ'!$H65,IF('1. Ausbildungsjahr'!K$4=SOLL!$U$4,'PPCa IK'!$H46, IF('1. Ausbildungsjahr'!K$4=SOLL!$V$4,TE!$H70,IF('1. Ausbildungsjahr'!K$4=SOLL!$W$4,TNSt!$H58,IF('1. Ausbildungsjahr'!K$4=SOLL!$X$4,TNSk!$H61,IF('1. Ausbildungsjahr'!K$4=SOLL!$Y$4,TNPa!$H55,IF('1. Ausbildungsjahr'!K$4=SOLL!$Z$4,TNWn!$H46,IF('1. Ausbildungsjahr'!K$4=SOLL!$AA$4,'KVP 3. AJ'!$H86,IF(K$4=SOLL!$Q$4,SBI.A.3_1.AJ!$H46,IF(K$4=SOLL!$B$4,'KF-KB'!$H114,IF('1. Ausbildungsjahr'!K$4=SOLL!$C$4,'SBI.A.4_1. AJ'!$H72,IF('1. Ausbildungsjahr'!K$4=SOLL!$D$4,KK!$H$11,IF('1. Ausbildungsjahr'!K$4=SOLL!$E$4,'KSM-e'!$H64,IF('1. Ausbildungsjahr'!K$4=SOLL!$F$4,'KSM-f'!$H70,IF('1. Ausbildungsjahr'!K$4=SOLL!$G$4,'KVB 1. AJ'!$H65,IF('1. Ausbildungsjahr'!K$4=SOLL!$H$4,KVFi!$H78,IF('1. Ausbildungsjahr'!K$4=SOLL!$I$4,KVM!$H62,IF('1. Ausbildungsjahr'!K$4=SOLL!$L$4,'KVP 1.&amp;2. AJ'!$H88,IF('1. Ausbildungsjahr'!K$4=SOLL!$M$4,PPC!$H86,IF('1. Ausbildungsjahr'!K$4=SOLL!$N$4,PPS!$H125,IF(K$4=SOLL!$P$4,"-",IF('1. Ausbildungsjahr'!K$4=SOLL!$O$4,Zielbogen!$H46,""))))))))))))))))))))))))))</f>
        <v>-</v>
      </c>
      <c r="L45" s="10">
        <f>SUM('Hilfsblatt 1. AJ'!C45,'Hilfsblatt 1. AJ'!E45,'Hilfsblatt 1. AJ'!G45,'Hilfsblatt 1. AJ'!I45,'Hilfsblatt 1. AJ'!K45,'Hilfsblatt 1. AJ'!M45,'Hilfsblatt 1. AJ'!O45,'Hilfsblatt 1. AJ'!Q45,'Hilfsblatt 1. AJ'!S45,'Hilfsblatt 1. AJ'!U45)</f>
        <v>0</v>
      </c>
      <c r="M45" s="9" t="e">
        <f>('Hilfsblatt 1. AJ'!B45*'Hilfsblatt 1. AJ'!C45+'Hilfsblatt 1. AJ'!D45*'Hilfsblatt 1. AJ'!E45+'Hilfsblatt 1. AJ'!F45*'Hilfsblatt 1. AJ'!G45+'Hilfsblatt 1. AJ'!H45*'Hilfsblatt 1. AJ'!I45+'Hilfsblatt 1. AJ'!J45*'Hilfsblatt 1. AJ'!K45+'Hilfsblatt 1. AJ'!L45*'Hilfsblatt 1. AJ'!M45+'Hilfsblatt 1. AJ'!N45*'Hilfsblatt 1. AJ'!O45+'Hilfsblatt 1. AJ'!P45*'Hilfsblatt 1. AJ'!Q45+'Hilfsblatt 1. AJ'!R45*'Hilfsblatt 1. AJ'!S45+'Hilfsblatt 1. AJ'!T45*'Hilfsblatt 1. AJ'!U45)/L45</f>
        <v>#DIV/0!</v>
      </c>
    </row>
    <row r="46" spans="1:13" x14ac:dyDescent="0.25">
      <c r="A46" s="126" t="s">
        <v>82</v>
      </c>
      <c r="B46" s="57" t="str">
        <f>IF(B$4=SOLL!$J$4, TNBi!$H55, IF('1. Ausbildungsjahr'!B$4=SOLL!$K$4,SBI.A.7!$H64, IF('1. Ausbildungsjahr'!B$4=SOLL!$R$4,'SBI.A.3_2. AJ'!$H47, IF('1. Ausbildungsjahr'!B$4=SOLL!$S$4,'SBI.A.4_2.&amp;3. AJ'!$H73, IF('1. Ausbildungsjahr'!B$4=SOLL!$T$4,'KVB 2.&amp;3. AJ'!$H66,IF('1. Ausbildungsjahr'!B$4=SOLL!$U$4,'PPCa IK'!$H47, IF('1. Ausbildungsjahr'!B$4=SOLL!$V$4,TE!$H71,IF('1. Ausbildungsjahr'!B$4=SOLL!$W$4,TNSt!$H59,IF('1. Ausbildungsjahr'!B$4=SOLL!$X$4,TNSk!$H62,IF('1. Ausbildungsjahr'!B$4=SOLL!$Y$4,TNPa!$H56,IF('1. Ausbildungsjahr'!B$4=SOLL!$Z$4,TNWn!$H47,IF('1. Ausbildungsjahr'!B$4=SOLL!$AA$4,'KVP 3. AJ'!$H87,IF(B$4=SOLL!$Q$4,SBI.A.3_1.AJ!$H47,IF(B$4=SOLL!$B$4,'KF-KB'!$H115,IF('1. Ausbildungsjahr'!B$4=SOLL!$C$4,'SBI.A.4_1. AJ'!$H73,IF('1. Ausbildungsjahr'!B$4=SOLL!$D$4,KK!$H$11,IF('1. Ausbildungsjahr'!B$4=SOLL!$E$4,'KSM-e'!$H65,IF('1. Ausbildungsjahr'!B$4=SOLL!$F$4,'KSM-f'!$H71,IF('1. Ausbildungsjahr'!B$4=SOLL!$G$4,'KVB 1. AJ'!$H66,IF('1. Ausbildungsjahr'!B$4=SOLL!$H$4,KVFi!$H79,IF('1. Ausbildungsjahr'!B$4=SOLL!$I$4,KVM!$H63,IF('1. Ausbildungsjahr'!B$4=SOLL!$L$4,'KVP 1.&amp;2. AJ'!$H89,IF('1. Ausbildungsjahr'!B$4=SOLL!$M$4,PPC!$H87,IF('1. Ausbildungsjahr'!B$4=SOLL!$N$4,PPS!$H126,IF(B$4=SOLL!$P$4,"-",IF('1. Ausbildungsjahr'!B$4=SOLL!$O$4,Zielbogen!$H47,""))))))))))))))))))))))))))</f>
        <v>-</v>
      </c>
      <c r="C46" s="57" t="str">
        <f>IF(C$4=SOLL!$J$4, TNBi!$H55, IF('1. Ausbildungsjahr'!C$4=SOLL!$K$4,SBI.A.7!$H64, IF('1. Ausbildungsjahr'!C$4=SOLL!$R$4,'SBI.A.3_2. AJ'!$H47, IF('1. Ausbildungsjahr'!C$4=SOLL!$S$4,'SBI.A.4_2.&amp;3. AJ'!$H73, IF('1. Ausbildungsjahr'!C$4=SOLL!$T$4,'KVB 2.&amp;3. AJ'!$H66,IF('1. Ausbildungsjahr'!C$4=SOLL!$U$4,'PPCa IK'!$H47, IF('1. Ausbildungsjahr'!C$4=SOLL!$V$4,TE!$H71,IF('1. Ausbildungsjahr'!C$4=SOLL!$W$4,TNSt!$H59,IF('1. Ausbildungsjahr'!C$4=SOLL!$X$4,TNSk!$H62,IF('1. Ausbildungsjahr'!C$4=SOLL!$Y$4,TNPa!$H56,IF('1. Ausbildungsjahr'!C$4=SOLL!$Z$4,TNWn!$H47,IF('1. Ausbildungsjahr'!C$4=SOLL!$AA$4,'KVP 3. AJ'!$H87,IF(C$4=SOLL!$Q$4,SBI.A.3_1.AJ!$H47,IF(C$4=SOLL!$B$4,'KF-KB'!$H115,IF('1. Ausbildungsjahr'!C$4=SOLL!$C$4,'SBI.A.4_1. AJ'!$H73,IF('1. Ausbildungsjahr'!C$4=SOLL!$D$4,KK!$H$11,IF('1. Ausbildungsjahr'!C$4=SOLL!$E$4,'KSM-e'!$H65,IF('1. Ausbildungsjahr'!C$4=SOLL!$F$4,'KSM-f'!$H71,IF('1. Ausbildungsjahr'!C$4=SOLL!$G$4,'KVB 1. AJ'!$H66,IF('1. Ausbildungsjahr'!C$4=SOLL!$H$4,KVFi!$H79,IF('1. Ausbildungsjahr'!C$4=SOLL!$I$4,KVM!$H63,IF('1. Ausbildungsjahr'!C$4=SOLL!$L$4,'KVP 1.&amp;2. AJ'!$H89,IF('1. Ausbildungsjahr'!C$4=SOLL!$M$4,PPC!$H87,IF('1. Ausbildungsjahr'!C$4=SOLL!$N$4,PPS!$H126,IF(C$4=SOLL!$P$4,"-",IF('1. Ausbildungsjahr'!C$4=SOLL!$O$4,Zielbogen!$H47,""))))))))))))))))))))))))))</f>
        <v>-</v>
      </c>
      <c r="D46" s="57" t="str">
        <f>IF(D$4=SOLL!$J$4, TNBi!$H55, IF('1. Ausbildungsjahr'!D$4=SOLL!$K$4,SBI.A.7!$H64, IF('1. Ausbildungsjahr'!D$4=SOLL!$R$4,'SBI.A.3_2. AJ'!$H47, IF('1. Ausbildungsjahr'!D$4=SOLL!$S$4,'SBI.A.4_2.&amp;3. AJ'!$H73, IF('1. Ausbildungsjahr'!D$4=SOLL!$T$4,'KVB 2.&amp;3. AJ'!$H66,IF('1. Ausbildungsjahr'!D$4=SOLL!$U$4,'PPCa IK'!$H47, IF('1. Ausbildungsjahr'!D$4=SOLL!$V$4,TE!$H71,IF('1. Ausbildungsjahr'!D$4=SOLL!$W$4,TNSt!$H59,IF('1. Ausbildungsjahr'!D$4=SOLL!$X$4,TNSk!$H62,IF('1. Ausbildungsjahr'!D$4=SOLL!$Y$4,TNPa!$H56,IF('1. Ausbildungsjahr'!D$4=SOLL!$Z$4,TNWn!$H47,IF('1. Ausbildungsjahr'!D$4=SOLL!$AA$4,'KVP 3. AJ'!$H87,IF(D$4=SOLL!$Q$4,SBI.A.3_1.AJ!$H47,IF(D$4=SOLL!$B$4,'KF-KB'!$H115,IF('1. Ausbildungsjahr'!D$4=SOLL!$C$4,'SBI.A.4_1. AJ'!$H73,IF('1. Ausbildungsjahr'!D$4=SOLL!$D$4,KK!$H$11,IF('1. Ausbildungsjahr'!D$4=SOLL!$E$4,'KSM-e'!$H65,IF('1. Ausbildungsjahr'!D$4=SOLL!$F$4,'KSM-f'!$H71,IF('1. Ausbildungsjahr'!D$4=SOLL!$G$4,'KVB 1. AJ'!$H66,IF('1. Ausbildungsjahr'!D$4=SOLL!$H$4,KVFi!$H79,IF('1. Ausbildungsjahr'!D$4=SOLL!$I$4,KVM!$H63,IF('1. Ausbildungsjahr'!D$4=SOLL!$L$4,'KVP 1.&amp;2. AJ'!$H89,IF('1. Ausbildungsjahr'!D$4=SOLL!$M$4,PPC!$H87,IF('1. Ausbildungsjahr'!D$4=SOLL!$N$4,PPS!$H126,IF(D$4=SOLL!$P$4,"-",IF('1. Ausbildungsjahr'!D$4=SOLL!$O$4,Zielbogen!$H47,""))))))))))))))))))))))))))</f>
        <v>-</v>
      </c>
      <c r="E46" s="57" t="str">
        <f>IF(E$4=SOLL!$J$4, TNBi!$H55, IF('1. Ausbildungsjahr'!E$4=SOLL!$K$4,SBI.A.7!$H64, IF('1. Ausbildungsjahr'!E$4=SOLL!$R$4,'SBI.A.3_2. AJ'!$H47, IF('1. Ausbildungsjahr'!E$4=SOLL!$S$4,'SBI.A.4_2.&amp;3. AJ'!$H73, IF('1. Ausbildungsjahr'!E$4=SOLL!$T$4,'KVB 2.&amp;3. AJ'!$H66,IF('1. Ausbildungsjahr'!E$4=SOLL!$U$4,'PPCa IK'!$H47, IF('1. Ausbildungsjahr'!E$4=SOLL!$V$4,TE!$H71,IF('1. Ausbildungsjahr'!E$4=SOLL!$W$4,TNSt!$H59,IF('1. Ausbildungsjahr'!E$4=SOLL!$X$4,TNSk!$H62,IF('1. Ausbildungsjahr'!E$4=SOLL!$Y$4,TNPa!$H56,IF('1. Ausbildungsjahr'!E$4=SOLL!$Z$4,TNWn!$H47,IF('1. Ausbildungsjahr'!E$4=SOLL!$AA$4,'KVP 3. AJ'!$H87,IF(E$4=SOLL!$Q$4,SBI.A.3_1.AJ!$H47,IF(E$4=SOLL!$B$4,'KF-KB'!$H115,IF('1. Ausbildungsjahr'!E$4=SOLL!$C$4,'SBI.A.4_1. AJ'!$H73,IF('1. Ausbildungsjahr'!E$4=SOLL!$D$4,KK!$H$11,IF('1. Ausbildungsjahr'!E$4=SOLL!$E$4,'KSM-e'!$H65,IF('1. Ausbildungsjahr'!E$4=SOLL!$F$4,'KSM-f'!$H71,IF('1. Ausbildungsjahr'!E$4=SOLL!$G$4,'KVB 1. AJ'!$H66,IF('1. Ausbildungsjahr'!E$4=SOLL!$H$4,KVFi!$H79,IF('1. Ausbildungsjahr'!E$4=SOLL!$I$4,KVM!$H63,IF('1. Ausbildungsjahr'!E$4=SOLL!$L$4,'KVP 1.&amp;2. AJ'!$H89,IF('1. Ausbildungsjahr'!E$4=SOLL!$M$4,PPC!$H87,IF('1. Ausbildungsjahr'!E$4=SOLL!$N$4,PPS!$H126,IF(E$4=SOLL!$P$4,"-",IF('1. Ausbildungsjahr'!E$4=SOLL!$O$4,Zielbogen!$H47,""))))))))))))))))))))))))))</f>
        <v>-</v>
      </c>
      <c r="F46" s="57" t="str">
        <f>IF(F$4=SOLL!$J$4, TNBi!$H55, IF('1. Ausbildungsjahr'!F$4=SOLL!$K$4,SBI.A.7!$H64, IF('1. Ausbildungsjahr'!F$4=SOLL!$R$4,'SBI.A.3_2. AJ'!$H47, IF('1. Ausbildungsjahr'!F$4=SOLL!$S$4,'SBI.A.4_2.&amp;3. AJ'!$H73, IF('1. Ausbildungsjahr'!F$4=SOLL!$T$4,'KVB 2.&amp;3. AJ'!$H66,IF('1. Ausbildungsjahr'!F$4=SOLL!$U$4,'PPCa IK'!$H47, IF('1. Ausbildungsjahr'!F$4=SOLL!$V$4,TE!$H71,IF('1. Ausbildungsjahr'!F$4=SOLL!$W$4,TNSt!$H59,IF('1. Ausbildungsjahr'!F$4=SOLL!$X$4,TNSk!$H62,IF('1. Ausbildungsjahr'!F$4=SOLL!$Y$4,TNPa!$H56,IF('1. Ausbildungsjahr'!F$4=SOLL!$Z$4,TNWn!$H47,IF('1. Ausbildungsjahr'!F$4=SOLL!$AA$4,'KVP 3. AJ'!$H87,IF(F$4=SOLL!$Q$4,SBI.A.3_1.AJ!$H47,IF(F$4=SOLL!$B$4,'KF-KB'!$H115,IF('1. Ausbildungsjahr'!F$4=SOLL!$C$4,'SBI.A.4_1. AJ'!$H73,IF('1. Ausbildungsjahr'!F$4=SOLL!$D$4,KK!$H$11,IF('1. Ausbildungsjahr'!F$4=SOLL!$E$4,'KSM-e'!$H65,IF('1. Ausbildungsjahr'!F$4=SOLL!$F$4,'KSM-f'!$H71,IF('1. Ausbildungsjahr'!F$4=SOLL!$G$4,'KVB 1. AJ'!$H66,IF('1. Ausbildungsjahr'!F$4=SOLL!$H$4,KVFi!$H79,IF('1. Ausbildungsjahr'!F$4=SOLL!$I$4,KVM!$H63,IF('1. Ausbildungsjahr'!F$4=SOLL!$L$4,'KVP 1.&amp;2. AJ'!$H89,IF('1. Ausbildungsjahr'!F$4=SOLL!$M$4,PPC!$H87,IF('1. Ausbildungsjahr'!F$4=SOLL!$N$4,PPS!$H126,IF(F$4=SOLL!$P$4,"-",IF('1. Ausbildungsjahr'!F$4=SOLL!$O$4,Zielbogen!$H47,""))))))))))))))))))))))))))</f>
        <v>-</v>
      </c>
      <c r="G46" s="57" t="str">
        <f>IF(G$4=SOLL!$J$4, TNBi!$H55, IF('1. Ausbildungsjahr'!G$4=SOLL!$K$4,SBI.A.7!$H64, IF('1. Ausbildungsjahr'!G$4=SOLL!$R$4,'SBI.A.3_2. AJ'!$H47, IF('1. Ausbildungsjahr'!G$4=SOLL!$S$4,'SBI.A.4_2.&amp;3. AJ'!$H73, IF('1. Ausbildungsjahr'!G$4=SOLL!$T$4,'KVB 2.&amp;3. AJ'!$H66,IF('1. Ausbildungsjahr'!G$4=SOLL!$U$4,'PPCa IK'!$H47, IF('1. Ausbildungsjahr'!G$4=SOLL!$V$4,TE!$H71,IF('1. Ausbildungsjahr'!G$4=SOLL!$W$4,TNSt!$H59,IF('1. Ausbildungsjahr'!G$4=SOLL!$X$4,TNSk!$H62,IF('1. Ausbildungsjahr'!G$4=SOLL!$Y$4,TNPa!$H56,IF('1. Ausbildungsjahr'!G$4=SOLL!$Z$4,TNWn!$H47,IF('1. Ausbildungsjahr'!G$4=SOLL!$AA$4,'KVP 3. AJ'!$H87,IF(G$4=SOLL!$Q$4,SBI.A.3_1.AJ!$H47,IF(G$4=SOLL!$B$4,'KF-KB'!$H115,IF('1. Ausbildungsjahr'!G$4=SOLL!$C$4,'SBI.A.4_1. AJ'!$H73,IF('1. Ausbildungsjahr'!G$4=SOLL!$D$4,KK!$H$11,IF('1. Ausbildungsjahr'!G$4=SOLL!$E$4,'KSM-e'!$H65,IF('1. Ausbildungsjahr'!G$4=SOLL!$F$4,'KSM-f'!$H71,IF('1. Ausbildungsjahr'!G$4=SOLL!$G$4,'KVB 1. AJ'!$H66,IF('1. Ausbildungsjahr'!G$4=SOLL!$H$4,KVFi!$H79,IF('1. Ausbildungsjahr'!G$4=SOLL!$I$4,KVM!$H63,IF('1. Ausbildungsjahr'!G$4=SOLL!$L$4,'KVP 1.&amp;2. AJ'!$H89,IF('1. Ausbildungsjahr'!G$4=SOLL!$M$4,PPC!$H87,IF('1. Ausbildungsjahr'!G$4=SOLL!$N$4,PPS!$H126,IF(G$4=SOLL!$P$4,"-",IF('1. Ausbildungsjahr'!G$4=SOLL!$O$4,Zielbogen!$H47,""))))))))))))))))))))))))))</f>
        <v>-</v>
      </c>
      <c r="H46" s="57" t="str">
        <f>IF(H$4=SOLL!$J$4, TNBi!$H55, IF('1. Ausbildungsjahr'!H$4=SOLL!$K$4,SBI.A.7!$H64, IF('1. Ausbildungsjahr'!H$4=SOLL!$R$4,'SBI.A.3_2. AJ'!$H47, IF('1. Ausbildungsjahr'!H$4=SOLL!$S$4,'SBI.A.4_2.&amp;3. AJ'!$H73, IF('1. Ausbildungsjahr'!H$4=SOLL!$T$4,'KVB 2.&amp;3. AJ'!$H66,IF('1. Ausbildungsjahr'!H$4=SOLL!$U$4,'PPCa IK'!$H47, IF('1. Ausbildungsjahr'!H$4=SOLL!$V$4,TE!$H71,IF('1. Ausbildungsjahr'!H$4=SOLL!$W$4,TNSt!$H59,IF('1. Ausbildungsjahr'!H$4=SOLL!$X$4,TNSk!$H62,IF('1. Ausbildungsjahr'!H$4=SOLL!$Y$4,TNPa!$H56,IF('1. Ausbildungsjahr'!H$4=SOLL!$Z$4,TNWn!$H47,IF('1. Ausbildungsjahr'!H$4=SOLL!$AA$4,'KVP 3. AJ'!$H87,IF(H$4=SOLL!$Q$4,SBI.A.3_1.AJ!$H47,IF(H$4=SOLL!$B$4,'KF-KB'!$H115,IF('1. Ausbildungsjahr'!H$4=SOLL!$C$4,'SBI.A.4_1. AJ'!$H73,IF('1. Ausbildungsjahr'!H$4=SOLL!$D$4,KK!$H$11,IF('1. Ausbildungsjahr'!H$4=SOLL!$E$4,'KSM-e'!$H65,IF('1. Ausbildungsjahr'!H$4=SOLL!$F$4,'KSM-f'!$H71,IF('1. Ausbildungsjahr'!H$4=SOLL!$G$4,'KVB 1. AJ'!$H66,IF('1. Ausbildungsjahr'!H$4=SOLL!$H$4,KVFi!$H79,IF('1. Ausbildungsjahr'!H$4=SOLL!$I$4,KVM!$H63,IF('1. Ausbildungsjahr'!H$4=SOLL!$L$4,'KVP 1.&amp;2. AJ'!$H89,IF('1. Ausbildungsjahr'!H$4=SOLL!$M$4,PPC!$H87,IF('1. Ausbildungsjahr'!H$4=SOLL!$N$4,PPS!$H126,IF(H$4=SOLL!$P$4,"-",IF('1. Ausbildungsjahr'!H$4=SOLL!$O$4,Zielbogen!$H47,""))))))))))))))))))))))))))</f>
        <v>-</v>
      </c>
      <c r="I46" s="57" t="str">
        <f>IF(I$4=SOLL!$J$4, TNBi!$H55, IF('1. Ausbildungsjahr'!I$4=SOLL!$K$4,SBI.A.7!$H64, IF('1. Ausbildungsjahr'!I$4=SOLL!$R$4,'SBI.A.3_2. AJ'!$H47, IF('1. Ausbildungsjahr'!I$4=SOLL!$S$4,'SBI.A.4_2.&amp;3. AJ'!$H73, IF('1. Ausbildungsjahr'!I$4=SOLL!$T$4,'KVB 2.&amp;3. AJ'!$H66,IF('1. Ausbildungsjahr'!I$4=SOLL!$U$4,'PPCa IK'!$H47, IF('1. Ausbildungsjahr'!I$4=SOLL!$V$4,TE!$H71,IF('1. Ausbildungsjahr'!I$4=SOLL!$W$4,TNSt!$H59,IF('1. Ausbildungsjahr'!I$4=SOLL!$X$4,TNSk!$H62,IF('1. Ausbildungsjahr'!I$4=SOLL!$Y$4,TNPa!$H56,IF('1. Ausbildungsjahr'!I$4=SOLL!$Z$4,TNWn!$H47,IF('1. Ausbildungsjahr'!I$4=SOLL!$AA$4,'KVP 3. AJ'!$H87,IF(I$4=SOLL!$Q$4,SBI.A.3_1.AJ!$H47,IF(I$4=SOLL!$B$4,'KF-KB'!$H115,IF('1. Ausbildungsjahr'!I$4=SOLL!$C$4,'SBI.A.4_1. AJ'!$H73,IF('1. Ausbildungsjahr'!I$4=SOLL!$D$4,KK!$H$11,IF('1. Ausbildungsjahr'!I$4=SOLL!$E$4,'KSM-e'!$H65,IF('1. Ausbildungsjahr'!I$4=SOLL!$F$4,'KSM-f'!$H71,IF('1. Ausbildungsjahr'!I$4=SOLL!$G$4,'KVB 1. AJ'!$H66,IF('1. Ausbildungsjahr'!I$4=SOLL!$H$4,KVFi!$H79,IF('1. Ausbildungsjahr'!I$4=SOLL!$I$4,KVM!$H63,IF('1. Ausbildungsjahr'!I$4=SOLL!$L$4,'KVP 1.&amp;2. AJ'!$H89,IF('1. Ausbildungsjahr'!I$4=SOLL!$M$4,PPC!$H87,IF('1. Ausbildungsjahr'!I$4=SOLL!$N$4,PPS!$H126,IF(I$4=SOLL!$P$4,"-",IF('1. Ausbildungsjahr'!I$4=SOLL!$O$4,Zielbogen!$H47,""))))))))))))))))))))))))))</f>
        <v>-</v>
      </c>
      <c r="J46" s="57" t="str">
        <f>IF(J$4=SOLL!$J$4, TNBi!$H55, IF('1. Ausbildungsjahr'!J$4=SOLL!$K$4,SBI.A.7!$H64, IF('1. Ausbildungsjahr'!J$4=SOLL!$R$4,'SBI.A.3_2. AJ'!$H47, IF('1. Ausbildungsjahr'!J$4=SOLL!$S$4,'SBI.A.4_2.&amp;3. AJ'!$H73, IF('1. Ausbildungsjahr'!J$4=SOLL!$T$4,'KVB 2.&amp;3. AJ'!$H66,IF('1. Ausbildungsjahr'!J$4=SOLL!$U$4,'PPCa IK'!$H47, IF('1. Ausbildungsjahr'!J$4=SOLL!$V$4,TE!$H71,IF('1. Ausbildungsjahr'!J$4=SOLL!$W$4,TNSt!$H59,IF('1. Ausbildungsjahr'!J$4=SOLL!$X$4,TNSk!$H62,IF('1. Ausbildungsjahr'!J$4=SOLL!$Y$4,TNPa!$H56,IF('1. Ausbildungsjahr'!J$4=SOLL!$Z$4,TNWn!$H47,IF('1. Ausbildungsjahr'!J$4=SOLL!$AA$4,'KVP 3. AJ'!$H87,IF(J$4=SOLL!$Q$4,SBI.A.3_1.AJ!$H47,IF(J$4=SOLL!$B$4,'KF-KB'!$H115,IF('1. Ausbildungsjahr'!J$4=SOLL!$C$4,'SBI.A.4_1. AJ'!$H73,IF('1. Ausbildungsjahr'!J$4=SOLL!$D$4,KK!$H$11,IF('1. Ausbildungsjahr'!J$4=SOLL!$E$4,'KSM-e'!$H65,IF('1. Ausbildungsjahr'!J$4=SOLL!$F$4,'KSM-f'!$H71,IF('1. Ausbildungsjahr'!J$4=SOLL!$G$4,'KVB 1. AJ'!$H66,IF('1. Ausbildungsjahr'!J$4=SOLL!$H$4,KVFi!$H79,IF('1. Ausbildungsjahr'!J$4=SOLL!$I$4,KVM!$H63,IF('1. Ausbildungsjahr'!J$4=SOLL!$L$4,'KVP 1.&amp;2. AJ'!$H89,IF('1. Ausbildungsjahr'!J$4=SOLL!$M$4,PPC!$H87,IF('1. Ausbildungsjahr'!J$4=SOLL!$N$4,PPS!$H126,IF(J$4=SOLL!$P$4,"-",IF('1. Ausbildungsjahr'!J$4=SOLL!$O$4,Zielbogen!$H47,""))))))))))))))))))))))))))</f>
        <v>-</v>
      </c>
      <c r="K46" s="57" t="str">
        <f>IF(K$4=SOLL!$J$4, TNBi!$H55, IF('1. Ausbildungsjahr'!K$4=SOLL!$K$4,SBI.A.7!$H64, IF('1. Ausbildungsjahr'!K$4=SOLL!$R$4,'SBI.A.3_2. AJ'!$H47, IF('1. Ausbildungsjahr'!K$4=SOLL!$S$4,'SBI.A.4_2.&amp;3. AJ'!$H73, IF('1. Ausbildungsjahr'!K$4=SOLL!$T$4,'KVB 2.&amp;3. AJ'!$H66,IF('1. Ausbildungsjahr'!K$4=SOLL!$U$4,'PPCa IK'!$H47, IF('1. Ausbildungsjahr'!K$4=SOLL!$V$4,TE!$H71,IF('1. Ausbildungsjahr'!K$4=SOLL!$W$4,TNSt!$H59,IF('1. Ausbildungsjahr'!K$4=SOLL!$X$4,TNSk!$H62,IF('1. Ausbildungsjahr'!K$4=SOLL!$Y$4,TNPa!$H56,IF('1. Ausbildungsjahr'!K$4=SOLL!$Z$4,TNWn!$H47,IF('1. Ausbildungsjahr'!K$4=SOLL!$AA$4,'KVP 3. AJ'!$H87,IF(K$4=SOLL!$Q$4,SBI.A.3_1.AJ!$H47,IF(K$4=SOLL!$B$4,'KF-KB'!$H115,IF('1. Ausbildungsjahr'!K$4=SOLL!$C$4,'SBI.A.4_1. AJ'!$H73,IF('1. Ausbildungsjahr'!K$4=SOLL!$D$4,KK!$H$11,IF('1. Ausbildungsjahr'!K$4=SOLL!$E$4,'KSM-e'!$H65,IF('1. Ausbildungsjahr'!K$4=SOLL!$F$4,'KSM-f'!$H71,IF('1. Ausbildungsjahr'!K$4=SOLL!$G$4,'KVB 1. AJ'!$H66,IF('1. Ausbildungsjahr'!K$4=SOLL!$H$4,KVFi!$H79,IF('1. Ausbildungsjahr'!K$4=SOLL!$I$4,KVM!$H63,IF('1. Ausbildungsjahr'!K$4=SOLL!$L$4,'KVP 1.&amp;2. AJ'!$H89,IF('1. Ausbildungsjahr'!K$4=SOLL!$M$4,PPC!$H87,IF('1. Ausbildungsjahr'!K$4=SOLL!$N$4,PPS!$H126,IF(K$4=SOLL!$P$4,"-",IF('1. Ausbildungsjahr'!K$4=SOLL!$O$4,Zielbogen!$H47,""))))))))))))))))))))))))))</f>
        <v>-</v>
      </c>
      <c r="L46" s="10">
        <f>SUM('Hilfsblatt 1. AJ'!C46,'Hilfsblatt 1. AJ'!E46,'Hilfsblatt 1. AJ'!G46,'Hilfsblatt 1. AJ'!I46,'Hilfsblatt 1. AJ'!K46,'Hilfsblatt 1. AJ'!M46,'Hilfsblatt 1. AJ'!O46,'Hilfsblatt 1. AJ'!Q46,'Hilfsblatt 1. AJ'!S46,'Hilfsblatt 1. AJ'!U46)</f>
        <v>0</v>
      </c>
      <c r="M46" s="9" t="e">
        <f>('Hilfsblatt 1. AJ'!B46*'Hilfsblatt 1. AJ'!C46+'Hilfsblatt 1. AJ'!D46*'Hilfsblatt 1. AJ'!E46+'Hilfsblatt 1. AJ'!F46*'Hilfsblatt 1. AJ'!G46+'Hilfsblatt 1. AJ'!H46*'Hilfsblatt 1. AJ'!I46+'Hilfsblatt 1. AJ'!J46*'Hilfsblatt 1. AJ'!K46+'Hilfsblatt 1. AJ'!L46*'Hilfsblatt 1. AJ'!M46+'Hilfsblatt 1. AJ'!N46*'Hilfsblatt 1. AJ'!O46+'Hilfsblatt 1. AJ'!P46*'Hilfsblatt 1. AJ'!Q46+'Hilfsblatt 1. AJ'!R46*'Hilfsblatt 1. AJ'!S46+'Hilfsblatt 1. AJ'!T46*'Hilfsblatt 1. AJ'!U46)/L46</f>
        <v>#DIV/0!</v>
      </c>
    </row>
    <row r="47" spans="1:13" x14ac:dyDescent="0.25">
      <c r="A47" s="126" t="s">
        <v>83</v>
      </c>
      <c r="B47" s="57" t="str">
        <f>IF(B$4=SOLL!$J$4, TNBi!$H56, IF('1. Ausbildungsjahr'!B$4=SOLL!$K$4,SBI.A.7!$H65, IF('1. Ausbildungsjahr'!B$4=SOLL!$R$4,'SBI.A.3_2. AJ'!$H48, IF('1. Ausbildungsjahr'!B$4=SOLL!$S$4,'SBI.A.4_2.&amp;3. AJ'!$H74, IF('1. Ausbildungsjahr'!B$4=SOLL!$T$4,'KVB 2.&amp;3. AJ'!$H67,IF('1. Ausbildungsjahr'!B$4=SOLL!$U$4,'PPCa IK'!$H48, IF('1. Ausbildungsjahr'!B$4=SOLL!$V$4,TE!$H72,IF('1. Ausbildungsjahr'!B$4=SOLL!$W$4,TNSt!$H60,IF('1. Ausbildungsjahr'!B$4=SOLL!$X$4,TNSk!$H63,IF('1. Ausbildungsjahr'!B$4=SOLL!$Y$4,TNPa!$H57,IF('1. Ausbildungsjahr'!B$4=SOLL!$Z$4,TNWn!$H48,IF('1. Ausbildungsjahr'!B$4=SOLL!$AA$4,'KVP 3. AJ'!$H88,IF(B$4=SOLL!$Q$4,SBI.A.3_1.AJ!$H48,IF(B$4=SOLL!$B$4,'KF-KB'!$H116,IF('1. Ausbildungsjahr'!B$4=SOLL!$C$4,'SBI.A.4_1. AJ'!$H74,IF('1. Ausbildungsjahr'!B$4=SOLL!$D$4,KK!$H$11,IF('1. Ausbildungsjahr'!B$4=SOLL!$E$4,'KSM-e'!$H66,IF('1. Ausbildungsjahr'!B$4=SOLL!$F$4,'KSM-f'!$H72,IF('1. Ausbildungsjahr'!B$4=SOLL!$G$4,'KVB 1. AJ'!$H67,IF('1. Ausbildungsjahr'!B$4=SOLL!$H$4,KVFi!$H80,IF('1. Ausbildungsjahr'!B$4=SOLL!$I$4,KVM!$H64,IF('1. Ausbildungsjahr'!B$4=SOLL!$L$4,'KVP 1.&amp;2. AJ'!$H90,IF('1. Ausbildungsjahr'!B$4=SOLL!$M$4,PPC!$H88,IF('1. Ausbildungsjahr'!B$4=SOLL!$N$4,PPS!$H127,IF(B$4=SOLL!$P$4,"-",IF('1. Ausbildungsjahr'!B$4=SOLL!$O$4,Zielbogen!$H48,""))))))))))))))))))))))))))</f>
        <v>-</v>
      </c>
      <c r="C47" s="57" t="str">
        <f>IF(C$4=SOLL!$J$4, TNBi!$H56, IF('1. Ausbildungsjahr'!C$4=SOLL!$K$4,SBI.A.7!$H65, IF('1. Ausbildungsjahr'!C$4=SOLL!$R$4,'SBI.A.3_2. AJ'!$H48, IF('1. Ausbildungsjahr'!C$4=SOLL!$S$4,'SBI.A.4_2.&amp;3. AJ'!$H74, IF('1. Ausbildungsjahr'!C$4=SOLL!$T$4,'KVB 2.&amp;3. AJ'!$H67,IF('1. Ausbildungsjahr'!C$4=SOLL!$U$4,'PPCa IK'!$H48, IF('1. Ausbildungsjahr'!C$4=SOLL!$V$4,TE!$H72,IF('1. Ausbildungsjahr'!C$4=SOLL!$W$4,TNSt!$H60,IF('1. Ausbildungsjahr'!C$4=SOLL!$X$4,TNSk!$H63,IF('1. Ausbildungsjahr'!C$4=SOLL!$Y$4,TNPa!$H57,IF('1. Ausbildungsjahr'!C$4=SOLL!$Z$4,TNWn!$H48,IF('1. Ausbildungsjahr'!C$4=SOLL!$AA$4,'KVP 3. AJ'!$H88,IF(C$4=SOLL!$Q$4,SBI.A.3_1.AJ!$H48,IF(C$4=SOLL!$B$4,'KF-KB'!$H116,IF('1. Ausbildungsjahr'!C$4=SOLL!$C$4,'SBI.A.4_1. AJ'!$H74,IF('1. Ausbildungsjahr'!C$4=SOLL!$D$4,KK!$H$11,IF('1. Ausbildungsjahr'!C$4=SOLL!$E$4,'KSM-e'!$H66,IF('1. Ausbildungsjahr'!C$4=SOLL!$F$4,'KSM-f'!$H72,IF('1. Ausbildungsjahr'!C$4=SOLL!$G$4,'KVB 1. AJ'!$H67,IF('1. Ausbildungsjahr'!C$4=SOLL!$H$4,KVFi!$H80,IF('1. Ausbildungsjahr'!C$4=SOLL!$I$4,KVM!$H64,IF('1. Ausbildungsjahr'!C$4=SOLL!$L$4,'KVP 1.&amp;2. AJ'!$H90,IF('1. Ausbildungsjahr'!C$4=SOLL!$M$4,PPC!$H88,IF('1. Ausbildungsjahr'!C$4=SOLL!$N$4,PPS!$H127,IF(C$4=SOLL!$P$4,"-",IF('1. Ausbildungsjahr'!C$4=SOLL!$O$4,Zielbogen!$H48,""))))))))))))))))))))))))))</f>
        <v>-</v>
      </c>
      <c r="D47" s="57" t="str">
        <f>IF(D$4=SOLL!$J$4, TNBi!$H56, IF('1. Ausbildungsjahr'!D$4=SOLL!$K$4,SBI.A.7!$H65, IF('1. Ausbildungsjahr'!D$4=SOLL!$R$4,'SBI.A.3_2. AJ'!$H48, IF('1. Ausbildungsjahr'!D$4=SOLL!$S$4,'SBI.A.4_2.&amp;3. AJ'!$H74, IF('1. Ausbildungsjahr'!D$4=SOLL!$T$4,'KVB 2.&amp;3. AJ'!$H67,IF('1. Ausbildungsjahr'!D$4=SOLL!$U$4,'PPCa IK'!$H48, IF('1. Ausbildungsjahr'!D$4=SOLL!$V$4,TE!$H72,IF('1. Ausbildungsjahr'!D$4=SOLL!$W$4,TNSt!$H60,IF('1. Ausbildungsjahr'!D$4=SOLL!$X$4,TNSk!$H63,IF('1. Ausbildungsjahr'!D$4=SOLL!$Y$4,TNPa!$H57,IF('1. Ausbildungsjahr'!D$4=SOLL!$Z$4,TNWn!$H48,IF('1. Ausbildungsjahr'!D$4=SOLL!$AA$4,'KVP 3. AJ'!$H88,IF(D$4=SOLL!$Q$4,SBI.A.3_1.AJ!$H48,IF(D$4=SOLL!$B$4,'KF-KB'!$H116,IF('1. Ausbildungsjahr'!D$4=SOLL!$C$4,'SBI.A.4_1. AJ'!$H74,IF('1. Ausbildungsjahr'!D$4=SOLL!$D$4,KK!$H$11,IF('1. Ausbildungsjahr'!D$4=SOLL!$E$4,'KSM-e'!$H66,IF('1. Ausbildungsjahr'!D$4=SOLL!$F$4,'KSM-f'!$H72,IF('1. Ausbildungsjahr'!D$4=SOLL!$G$4,'KVB 1. AJ'!$H67,IF('1. Ausbildungsjahr'!D$4=SOLL!$H$4,KVFi!$H80,IF('1. Ausbildungsjahr'!D$4=SOLL!$I$4,KVM!$H64,IF('1. Ausbildungsjahr'!D$4=SOLL!$L$4,'KVP 1.&amp;2. AJ'!$H90,IF('1. Ausbildungsjahr'!D$4=SOLL!$M$4,PPC!$H88,IF('1. Ausbildungsjahr'!D$4=SOLL!$N$4,PPS!$H127,IF(D$4=SOLL!$P$4,"-",IF('1. Ausbildungsjahr'!D$4=SOLL!$O$4,Zielbogen!$H48,""))))))))))))))))))))))))))</f>
        <v>-</v>
      </c>
      <c r="E47" s="57" t="str">
        <f>IF(E$4=SOLL!$J$4, TNBi!$H56, IF('1. Ausbildungsjahr'!E$4=SOLL!$K$4,SBI.A.7!$H65, IF('1. Ausbildungsjahr'!E$4=SOLL!$R$4,'SBI.A.3_2. AJ'!$H48, IF('1. Ausbildungsjahr'!E$4=SOLL!$S$4,'SBI.A.4_2.&amp;3. AJ'!$H74, IF('1. Ausbildungsjahr'!E$4=SOLL!$T$4,'KVB 2.&amp;3. AJ'!$H67,IF('1. Ausbildungsjahr'!E$4=SOLL!$U$4,'PPCa IK'!$H48, IF('1. Ausbildungsjahr'!E$4=SOLL!$V$4,TE!$H72,IF('1. Ausbildungsjahr'!E$4=SOLL!$W$4,TNSt!$H60,IF('1. Ausbildungsjahr'!E$4=SOLL!$X$4,TNSk!$H63,IF('1. Ausbildungsjahr'!E$4=SOLL!$Y$4,TNPa!$H57,IF('1. Ausbildungsjahr'!E$4=SOLL!$Z$4,TNWn!$H48,IF('1. Ausbildungsjahr'!E$4=SOLL!$AA$4,'KVP 3. AJ'!$H88,IF(E$4=SOLL!$Q$4,SBI.A.3_1.AJ!$H48,IF(E$4=SOLL!$B$4,'KF-KB'!$H116,IF('1. Ausbildungsjahr'!E$4=SOLL!$C$4,'SBI.A.4_1. AJ'!$H74,IF('1. Ausbildungsjahr'!E$4=SOLL!$D$4,KK!$H$11,IF('1. Ausbildungsjahr'!E$4=SOLL!$E$4,'KSM-e'!$H66,IF('1. Ausbildungsjahr'!E$4=SOLL!$F$4,'KSM-f'!$H72,IF('1. Ausbildungsjahr'!E$4=SOLL!$G$4,'KVB 1. AJ'!$H67,IF('1. Ausbildungsjahr'!E$4=SOLL!$H$4,KVFi!$H80,IF('1. Ausbildungsjahr'!E$4=SOLL!$I$4,KVM!$H64,IF('1. Ausbildungsjahr'!E$4=SOLL!$L$4,'KVP 1.&amp;2. AJ'!$H90,IF('1. Ausbildungsjahr'!E$4=SOLL!$M$4,PPC!$H88,IF('1. Ausbildungsjahr'!E$4=SOLL!$N$4,PPS!$H127,IF(E$4=SOLL!$P$4,"-",IF('1. Ausbildungsjahr'!E$4=SOLL!$O$4,Zielbogen!$H48,""))))))))))))))))))))))))))</f>
        <v>-</v>
      </c>
      <c r="F47" s="57" t="str">
        <f>IF(F$4=SOLL!$J$4, TNBi!$H56, IF('1. Ausbildungsjahr'!F$4=SOLL!$K$4,SBI.A.7!$H65, IF('1. Ausbildungsjahr'!F$4=SOLL!$R$4,'SBI.A.3_2. AJ'!$H48, IF('1. Ausbildungsjahr'!F$4=SOLL!$S$4,'SBI.A.4_2.&amp;3. AJ'!$H74, IF('1. Ausbildungsjahr'!F$4=SOLL!$T$4,'KVB 2.&amp;3. AJ'!$H67,IF('1. Ausbildungsjahr'!F$4=SOLL!$U$4,'PPCa IK'!$H48, IF('1. Ausbildungsjahr'!F$4=SOLL!$V$4,TE!$H72,IF('1. Ausbildungsjahr'!F$4=SOLL!$W$4,TNSt!$H60,IF('1. Ausbildungsjahr'!F$4=SOLL!$X$4,TNSk!$H63,IF('1. Ausbildungsjahr'!F$4=SOLL!$Y$4,TNPa!$H57,IF('1. Ausbildungsjahr'!F$4=SOLL!$Z$4,TNWn!$H48,IF('1. Ausbildungsjahr'!F$4=SOLL!$AA$4,'KVP 3. AJ'!$H88,IF(F$4=SOLL!$Q$4,SBI.A.3_1.AJ!$H48,IF(F$4=SOLL!$B$4,'KF-KB'!$H116,IF('1. Ausbildungsjahr'!F$4=SOLL!$C$4,'SBI.A.4_1. AJ'!$H74,IF('1. Ausbildungsjahr'!F$4=SOLL!$D$4,KK!$H$11,IF('1. Ausbildungsjahr'!F$4=SOLL!$E$4,'KSM-e'!$H66,IF('1. Ausbildungsjahr'!F$4=SOLL!$F$4,'KSM-f'!$H72,IF('1. Ausbildungsjahr'!F$4=SOLL!$G$4,'KVB 1. AJ'!$H67,IF('1. Ausbildungsjahr'!F$4=SOLL!$H$4,KVFi!$H80,IF('1. Ausbildungsjahr'!F$4=SOLL!$I$4,KVM!$H64,IF('1. Ausbildungsjahr'!F$4=SOLL!$L$4,'KVP 1.&amp;2. AJ'!$H90,IF('1. Ausbildungsjahr'!F$4=SOLL!$M$4,PPC!$H88,IF('1. Ausbildungsjahr'!F$4=SOLL!$N$4,PPS!$H127,IF(F$4=SOLL!$P$4,"-",IF('1. Ausbildungsjahr'!F$4=SOLL!$O$4,Zielbogen!$H48,""))))))))))))))))))))))))))</f>
        <v>-</v>
      </c>
      <c r="G47" s="57" t="str">
        <f>IF(G$4=SOLL!$J$4, TNBi!$H56, IF('1. Ausbildungsjahr'!G$4=SOLL!$K$4,SBI.A.7!$H65, IF('1. Ausbildungsjahr'!G$4=SOLL!$R$4,'SBI.A.3_2. AJ'!$H48, IF('1. Ausbildungsjahr'!G$4=SOLL!$S$4,'SBI.A.4_2.&amp;3. AJ'!$H74, IF('1. Ausbildungsjahr'!G$4=SOLL!$T$4,'KVB 2.&amp;3. AJ'!$H67,IF('1. Ausbildungsjahr'!G$4=SOLL!$U$4,'PPCa IK'!$H48, IF('1. Ausbildungsjahr'!G$4=SOLL!$V$4,TE!$H72,IF('1. Ausbildungsjahr'!G$4=SOLL!$W$4,TNSt!$H60,IF('1. Ausbildungsjahr'!G$4=SOLL!$X$4,TNSk!$H63,IF('1. Ausbildungsjahr'!G$4=SOLL!$Y$4,TNPa!$H57,IF('1. Ausbildungsjahr'!G$4=SOLL!$Z$4,TNWn!$H48,IF('1. Ausbildungsjahr'!G$4=SOLL!$AA$4,'KVP 3. AJ'!$H88,IF(G$4=SOLL!$Q$4,SBI.A.3_1.AJ!$H48,IF(G$4=SOLL!$B$4,'KF-KB'!$H116,IF('1. Ausbildungsjahr'!G$4=SOLL!$C$4,'SBI.A.4_1. AJ'!$H74,IF('1. Ausbildungsjahr'!G$4=SOLL!$D$4,KK!$H$11,IF('1. Ausbildungsjahr'!G$4=SOLL!$E$4,'KSM-e'!$H66,IF('1. Ausbildungsjahr'!G$4=SOLL!$F$4,'KSM-f'!$H72,IF('1. Ausbildungsjahr'!G$4=SOLL!$G$4,'KVB 1. AJ'!$H67,IF('1. Ausbildungsjahr'!G$4=SOLL!$H$4,KVFi!$H80,IF('1. Ausbildungsjahr'!G$4=SOLL!$I$4,KVM!$H64,IF('1. Ausbildungsjahr'!G$4=SOLL!$L$4,'KVP 1.&amp;2. AJ'!$H90,IF('1. Ausbildungsjahr'!G$4=SOLL!$M$4,PPC!$H88,IF('1. Ausbildungsjahr'!G$4=SOLL!$N$4,PPS!$H127,IF(G$4=SOLL!$P$4,"-",IF('1. Ausbildungsjahr'!G$4=SOLL!$O$4,Zielbogen!$H48,""))))))))))))))))))))))))))</f>
        <v>-</v>
      </c>
      <c r="H47" s="57" t="str">
        <f>IF(H$4=SOLL!$J$4, TNBi!$H56, IF('1. Ausbildungsjahr'!H$4=SOLL!$K$4,SBI.A.7!$H65, IF('1. Ausbildungsjahr'!H$4=SOLL!$R$4,'SBI.A.3_2. AJ'!$H48, IF('1. Ausbildungsjahr'!H$4=SOLL!$S$4,'SBI.A.4_2.&amp;3. AJ'!$H74, IF('1. Ausbildungsjahr'!H$4=SOLL!$T$4,'KVB 2.&amp;3. AJ'!$H67,IF('1. Ausbildungsjahr'!H$4=SOLL!$U$4,'PPCa IK'!$H48, IF('1. Ausbildungsjahr'!H$4=SOLL!$V$4,TE!$H72,IF('1. Ausbildungsjahr'!H$4=SOLL!$W$4,TNSt!$H60,IF('1. Ausbildungsjahr'!H$4=SOLL!$X$4,TNSk!$H63,IF('1. Ausbildungsjahr'!H$4=SOLL!$Y$4,TNPa!$H57,IF('1. Ausbildungsjahr'!H$4=SOLL!$Z$4,TNWn!$H48,IF('1. Ausbildungsjahr'!H$4=SOLL!$AA$4,'KVP 3. AJ'!$H88,IF(H$4=SOLL!$Q$4,SBI.A.3_1.AJ!$H48,IF(H$4=SOLL!$B$4,'KF-KB'!$H116,IF('1. Ausbildungsjahr'!H$4=SOLL!$C$4,'SBI.A.4_1. AJ'!$H74,IF('1. Ausbildungsjahr'!H$4=SOLL!$D$4,KK!$H$11,IF('1. Ausbildungsjahr'!H$4=SOLL!$E$4,'KSM-e'!$H66,IF('1. Ausbildungsjahr'!H$4=SOLL!$F$4,'KSM-f'!$H72,IF('1. Ausbildungsjahr'!H$4=SOLL!$G$4,'KVB 1. AJ'!$H67,IF('1. Ausbildungsjahr'!H$4=SOLL!$H$4,KVFi!$H80,IF('1. Ausbildungsjahr'!H$4=SOLL!$I$4,KVM!$H64,IF('1. Ausbildungsjahr'!H$4=SOLL!$L$4,'KVP 1.&amp;2. AJ'!$H90,IF('1. Ausbildungsjahr'!H$4=SOLL!$M$4,PPC!$H88,IF('1. Ausbildungsjahr'!H$4=SOLL!$N$4,PPS!$H127,IF(H$4=SOLL!$P$4,"-",IF('1. Ausbildungsjahr'!H$4=SOLL!$O$4,Zielbogen!$H48,""))))))))))))))))))))))))))</f>
        <v>-</v>
      </c>
      <c r="I47" s="57" t="str">
        <f>IF(I$4=SOLL!$J$4, TNBi!$H56, IF('1. Ausbildungsjahr'!I$4=SOLL!$K$4,SBI.A.7!$H65, IF('1. Ausbildungsjahr'!I$4=SOLL!$R$4,'SBI.A.3_2. AJ'!$H48, IF('1. Ausbildungsjahr'!I$4=SOLL!$S$4,'SBI.A.4_2.&amp;3. AJ'!$H74, IF('1. Ausbildungsjahr'!I$4=SOLL!$T$4,'KVB 2.&amp;3. AJ'!$H67,IF('1. Ausbildungsjahr'!I$4=SOLL!$U$4,'PPCa IK'!$H48, IF('1. Ausbildungsjahr'!I$4=SOLL!$V$4,TE!$H72,IF('1. Ausbildungsjahr'!I$4=SOLL!$W$4,TNSt!$H60,IF('1. Ausbildungsjahr'!I$4=SOLL!$X$4,TNSk!$H63,IF('1. Ausbildungsjahr'!I$4=SOLL!$Y$4,TNPa!$H57,IF('1. Ausbildungsjahr'!I$4=SOLL!$Z$4,TNWn!$H48,IF('1. Ausbildungsjahr'!I$4=SOLL!$AA$4,'KVP 3. AJ'!$H88,IF(I$4=SOLL!$Q$4,SBI.A.3_1.AJ!$H48,IF(I$4=SOLL!$B$4,'KF-KB'!$H116,IF('1. Ausbildungsjahr'!I$4=SOLL!$C$4,'SBI.A.4_1. AJ'!$H74,IF('1. Ausbildungsjahr'!I$4=SOLL!$D$4,KK!$H$11,IF('1. Ausbildungsjahr'!I$4=SOLL!$E$4,'KSM-e'!$H66,IF('1. Ausbildungsjahr'!I$4=SOLL!$F$4,'KSM-f'!$H72,IF('1. Ausbildungsjahr'!I$4=SOLL!$G$4,'KVB 1. AJ'!$H67,IF('1. Ausbildungsjahr'!I$4=SOLL!$H$4,KVFi!$H80,IF('1. Ausbildungsjahr'!I$4=SOLL!$I$4,KVM!$H64,IF('1. Ausbildungsjahr'!I$4=SOLL!$L$4,'KVP 1.&amp;2. AJ'!$H90,IF('1. Ausbildungsjahr'!I$4=SOLL!$M$4,PPC!$H88,IF('1. Ausbildungsjahr'!I$4=SOLL!$N$4,PPS!$H127,IF(I$4=SOLL!$P$4,"-",IF('1. Ausbildungsjahr'!I$4=SOLL!$O$4,Zielbogen!$H48,""))))))))))))))))))))))))))</f>
        <v>-</v>
      </c>
      <c r="J47" s="57" t="str">
        <f>IF(J$4=SOLL!$J$4, TNBi!$H56, IF('1. Ausbildungsjahr'!J$4=SOLL!$K$4,SBI.A.7!$H65, IF('1. Ausbildungsjahr'!J$4=SOLL!$R$4,'SBI.A.3_2. AJ'!$H48, IF('1. Ausbildungsjahr'!J$4=SOLL!$S$4,'SBI.A.4_2.&amp;3. AJ'!$H74, IF('1. Ausbildungsjahr'!J$4=SOLL!$T$4,'KVB 2.&amp;3. AJ'!$H67,IF('1. Ausbildungsjahr'!J$4=SOLL!$U$4,'PPCa IK'!$H48, IF('1. Ausbildungsjahr'!J$4=SOLL!$V$4,TE!$H72,IF('1. Ausbildungsjahr'!J$4=SOLL!$W$4,TNSt!$H60,IF('1. Ausbildungsjahr'!J$4=SOLL!$X$4,TNSk!$H63,IF('1. Ausbildungsjahr'!J$4=SOLL!$Y$4,TNPa!$H57,IF('1. Ausbildungsjahr'!J$4=SOLL!$Z$4,TNWn!$H48,IF('1. Ausbildungsjahr'!J$4=SOLL!$AA$4,'KVP 3. AJ'!$H88,IF(J$4=SOLL!$Q$4,SBI.A.3_1.AJ!$H48,IF(J$4=SOLL!$B$4,'KF-KB'!$H116,IF('1. Ausbildungsjahr'!J$4=SOLL!$C$4,'SBI.A.4_1. AJ'!$H74,IF('1. Ausbildungsjahr'!J$4=SOLL!$D$4,KK!$H$11,IF('1. Ausbildungsjahr'!J$4=SOLL!$E$4,'KSM-e'!$H66,IF('1. Ausbildungsjahr'!J$4=SOLL!$F$4,'KSM-f'!$H72,IF('1. Ausbildungsjahr'!J$4=SOLL!$G$4,'KVB 1. AJ'!$H67,IF('1. Ausbildungsjahr'!J$4=SOLL!$H$4,KVFi!$H80,IF('1. Ausbildungsjahr'!J$4=SOLL!$I$4,KVM!$H64,IF('1. Ausbildungsjahr'!J$4=SOLL!$L$4,'KVP 1.&amp;2. AJ'!$H90,IF('1. Ausbildungsjahr'!J$4=SOLL!$M$4,PPC!$H88,IF('1. Ausbildungsjahr'!J$4=SOLL!$N$4,PPS!$H127,IF(J$4=SOLL!$P$4,"-",IF('1. Ausbildungsjahr'!J$4=SOLL!$O$4,Zielbogen!$H48,""))))))))))))))))))))))))))</f>
        <v>-</v>
      </c>
      <c r="K47" s="57" t="str">
        <f>IF(K$4=SOLL!$J$4, TNBi!$H56, IF('1. Ausbildungsjahr'!K$4=SOLL!$K$4,SBI.A.7!$H65, IF('1. Ausbildungsjahr'!K$4=SOLL!$R$4,'SBI.A.3_2. AJ'!$H48, IF('1. Ausbildungsjahr'!K$4=SOLL!$S$4,'SBI.A.4_2.&amp;3. AJ'!$H74, IF('1. Ausbildungsjahr'!K$4=SOLL!$T$4,'KVB 2.&amp;3. AJ'!$H67,IF('1. Ausbildungsjahr'!K$4=SOLL!$U$4,'PPCa IK'!$H48, IF('1. Ausbildungsjahr'!K$4=SOLL!$V$4,TE!$H72,IF('1. Ausbildungsjahr'!K$4=SOLL!$W$4,TNSt!$H60,IF('1. Ausbildungsjahr'!K$4=SOLL!$X$4,TNSk!$H63,IF('1. Ausbildungsjahr'!K$4=SOLL!$Y$4,TNPa!$H57,IF('1. Ausbildungsjahr'!K$4=SOLL!$Z$4,TNWn!$H48,IF('1. Ausbildungsjahr'!K$4=SOLL!$AA$4,'KVP 3. AJ'!$H88,IF(K$4=SOLL!$Q$4,SBI.A.3_1.AJ!$H48,IF(K$4=SOLL!$B$4,'KF-KB'!$H116,IF('1. Ausbildungsjahr'!K$4=SOLL!$C$4,'SBI.A.4_1. AJ'!$H74,IF('1. Ausbildungsjahr'!K$4=SOLL!$D$4,KK!$H$11,IF('1. Ausbildungsjahr'!K$4=SOLL!$E$4,'KSM-e'!$H66,IF('1. Ausbildungsjahr'!K$4=SOLL!$F$4,'KSM-f'!$H72,IF('1. Ausbildungsjahr'!K$4=SOLL!$G$4,'KVB 1. AJ'!$H67,IF('1. Ausbildungsjahr'!K$4=SOLL!$H$4,KVFi!$H80,IF('1. Ausbildungsjahr'!K$4=SOLL!$I$4,KVM!$H64,IF('1. Ausbildungsjahr'!K$4=SOLL!$L$4,'KVP 1.&amp;2. AJ'!$H90,IF('1. Ausbildungsjahr'!K$4=SOLL!$M$4,PPC!$H88,IF('1. Ausbildungsjahr'!K$4=SOLL!$N$4,PPS!$H127,IF(K$4=SOLL!$P$4,"-",IF('1. Ausbildungsjahr'!K$4=SOLL!$O$4,Zielbogen!$H48,""))))))))))))))))))))))))))</f>
        <v>-</v>
      </c>
      <c r="L47" s="160">
        <f>SUM('Hilfsblatt 1. AJ'!C47,'Hilfsblatt 1. AJ'!E47,'Hilfsblatt 1. AJ'!G47,'Hilfsblatt 1. AJ'!I47,'Hilfsblatt 1. AJ'!K47,'Hilfsblatt 1. AJ'!M47,'Hilfsblatt 1. AJ'!O47,'Hilfsblatt 1. AJ'!Q47,'Hilfsblatt 1. AJ'!S47,'Hilfsblatt 1. AJ'!U47)</f>
        <v>0</v>
      </c>
      <c r="M47" s="9" t="e">
        <f>('Hilfsblatt 1. AJ'!B47*'Hilfsblatt 1. AJ'!C47+'Hilfsblatt 1. AJ'!D47*'Hilfsblatt 1. AJ'!E47+'Hilfsblatt 1. AJ'!F47*'Hilfsblatt 1. AJ'!G47+'Hilfsblatt 1. AJ'!H47*'Hilfsblatt 1. AJ'!I47+'Hilfsblatt 1. AJ'!J47*'Hilfsblatt 1. AJ'!K47+'Hilfsblatt 1. AJ'!L47*'Hilfsblatt 1. AJ'!M47+'Hilfsblatt 1. AJ'!N47*'Hilfsblatt 1. AJ'!O47+'Hilfsblatt 1. AJ'!P47*'Hilfsblatt 1. AJ'!Q47+'Hilfsblatt 1. AJ'!R47*'Hilfsblatt 1. AJ'!S47+'Hilfsblatt 1. AJ'!T47*'Hilfsblatt 1. AJ'!U47)/L47</f>
        <v>#DIV/0!</v>
      </c>
    </row>
    <row r="48" spans="1:13" x14ac:dyDescent="0.25">
      <c r="A48" s="126" t="s">
        <v>13</v>
      </c>
      <c r="B48" s="57" t="str">
        <f>IF(B$4=SOLL!$J$4, TNBi!$H57, IF('1. Ausbildungsjahr'!B$4=SOLL!$K$4,SBI.A.7!$H66, IF('1. Ausbildungsjahr'!B$4=SOLL!$R$4,'SBI.A.3_2. AJ'!$H49, IF('1. Ausbildungsjahr'!B$4=SOLL!$S$4,'SBI.A.4_2.&amp;3. AJ'!$H75, IF('1. Ausbildungsjahr'!B$4=SOLL!$T$4,'KVB 2.&amp;3. AJ'!$H68,IF('1. Ausbildungsjahr'!B$4=SOLL!$U$4,'PPCa IK'!$H49, IF('1. Ausbildungsjahr'!B$4=SOLL!$V$4,TE!$H73,IF('1. Ausbildungsjahr'!B$4=SOLL!$W$4,TNSt!$H61,IF('1. Ausbildungsjahr'!B$4=SOLL!$X$4,TNSk!$H64,IF('1. Ausbildungsjahr'!B$4=SOLL!$Y$4,TNPa!$H58,IF('1. Ausbildungsjahr'!B$4=SOLL!$Z$4,TNWn!$H49,IF('1. Ausbildungsjahr'!B$4=SOLL!$AA$4,'KVP 3. AJ'!$H89,IF(B$4=SOLL!$Q$4,SBI.A.3_1.AJ!$H49,IF(B$4=SOLL!$B$4,'KF-KB'!$H117,IF('1. Ausbildungsjahr'!B$4=SOLL!$C$4,'SBI.A.4_1. AJ'!$H75,IF('1. Ausbildungsjahr'!B$4=SOLL!$D$4,KK!$H$11,IF('1. Ausbildungsjahr'!B$4=SOLL!$E$4,'KSM-e'!$H67,IF('1. Ausbildungsjahr'!B$4=SOLL!$F$4,'KSM-f'!$H73,IF('1. Ausbildungsjahr'!B$4=SOLL!$G$4,'KVB 1. AJ'!$H68,IF('1. Ausbildungsjahr'!B$4=SOLL!$H$4,KVFi!$H82,IF('1. Ausbildungsjahr'!B$4=SOLL!$I$4,KVM!$H65,IF('1. Ausbildungsjahr'!B$4=SOLL!$L$4,'KVP 1.&amp;2. AJ'!$H91,IF('1. Ausbildungsjahr'!B$4=SOLL!$M$4,PPC!$H89,IF('1. Ausbildungsjahr'!B$4=SOLL!$N$4,PPS!$H128,IF(B$4=SOLL!$P$4,"-",IF('1. Ausbildungsjahr'!B$4=SOLL!$O$4,Zielbogen!$H49,""))))))))))))))))))))))))))</f>
        <v>-</v>
      </c>
      <c r="C48" s="57" t="str">
        <f>IF(C$4=SOLL!$J$4, TNBi!$H57, IF('1. Ausbildungsjahr'!C$4=SOLL!$K$4,SBI.A.7!$H66, IF('1. Ausbildungsjahr'!C$4=SOLL!$R$4,'SBI.A.3_2. AJ'!$H49, IF('1. Ausbildungsjahr'!C$4=SOLL!$S$4,'SBI.A.4_2.&amp;3. AJ'!$H75, IF('1. Ausbildungsjahr'!C$4=SOLL!$T$4,'KVB 2.&amp;3. AJ'!$H68,IF('1. Ausbildungsjahr'!C$4=SOLL!$U$4,'PPCa IK'!$H49, IF('1. Ausbildungsjahr'!C$4=SOLL!$V$4,TE!$H73,IF('1. Ausbildungsjahr'!C$4=SOLL!$W$4,TNSt!$H61,IF('1. Ausbildungsjahr'!C$4=SOLL!$X$4,TNSk!$H64,IF('1. Ausbildungsjahr'!C$4=SOLL!$Y$4,TNPa!$H58,IF('1. Ausbildungsjahr'!C$4=SOLL!$Z$4,TNWn!$H49,IF('1. Ausbildungsjahr'!C$4=SOLL!$AA$4,'KVP 3. AJ'!$H89,IF(C$4=SOLL!$Q$4,SBI.A.3_1.AJ!$H49,IF(C$4=SOLL!$B$4,'KF-KB'!$H117,IF('1. Ausbildungsjahr'!C$4=SOLL!$C$4,'SBI.A.4_1. AJ'!$H75,IF('1. Ausbildungsjahr'!C$4=SOLL!$D$4,KK!$H$11,IF('1. Ausbildungsjahr'!C$4=SOLL!$E$4,'KSM-e'!$H67,IF('1. Ausbildungsjahr'!C$4=SOLL!$F$4,'KSM-f'!$H73,IF('1. Ausbildungsjahr'!C$4=SOLL!$G$4,'KVB 1. AJ'!$H68,IF('1. Ausbildungsjahr'!C$4=SOLL!$H$4,KVFi!$H82,IF('1. Ausbildungsjahr'!C$4=SOLL!$I$4,KVM!$H65,IF('1. Ausbildungsjahr'!C$4=SOLL!$L$4,'KVP 1.&amp;2. AJ'!$H91,IF('1. Ausbildungsjahr'!C$4=SOLL!$M$4,PPC!$H89,IF('1. Ausbildungsjahr'!C$4=SOLL!$N$4,PPS!$H128,IF(C$4=SOLL!$P$4,"-",IF('1. Ausbildungsjahr'!C$4=SOLL!$O$4,Zielbogen!$H49,""))))))))))))))))))))))))))</f>
        <v>-</v>
      </c>
      <c r="D48" s="57" t="str">
        <f>IF(D$4=SOLL!$J$4, TNBi!$H57, IF('1. Ausbildungsjahr'!D$4=SOLL!$K$4,SBI.A.7!$H66, IF('1. Ausbildungsjahr'!D$4=SOLL!$R$4,'SBI.A.3_2. AJ'!$H49, IF('1. Ausbildungsjahr'!D$4=SOLL!$S$4,'SBI.A.4_2.&amp;3. AJ'!$H75, IF('1. Ausbildungsjahr'!D$4=SOLL!$T$4,'KVB 2.&amp;3. AJ'!$H68,IF('1. Ausbildungsjahr'!D$4=SOLL!$U$4,'PPCa IK'!$H49, IF('1. Ausbildungsjahr'!D$4=SOLL!$V$4,TE!$H73,IF('1. Ausbildungsjahr'!D$4=SOLL!$W$4,TNSt!$H61,IF('1. Ausbildungsjahr'!D$4=SOLL!$X$4,TNSk!$H64,IF('1. Ausbildungsjahr'!D$4=SOLL!$Y$4,TNPa!$H58,IF('1. Ausbildungsjahr'!D$4=SOLL!$Z$4,TNWn!$H49,IF('1. Ausbildungsjahr'!D$4=SOLL!$AA$4,'KVP 3. AJ'!$H89,IF(D$4=SOLL!$Q$4,SBI.A.3_1.AJ!$H49,IF(D$4=SOLL!$B$4,'KF-KB'!$H117,IF('1. Ausbildungsjahr'!D$4=SOLL!$C$4,'SBI.A.4_1. AJ'!$H75,IF('1. Ausbildungsjahr'!D$4=SOLL!$D$4,KK!$H$11,IF('1. Ausbildungsjahr'!D$4=SOLL!$E$4,'KSM-e'!$H67,IF('1. Ausbildungsjahr'!D$4=SOLL!$F$4,'KSM-f'!$H73,IF('1. Ausbildungsjahr'!D$4=SOLL!$G$4,'KVB 1. AJ'!$H68,IF('1. Ausbildungsjahr'!D$4=SOLL!$H$4,KVFi!$H82,IF('1. Ausbildungsjahr'!D$4=SOLL!$I$4,KVM!$H65,IF('1. Ausbildungsjahr'!D$4=SOLL!$L$4,'KVP 1.&amp;2. AJ'!$H91,IF('1. Ausbildungsjahr'!D$4=SOLL!$M$4,PPC!$H89,IF('1. Ausbildungsjahr'!D$4=SOLL!$N$4,PPS!$H128,IF(D$4=SOLL!$P$4,"-",IF('1. Ausbildungsjahr'!D$4=SOLL!$O$4,Zielbogen!$H49,""))))))))))))))))))))))))))</f>
        <v>-</v>
      </c>
      <c r="E48" s="57" t="str">
        <f>IF(E$4=SOLL!$J$4, TNBi!$H57, IF('1. Ausbildungsjahr'!E$4=SOLL!$K$4,SBI.A.7!$H66, IF('1. Ausbildungsjahr'!E$4=SOLL!$R$4,'SBI.A.3_2. AJ'!$H49, IF('1. Ausbildungsjahr'!E$4=SOLL!$S$4,'SBI.A.4_2.&amp;3. AJ'!$H75, IF('1. Ausbildungsjahr'!E$4=SOLL!$T$4,'KVB 2.&amp;3. AJ'!$H68,IF('1. Ausbildungsjahr'!E$4=SOLL!$U$4,'PPCa IK'!$H49, IF('1. Ausbildungsjahr'!E$4=SOLL!$V$4,TE!$H73,IF('1. Ausbildungsjahr'!E$4=SOLL!$W$4,TNSt!$H61,IF('1. Ausbildungsjahr'!E$4=SOLL!$X$4,TNSk!$H64,IF('1. Ausbildungsjahr'!E$4=SOLL!$Y$4,TNPa!$H58,IF('1. Ausbildungsjahr'!E$4=SOLL!$Z$4,TNWn!$H49,IF('1. Ausbildungsjahr'!E$4=SOLL!$AA$4,'KVP 3. AJ'!$H89,IF(E$4=SOLL!$Q$4,SBI.A.3_1.AJ!$H49,IF(E$4=SOLL!$B$4,'KF-KB'!$H117,IF('1. Ausbildungsjahr'!E$4=SOLL!$C$4,'SBI.A.4_1. AJ'!$H75,IF('1. Ausbildungsjahr'!E$4=SOLL!$D$4,KK!$H$11,IF('1. Ausbildungsjahr'!E$4=SOLL!$E$4,'KSM-e'!$H67,IF('1. Ausbildungsjahr'!E$4=SOLL!$F$4,'KSM-f'!$H73,IF('1. Ausbildungsjahr'!E$4=SOLL!$G$4,'KVB 1. AJ'!$H68,IF('1. Ausbildungsjahr'!E$4=SOLL!$H$4,KVFi!$H82,IF('1. Ausbildungsjahr'!E$4=SOLL!$I$4,KVM!$H65,IF('1. Ausbildungsjahr'!E$4=SOLL!$L$4,'KVP 1.&amp;2. AJ'!$H91,IF('1. Ausbildungsjahr'!E$4=SOLL!$M$4,PPC!$H89,IF('1. Ausbildungsjahr'!E$4=SOLL!$N$4,PPS!$H128,IF(E$4=SOLL!$P$4,"-",IF('1. Ausbildungsjahr'!E$4=SOLL!$O$4,Zielbogen!$H49,""))))))))))))))))))))))))))</f>
        <v>-</v>
      </c>
      <c r="F48" s="57" t="str">
        <f>IF(F$4=SOLL!$J$4, TNBi!$H57, IF('1. Ausbildungsjahr'!F$4=SOLL!$K$4,SBI.A.7!$H66, IF('1. Ausbildungsjahr'!F$4=SOLL!$R$4,'SBI.A.3_2. AJ'!$H49, IF('1. Ausbildungsjahr'!F$4=SOLL!$S$4,'SBI.A.4_2.&amp;3. AJ'!$H75, IF('1. Ausbildungsjahr'!F$4=SOLL!$T$4,'KVB 2.&amp;3. AJ'!$H68,IF('1. Ausbildungsjahr'!F$4=SOLL!$U$4,'PPCa IK'!$H49, IF('1. Ausbildungsjahr'!F$4=SOLL!$V$4,TE!$H73,IF('1. Ausbildungsjahr'!F$4=SOLL!$W$4,TNSt!$H61,IF('1. Ausbildungsjahr'!F$4=SOLL!$X$4,TNSk!$H64,IF('1. Ausbildungsjahr'!F$4=SOLL!$Y$4,TNPa!$H58,IF('1. Ausbildungsjahr'!F$4=SOLL!$Z$4,TNWn!$H49,IF('1. Ausbildungsjahr'!F$4=SOLL!$AA$4,'KVP 3. AJ'!$H89,IF(F$4=SOLL!$Q$4,SBI.A.3_1.AJ!$H49,IF(F$4=SOLL!$B$4,'KF-KB'!$H117,IF('1. Ausbildungsjahr'!F$4=SOLL!$C$4,'SBI.A.4_1. AJ'!$H75,IF('1. Ausbildungsjahr'!F$4=SOLL!$D$4,KK!$H$11,IF('1. Ausbildungsjahr'!F$4=SOLL!$E$4,'KSM-e'!$H67,IF('1. Ausbildungsjahr'!F$4=SOLL!$F$4,'KSM-f'!$H73,IF('1. Ausbildungsjahr'!F$4=SOLL!$G$4,'KVB 1. AJ'!$H68,IF('1. Ausbildungsjahr'!F$4=SOLL!$H$4,KVFi!$H82,IF('1. Ausbildungsjahr'!F$4=SOLL!$I$4,KVM!$H65,IF('1. Ausbildungsjahr'!F$4=SOLL!$L$4,'KVP 1.&amp;2. AJ'!$H91,IF('1. Ausbildungsjahr'!F$4=SOLL!$M$4,PPC!$H89,IF('1. Ausbildungsjahr'!F$4=SOLL!$N$4,PPS!$H128,IF(F$4=SOLL!$P$4,"-",IF('1. Ausbildungsjahr'!F$4=SOLL!$O$4,Zielbogen!$H49,""))))))))))))))))))))))))))</f>
        <v>-</v>
      </c>
      <c r="G48" s="57" t="str">
        <f>IF(G$4=SOLL!$J$4, TNBi!$H57, IF('1. Ausbildungsjahr'!G$4=SOLL!$K$4,SBI.A.7!$H66, IF('1. Ausbildungsjahr'!G$4=SOLL!$R$4,'SBI.A.3_2. AJ'!$H49, IF('1. Ausbildungsjahr'!G$4=SOLL!$S$4,'SBI.A.4_2.&amp;3. AJ'!$H75, IF('1. Ausbildungsjahr'!G$4=SOLL!$T$4,'KVB 2.&amp;3. AJ'!$H68,IF('1. Ausbildungsjahr'!G$4=SOLL!$U$4,'PPCa IK'!$H49, IF('1. Ausbildungsjahr'!G$4=SOLL!$V$4,TE!$H73,IF('1. Ausbildungsjahr'!G$4=SOLL!$W$4,TNSt!$H61,IF('1. Ausbildungsjahr'!G$4=SOLL!$X$4,TNSk!$H64,IF('1. Ausbildungsjahr'!G$4=SOLL!$Y$4,TNPa!$H58,IF('1. Ausbildungsjahr'!G$4=SOLL!$Z$4,TNWn!$H49,IF('1. Ausbildungsjahr'!G$4=SOLL!$AA$4,'KVP 3. AJ'!$H89,IF(G$4=SOLL!$Q$4,SBI.A.3_1.AJ!$H49,IF(G$4=SOLL!$B$4,'KF-KB'!$H117,IF('1. Ausbildungsjahr'!G$4=SOLL!$C$4,'SBI.A.4_1. AJ'!$H75,IF('1. Ausbildungsjahr'!G$4=SOLL!$D$4,KK!$H$11,IF('1. Ausbildungsjahr'!G$4=SOLL!$E$4,'KSM-e'!$H67,IF('1. Ausbildungsjahr'!G$4=SOLL!$F$4,'KSM-f'!$H73,IF('1. Ausbildungsjahr'!G$4=SOLL!$G$4,'KVB 1. AJ'!$H68,IF('1. Ausbildungsjahr'!G$4=SOLL!$H$4,KVFi!$H82,IF('1. Ausbildungsjahr'!G$4=SOLL!$I$4,KVM!$H65,IF('1. Ausbildungsjahr'!G$4=SOLL!$L$4,'KVP 1.&amp;2. AJ'!$H91,IF('1. Ausbildungsjahr'!G$4=SOLL!$M$4,PPC!$H89,IF('1. Ausbildungsjahr'!G$4=SOLL!$N$4,PPS!$H128,IF(G$4=SOLL!$P$4,"-",IF('1. Ausbildungsjahr'!G$4=SOLL!$O$4,Zielbogen!$H49,""))))))))))))))))))))))))))</f>
        <v>-</v>
      </c>
      <c r="H48" s="57" t="str">
        <f>IF(H$4=SOLL!$J$4, TNBi!$H57, IF('1. Ausbildungsjahr'!H$4=SOLL!$K$4,SBI.A.7!$H66, IF('1. Ausbildungsjahr'!H$4=SOLL!$R$4,'SBI.A.3_2. AJ'!$H49, IF('1. Ausbildungsjahr'!H$4=SOLL!$S$4,'SBI.A.4_2.&amp;3. AJ'!$H75, IF('1. Ausbildungsjahr'!H$4=SOLL!$T$4,'KVB 2.&amp;3. AJ'!$H68,IF('1. Ausbildungsjahr'!H$4=SOLL!$U$4,'PPCa IK'!$H49, IF('1. Ausbildungsjahr'!H$4=SOLL!$V$4,TE!$H73,IF('1. Ausbildungsjahr'!H$4=SOLL!$W$4,TNSt!$H61,IF('1. Ausbildungsjahr'!H$4=SOLL!$X$4,TNSk!$H64,IF('1. Ausbildungsjahr'!H$4=SOLL!$Y$4,TNPa!$H58,IF('1. Ausbildungsjahr'!H$4=SOLL!$Z$4,TNWn!$H49,IF('1. Ausbildungsjahr'!H$4=SOLL!$AA$4,'KVP 3. AJ'!$H89,IF(H$4=SOLL!$Q$4,SBI.A.3_1.AJ!$H49,IF(H$4=SOLL!$B$4,'KF-KB'!$H117,IF('1. Ausbildungsjahr'!H$4=SOLL!$C$4,'SBI.A.4_1. AJ'!$H75,IF('1. Ausbildungsjahr'!H$4=SOLL!$D$4,KK!$H$11,IF('1. Ausbildungsjahr'!H$4=SOLL!$E$4,'KSM-e'!$H67,IF('1. Ausbildungsjahr'!H$4=SOLL!$F$4,'KSM-f'!$H73,IF('1. Ausbildungsjahr'!H$4=SOLL!$G$4,'KVB 1. AJ'!$H68,IF('1. Ausbildungsjahr'!H$4=SOLL!$H$4,KVFi!$H82,IF('1. Ausbildungsjahr'!H$4=SOLL!$I$4,KVM!$H65,IF('1. Ausbildungsjahr'!H$4=SOLL!$L$4,'KVP 1.&amp;2. AJ'!$H91,IF('1. Ausbildungsjahr'!H$4=SOLL!$M$4,PPC!$H89,IF('1. Ausbildungsjahr'!H$4=SOLL!$N$4,PPS!$H128,IF(H$4=SOLL!$P$4,"-",IF('1. Ausbildungsjahr'!H$4=SOLL!$O$4,Zielbogen!$H49,""))))))))))))))))))))))))))</f>
        <v>-</v>
      </c>
      <c r="I48" s="57" t="str">
        <f>IF(I$4=SOLL!$J$4, TNBi!$H57, IF('1. Ausbildungsjahr'!I$4=SOLL!$K$4,SBI.A.7!$H66, IF('1. Ausbildungsjahr'!I$4=SOLL!$R$4,'SBI.A.3_2. AJ'!$H49, IF('1. Ausbildungsjahr'!I$4=SOLL!$S$4,'SBI.A.4_2.&amp;3. AJ'!$H75, IF('1. Ausbildungsjahr'!I$4=SOLL!$T$4,'KVB 2.&amp;3. AJ'!$H68,IF('1. Ausbildungsjahr'!I$4=SOLL!$U$4,'PPCa IK'!$H49, IF('1. Ausbildungsjahr'!I$4=SOLL!$V$4,TE!$H73,IF('1. Ausbildungsjahr'!I$4=SOLL!$W$4,TNSt!$H61,IF('1. Ausbildungsjahr'!I$4=SOLL!$X$4,TNSk!$H64,IF('1. Ausbildungsjahr'!I$4=SOLL!$Y$4,TNPa!$H58,IF('1. Ausbildungsjahr'!I$4=SOLL!$Z$4,TNWn!$H49,IF('1. Ausbildungsjahr'!I$4=SOLL!$AA$4,'KVP 3. AJ'!$H89,IF(I$4=SOLL!$Q$4,SBI.A.3_1.AJ!$H49,IF(I$4=SOLL!$B$4,'KF-KB'!$H117,IF('1. Ausbildungsjahr'!I$4=SOLL!$C$4,'SBI.A.4_1. AJ'!$H75,IF('1. Ausbildungsjahr'!I$4=SOLL!$D$4,KK!$H$11,IF('1. Ausbildungsjahr'!I$4=SOLL!$E$4,'KSM-e'!$H67,IF('1. Ausbildungsjahr'!I$4=SOLL!$F$4,'KSM-f'!$H73,IF('1. Ausbildungsjahr'!I$4=SOLL!$G$4,'KVB 1. AJ'!$H68,IF('1. Ausbildungsjahr'!I$4=SOLL!$H$4,KVFi!$H82,IF('1. Ausbildungsjahr'!I$4=SOLL!$I$4,KVM!$H65,IF('1. Ausbildungsjahr'!I$4=SOLL!$L$4,'KVP 1.&amp;2. AJ'!$H91,IF('1. Ausbildungsjahr'!I$4=SOLL!$M$4,PPC!$H89,IF('1. Ausbildungsjahr'!I$4=SOLL!$N$4,PPS!$H128,IF(I$4=SOLL!$P$4,"-",IF('1. Ausbildungsjahr'!I$4=SOLL!$O$4,Zielbogen!$H49,""))))))))))))))))))))))))))</f>
        <v>-</v>
      </c>
      <c r="J48" s="57" t="str">
        <f>IF(J$4=SOLL!$J$4, TNBi!$H57, IF('1. Ausbildungsjahr'!J$4=SOLL!$K$4,SBI.A.7!$H66, IF('1. Ausbildungsjahr'!J$4=SOLL!$R$4,'SBI.A.3_2. AJ'!$H49, IF('1. Ausbildungsjahr'!J$4=SOLL!$S$4,'SBI.A.4_2.&amp;3. AJ'!$H75, IF('1. Ausbildungsjahr'!J$4=SOLL!$T$4,'KVB 2.&amp;3. AJ'!$H68,IF('1. Ausbildungsjahr'!J$4=SOLL!$U$4,'PPCa IK'!$H49, IF('1. Ausbildungsjahr'!J$4=SOLL!$V$4,TE!$H73,IF('1. Ausbildungsjahr'!J$4=SOLL!$W$4,TNSt!$H61,IF('1. Ausbildungsjahr'!J$4=SOLL!$X$4,TNSk!$H64,IF('1. Ausbildungsjahr'!J$4=SOLL!$Y$4,TNPa!$H58,IF('1. Ausbildungsjahr'!J$4=SOLL!$Z$4,TNWn!$H49,IF('1. Ausbildungsjahr'!J$4=SOLL!$AA$4,'KVP 3. AJ'!$H89,IF(J$4=SOLL!$Q$4,SBI.A.3_1.AJ!$H49,IF(J$4=SOLL!$B$4,'KF-KB'!$H117,IF('1. Ausbildungsjahr'!J$4=SOLL!$C$4,'SBI.A.4_1. AJ'!$H75,IF('1. Ausbildungsjahr'!J$4=SOLL!$D$4,KK!$H$11,IF('1. Ausbildungsjahr'!J$4=SOLL!$E$4,'KSM-e'!$H67,IF('1. Ausbildungsjahr'!J$4=SOLL!$F$4,'KSM-f'!$H73,IF('1. Ausbildungsjahr'!J$4=SOLL!$G$4,'KVB 1. AJ'!$H68,IF('1. Ausbildungsjahr'!J$4=SOLL!$H$4,KVFi!$H82,IF('1. Ausbildungsjahr'!J$4=SOLL!$I$4,KVM!$H65,IF('1. Ausbildungsjahr'!J$4=SOLL!$L$4,'KVP 1.&amp;2. AJ'!$H91,IF('1. Ausbildungsjahr'!J$4=SOLL!$M$4,PPC!$H89,IF('1. Ausbildungsjahr'!J$4=SOLL!$N$4,PPS!$H128,IF(J$4=SOLL!$P$4,"-",IF('1. Ausbildungsjahr'!J$4=SOLL!$O$4,Zielbogen!$H49,""))))))))))))))))))))))))))</f>
        <v>-</v>
      </c>
      <c r="K48" s="57" t="str">
        <f>IF(K$4=SOLL!$J$4, TNBi!$H57, IF('1. Ausbildungsjahr'!K$4=SOLL!$K$4,SBI.A.7!$H66, IF('1. Ausbildungsjahr'!K$4=SOLL!$R$4,'SBI.A.3_2. AJ'!$H49, IF('1. Ausbildungsjahr'!K$4=SOLL!$S$4,'SBI.A.4_2.&amp;3. AJ'!$H75, IF('1. Ausbildungsjahr'!K$4=SOLL!$T$4,'KVB 2.&amp;3. AJ'!$H68,IF('1. Ausbildungsjahr'!K$4=SOLL!$U$4,'PPCa IK'!$H49, IF('1. Ausbildungsjahr'!K$4=SOLL!$V$4,TE!$H73,IF('1. Ausbildungsjahr'!K$4=SOLL!$W$4,TNSt!$H61,IF('1. Ausbildungsjahr'!K$4=SOLL!$X$4,TNSk!$H64,IF('1. Ausbildungsjahr'!K$4=SOLL!$Y$4,TNPa!$H58,IF('1. Ausbildungsjahr'!K$4=SOLL!$Z$4,TNWn!$H49,IF('1. Ausbildungsjahr'!K$4=SOLL!$AA$4,'KVP 3. AJ'!$H89,IF(K$4=SOLL!$Q$4,SBI.A.3_1.AJ!$H49,IF(K$4=SOLL!$B$4,'KF-KB'!$H117,IF('1. Ausbildungsjahr'!K$4=SOLL!$C$4,'SBI.A.4_1. AJ'!$H75,IF('1. Ausbildungsjahr'!K$4=SOLL!$D$4,KK!$H$11,IF('1. Ausbildungsjahr'!K$4=SOLL!$E$4,'KSM-e'!$H67,IF('1. Ausbildungsjahr'!K$4=SOLL!$F$4,'KSM-f'!$H73,IF('1. Ausbildungsjahr'!K$4=SOLL!$G$4,'KVB 1. AJ'!$H68,IF('1. Ausbildungsjahr'!K$4=SOLL!$H$4,KVFi!$H82,IF('1. Ausbildungsjahr'!K$4=SOLL!$I$4,KVM!$H65,IF('1. Ausbildungsjahr'!K$4=SOLL!$L$4,'KVP 1.&amp;2. AJ'!$H91,IF('1. Ausbildungsjahr'!K$4=SOLL!$M$4,PPC!$H89,IF('1. Ausbildungsjahr'!K$4=SOLL!$N$4,PPS!$H128,IF(K$4=SOLL!$P$4,"-",IF('1. Ausbildungsjahr'!K$4=SOLL!$O$4,Zielbogen!$H49,""))))))))))))))))))))))))))</f>
        <v>-</v>
      </c>
      <c r="L48" s="160">
        <f>SUM('Hilfsblatt 1. AJ'!C48,'Hilfsblatt 1. AJ'!E48,'Hilfsblatt 1. AJ'!G48,'Hilfsblatt 1. AJ'!I48,'Hilfsblatt 1. AJ'!K48,'Hilfsblatt 1. AJ'!M48,'Hilfsblatt 1. AJ'!O48,'Hilfsblatt 1. AJ'!Q48,'Hilfsblatt 1. AJ'!S48,'Hilfsblatt 1. AJ'!U48)</f>
        <v>0</v>
      </c>
      <c r="M48" s="9" t="e">
        <f>('Hilfsblatt 1. AJ'!B48*'Hilfsblatt 1. AJ'!C48+'Hilfsblatt 1. AJ'!D48*'Hilfsblatt 1. AJ'!E48+'Hilfsblatt 1. AJ'!F48*'Hilfsblatt 1. AJ'!G48+'Hilfsblatt 1. AJ'!H48*'Hilfsblatt 1. AJ'!I48+'Hilfsblatt 1. AJ'!J48*'Hilfsblatt 1. AJ'!K48+'Hilfsblatt 1. AJ'!L48*'Hilfsblatt 1. AJ'!M48+'Hilfsblatt 1. AJ'!N48*'Hilfsblatt 1. AJ'!O48+'Hilfsblatt 1. AJ'!P48*'Hilfsblatt 1. AJ'!Q48+'Hilfsblatt 1. AJ'!R48*'Hilfsblatt 1. AJ'!S48+'Hilfsblatt 1. AJ'!T48*'Hilfsblatt 1. AJ'!U48)/L48</f>
        <v>#DIV/0!</v>
      </c>
    </row>
    <row r="49" spans="1:13" x14ac:dyDescent="0.25">
      <c r="A49" s="48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10"/>
      <c r="M49" s="9"/>
    </row>
    <row r="50" spans="1:13" ht="18" x14ac:dyDescent="0.25">
      <c r="A50" s="127" t="s">
        <v>84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10"/>
      <c r="M50" s="9"/>
    </row>
    <row r="51" spans="1:13" x14ac:dyDescent="0.25">
      <c r="A51" s="73" t="s">
        <v>85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10"/>
      <c r="M51" s="9"/>
    </row>
    <row r="52" spans="1:13" x14ac:dyDescent="0.25">
      <c r="A52" s="125" t="s">
        <v>86</v>
      </c>
      <c r="B52" s="57" t="str">
        <f>IF(B$4=SOLL!$J$4, TNBi!$H61, IF('1. Ausbildungsjahr'!B$4=SOLL!$K$4,SBI.A.7!$H70, IF('1. Ausbildungsjahr'!B$4=SOLL!$R$4,'SBI.A.3_2. AJ'!$H53, IF('1. Ausbildungsjahr'!B$4=SOLL!$S$4,'SBI.A.4_2.&amp;3. AJ'!$H79, IF('1. Ausbildungsjahr'!B$4=SOLL!$T$4,'KVB 2.&amp;3. AJ'!$H81,IF('1. Ausbildungsjahr'!B$4=SOLL!$U$4,'PPCa IK'!$H53, IF('1. Ausbildungsjahr'!B$4=SOLL!$V$4,TE!$H77,IF('1. Ausbildungsjahr'!B$4=SOLL!$W$4,TNSt!$H65,IF('1. Ausbildungsjahr'!B$4=SOLL!$X$4,TNSk!$H68,IF('1. Ausbildungsjahr'!B$4=SOLL!$Y$4,TNPa!$H62,IF('1. Ausbildungsjahr'!B$4=SOLL!$Z$4,TNWn!$H53,IF('1. Ausbildungsjahr'!B$4=SOLL!$AA$4,'KVP 3. AJ'!$H105,IF(B$4=SOLL!$Q$4,SBI.A.3_1.AJ!$H53,IF(B$4=SOLL!$B$4,'KF-KB'!$H124,IF('1. Ausbildungsjahr'!B$4=SOLL!$C$4,'SBI.A.4_1. AJ'!$H79,IF('1. Ausbildungsjahr'!B$4=SOLL!$D$4,KK!$H$11,IF('1. Ausbildungsjahr'!B$4=SOLL!$E$4,'KSM-e'!$H74,IF('1. Ausbildungsjahr'!B$4=SOLL!$F$4,'KSM-f'!$H77,IF('1. Ausbildungsjahr'!B$4=SOLL!$G$4,'KVB 1. AJ'!$H81,IF('1. Ausbildungsjahr'!B$4=SOLL!$H$4,KVFi!$H86,IF('1. Ausbildungsjahr'!B$4=SOLL!$I$4,KVM!$H69,IF('1. Ausbildungsjahr'!B$4=SOLL!$L$4,'KVP 1.&amp;2. AJ'!$H107,IF('1. Ausbildungsjahr'!B$4=SOLL!$M$4,PPC!$H98,IF('1. Ausbildungsjahr'!B$4=SOLL!$N$4,PPS!$H132,IF(B$4=SOLL!$P$4,"-",IF('1. Ausbildungsjahr'!B$4=SOLL!$O$4,Zielbogen!$H53,""))))))))))))))))))))))))))</f>
        <v>-</v>
      </c>
      <c r="C52" s="57" t="str">
        <f>IF(C$4=SOLL!$J$4, TNBi!$H61, IF('1. Ausbildungsjahr'!C$4=SOLL!$K$4,SBI.A.7!$H70, IF('1. Ausbildungsjahr'!C$4=SOLL!$R$4,'SBI.A.3_2. AJ'!$H53, IF('1. Ausbildungsjahr'!C$4=SOLL!$S$4,'SBI.A.4_2.&amp;3. AJ'!$H79, IF('1. Ausbildungsjahr'!C$4=SOLL!$T$4,'KVB 2.&amp;3. AJ'!$H81,IF('1. Ausbildungsjahr'!C$4=SOLL!$U$4,'PPCa IK'!$H53, IF('1. Ausbildungsjahr'!C$4=SOLL!$V$4,TE!$H77,IF('1. Ausbildungsjahr'!C$4=SOLL!$W$4,TNSt!$H65,IF('1. Ausbildungsjahr'!C$4=SOLL!$X$4,TNSk!$H68,IF('1. Ausbildungsjahr'!C$4=SOLL!$Y$4,TNPa!$H62,IF('1. Ausbildungsjahr'!C$4=SOLL!$Z$4,TNWn!$H53,IF('1. Ausbildungsjahr'!C$4=SOLL!$AA$4,'KVP 3. AJ'!$H105,IF(C$4=SOLL!$Q$4,SBI.A.3_1.AJ!$H53,IF(C$4=SOLL!$B$4,'KF-KB'!$H124,IF('1. Ausbildungsjahr'!C$4=SOLL!$C$4,'SBI.A.4_1. AJ'!$H79,IF('1. Ausbildungsjahr'!C$4=SOLL!$D$4,KK!$H$11,IF('1. Ausbildungsjahr'!C$4=SOLL!$E$4,'KSM-e'!$H74,IF('1. Ausbildungsjahr'!C$4=SOLL!$F$4,'KSM-f'!$H77,IF('1. Ausbildungsjahr'!C$4=SOLL!$G$4,'KVB 1. AJ'!$H81,IF('1. Ausbildungsjahr'!C$4=SOLL!$H$4,KVFi!$H86,IF('1. Ausbildungsjahr'!C$4=SOLL!$I$4,KVM!$H69,IF('1. Ausbildungsjahr'!C$4=SOLL!$L$4,'KVP 1.&amp;2. AJ'!$H107,IF('1. Ausbildungsjahr'!C$4=SOLL!$M$4,PPC!$H98,IF('1. Ausbildungsjahr'!C$4=SOLL!$N$4,PPS!$H132,IF(C$4=SOLL!$P$4,"-",IF('1. Ausbildungsjahr'!C$4=SOLL!$O$4,Zielbogen!$H53,""))))))))))))))))))))))))))</f>
        <v>-</v>
      </c>
      <c r="D52" s="57" t="str">
        <f>IF(D$4=SOLL!$J$4, TNBi!$H61, IF('1. Ausbildungsjahr'!D$4=SOLL!$K$4,SBI.A.7!$H70, IF('1. Ausbildungsjahr'!D$4=SOLL!$R$4,'SBI.A.3_2. AJ'!$H53, IF('1. Ausbildungsjahr'!D$4=SOLL!$S$4,'SBI.A.4_2.&amp;3. AJ'!$H79, IF('1. Ausbildungsjahr'!D$4=SOLL!$T$4,'KVB 2.&amp;3. AJ'!$H81,IF('1. Ausbildungsjahr'!D$4=SOLL!$U$4,'PPCa IK'!$H53, IF('1. Ausbildungsjahr'!D$4=SOLL!$V$4,TE!$H77,IF('1. Ausbildungsjahr'!D$4=SOLL!$W$4,TNSt!$H65,IF('1. Ausbildungsjahr'!D$4=SOLL!$X$4,TNSk!$H68,IF('1. Ausbildungsjahr'!D$4=SOLL!$Y$4,TNPa!$H62,IF('1. Ausbildungsjahr'!D$4=SOLL!$Z$4,TNWn!$H53,IF('1. Ausbildungsjahr'!D$4=SOLL!$AA$4,'KVP 3. AJ'!$H105,IF(D$4=SOLL!$Q$4,SBI.A.3_1.AJ!$H53,IF(D$4=SOLL!$B$4,'KF-KB'!$H124,IF('1. Ausbildungsjahr'!D$4=SOLL!$C$4,'SBI.A.4_1. AJ'!$H79,IF('1. Ausbildungsjahr'!D$4=SOLL!$D$4,KK!$H$11,IF('1. Ausbildungsjahr'!D$4=SOLL!$E$4,'KSM-e'!$H74,IF('1. Ausbildungsjahr'!D$4=SOLL!$F$4,'KSM-f'!$H77,IF('1. Ausbildungsjahr'!D$4=SOLL!$G$4,'KVB 1. AJ'!$H81,IF('1. Ausbildungsjahr'!D$4=SOLL!$H$4,KVFi!$H86,IF('1. Ausbildungsjahr'!D$4=SOLL!$I$4,KVM!$H69,IF('1. Ausbildungsjahr'!D$4=SOLL!$L$4,'KVP 1.&amp;2. AJ'!$H107,IF('1. Ausbildungsjahr'!D$4=SOLL!$M$4,PPC!$H98,IF('1. Ausbildungsjahr'!D$4=SOLL!$N$4,PPS!$H132,IF(D$4=SOLL!$P$4,"-",IF('1. Ausbildungsjahr'!D$4=SOLL!$O$4,Zielbogen!$H53,""))))))))))))))))))))))))))</f>
        <v>-</v>
      </c>
      <c r="E52" s="57" t="str">
        <f>IF(E$4=SOLL!$J$4, TNBi!$H61, IF('1. Ausbildungsjahr'!E$4=SOLL!$K$4,SBI.A.7!$H70, IF('1. Ausbildungsjahr'!E$4=SOLL!$R$4,'SBI.A.3_2. AJ'!$H53, IF('1. Ausbildungsjahr'!E$4=SOLL!$S$4,'SBI.A.4_2.&amp;3. AJ'!$H79, IF('1. Ausbildungsjahr'!E$4=SOLL!$T$4,'KVB 2.&amp;3. AJ'!$H81,IF('1. Ausbildungsjahr'!E$4=SOLL!$U$4,'PPCa IK'!$H53, IF('1. Ausbildungsjahr'!E$4=SOLL!$V$4,TE!$H77,IF('1. Ausbildungsjahr'!E$4=SOLL!$W$4,TNSt!$H65,IF('1. Ausbildungsjahr'!E$4=SOLL!$X$4,TNSk!$H68,IF('1. Ausbildungsjahr'!E$4=SOLL!$Y$4,TNPa!$H62,IF('1. Ausbildungsjahr'!E$4=SOLL!$Z$4,TNWn!$H53,IF('1. Ausbildungsjahr'!E$4=SOLL!$AA$4,'KVP 3. AJ'!$H105,IF(E$4=SOLL!$Q$4,SBI.A.3_1.AJ!$H53,IF(E$4=SOLL!$B$4,'KF-KB'!$H124,IF('1. Ausbildungsjahr'!E$4=SOLL!$C$4,'SBI.A.4_1. AJ'!$H79,IF('1. Ausbildungsjahr'!E$4=SOLL!$D$4,KK!$H$11,IF('1. Ausbildungsjahr'!E$4=SOLL!$E$4,'KSM-e'!$H74,IF('1. Ausbildungsjahr'!E$4=SOLL!$F$4,'KSM-f'!$H77,IF('1. Ausbildungsjahr'!E$4=SOLL!$G$4,'KVB 1. AJ'!$H81,IF('1. Ausbildungsjahr'!E$4=SOLL!$H$4,KVFi!$H86,IF('1. Ausbildungsjahr'!E$4=SOLL!$I$4,KVM!$H69,IF('1. Ausbildungsjahr'!E$4=SOLL!$L$4,'KVP 1.&amp;2. AJ'!$H107,IF('1. Ausbildungsjahr'!E$4=SOLL!$M$4,PPC!$H98,IF('1. Ausbildungsjahr'!E$4=SOLL!$N$4,PPS!$H132,IF(E$4=SOLL!$P$4,"-",IF('1. Ausbildungsjahr'!E$4=SOLL!$O$4,Zielbogen!$H53,""))))))))))))))))))))))))))</f>
        <v>-</v>
      </c>
      <c r="F52" s="57" t="str">
        <f>IF(F$4=SOLL!$J$4, TNBi!$H61, IF('1. Ausbildungsjahr'!F$4=SOLL!$K$4,SBI.A.7!$H70, IF('1. Ausbildungsjahr'!F$4=SOLL!$R$4,'SBI.A.3_2. AJ'!$H53, IF('1. Ausbildungsjahr'!F$4=SOLL!$S$4,'SBI.A.4_2.&amp;3. AJ'!$H79, IF('1. Ausbildungsjahr'!F$4=SOLL!$T$4,'KVB 2.&amp;3. AJ'!$H81,IF('1. Ausbildungsjahr'!F$4=SOLL!$U$4,'PPCa IK'!$H53, IF('1. Ausbildungsjahr'!F$4=SOLL!$V$4,TE!$H77,IF('1. Ausbildungsjahr'!F$4=SOLL!$W$4,TNSt!$H65,IF('1. Ausbildungsjahr'!F$4=SOLL!$X$4,TNSk!$H68,IF('1. Ausbildungsjahr'!F$4=SOLL!$Y$4,TNPa!$H62,IF('1. Ausbildungsjahr'!F$4=SOLL!$Z$4,TNWn!$H53,IF('1. Ausbildungsjahr'!F$4=SOLL!$AA$4,'KVP 3. AJ'!$H105,IF(F$4=SOLL!$Q$4,SBI.A.3_1.AJ!$H53,IF(F$4=SOLL!$B$4,'KF-KB'!$H124,IF('1. Ausbildungsjahr'!F$4=SOLL!$C$4,'SBI.A.4_1. AJ'!$H79,IF('1. Ausbildungsjahr'!F$4=SOLL!$D$4,KK!$H$11,IF('1. Ausbildungsjahr'!F$4=SOLL!$E$4,'KSM-e'!$H74,IF('1. Ausbildungsjahr'!F$4=SOLL!$F$4,'KSM-f'!$H77,IF('1. Ausbildungsjahr'!F$4=SOLL!$G$4,'KVB 1. AJ'!$H81,IF('1. Ausbildungsjahr'!F$4=SOLL!$H$4,KVFi!$H86,IF('1. Ausbildungsjahr'!F$4=SOLL!$I$4,KVM!$H69,IF('1. Ausbildungsjahr'!F$4=SOLL!$L$4,'KVP 1.&amp;2. AJ'!$H107,IF('1. Ausbildungsjahr'!F$4=SOLL!$M$4,PPC!$H98,IF('1. Ausbildungsjahr'!F$4=SOLL!$N$4,PPS!$H132,IF(F$4=SOLL!$P$4,"-",IF('1. Ausbildungsjahr'!F$4=SOLL!$O$4,Zielbogen!$H53,""))))))))))))))))))))))))))</f>
        <v>-</v>
      </c>
      <c r="G52" s="57" t="str">
        <f>IF(G$4=SOLL!$J$4, TNBi!$H61, IF('1. Ausbildungsjahr'!G$4=SOLL!$K$4,SBI.A.7!$H70, IF('1. Ausbildungsjahr'!G$4=SOLL!$R$4,'SBI.A.3_2. AJ'!$H53, IF('1. Ausbildungsjahr'!G$4=SOLL!$S$4,'SBI.A.4_2.&amp;3. AJ'!$H79, IF('1. Ausbildungsjahr'!G$4=SOLL!$T$4,'KVB 2.&amp;3. AJ'!$H81,IF('1. Ausbildungsjahr'!G$4=SOLL!$U$4,'PPCa IK'!$H53, IF('1. Ausbildungsjahr'!G$4=SOLL!$V$4,TE!$H77,IF('1. Ausbildungsjahr'!G$4=SOLL!$W$4,TNSt!$H65,IF('1. Ausbildungsjahr'!G$4=SOLL!$X$4,TNSk!$H68,IF('1. Ausbildungsjahr'!G$4=SOLL!$Y$4,TNPa!$H62,IF('1. Ausbildungsjahr'!G$4=SOLL!$Z$4,TNWn!$H53,IF('1. Ausbildungsjahr'!G$4=SOLL!$AA$4,'KVP 3. AJ'!$H105,IF(G$4=SOLL!$Q$4,SBI.A.3_1.AJ!$H53,IF(G$4=SOLL!$B$4,'KF-KB'!$H124,IF('1. Ausbildungsjahr'!G$4=SOLL!$C$4,'SBI.A.4_1. AJ'!$H79,IF('1. Ausbildungsjahr'!G$4=SOLL!$D$4,KK!$H$11,IF('1. Ausbildungsjahr'!G$4=SOLL!$E$4,'KSM-e'!$H74,IF('1. Ausbildungsjahr'!G$4=SOLL!$F$4,'KSM-f'!$H77,IF('1. Ausbildungsjahr'!G$4=SOLL!$G$4,'KVB 1. AJ'!$H81,IF('1. Ausbildungsjahr'!G$4=SOLL!$H$4,KVFi!$H86,IF('1. Ausbildungsjahr'!G$4=SOLL!$I$4,KVM!$H69,IF('1. Ausbildungsjahr'!G$4=SOLL!$L$4,'KVP 1.&amp;2. AJ'!$H107,IF('1. Ausbildungsjahr'!G$4=SOLL!$M$4,PPC!$H98,IF('1. Ausbildungsjahr'!G$4=SOLL!$N$4,PPS!$H132,IF(G$4=SOLL!$P$4,"-",IF('1. Ausbildungsjahr'!G$4=SOLL!$O$4,Zielbogen!$H53,""))))))))))))))))))))))))))</f>
        <v>-</v>
      </c>
      <c r="H52" s="57" t="str">
        <f>IF(H$4=SOLL!$J$4, TNBi!$H61, IF('1. Ausbildungsjahr'!H$4=SOLL!$K$4,SBI.A.7!$H70, IF('1. Ausbildungsjahr'!H$4=SOLL!$R$4,'SBI.A.3_2. AJ'!$H53, IF('1. Ausbildungsjahr'!H$4=SOLL!$S$4,'SBI.A.4_2.&amp;3. AJ'!$H79, IF('1. Ausbildungsjahr'!H$4=SOLL!$T$4,'KVB 2.&amp;3. AJ'!$H81,IF('1. Ausbildungsjahr'!H$4=SOLL!$U$4,'PPCa IK'!$H53, IF('1. Ausbildungsjahr'!H$4=SOLL!$V$4,TE!$H77,IF('1. Ausbildungsjahr'!H$4=SOLL!$W$4,TNSt!$H65,IF('1. Ausbildungsjahr'!H$4=SOLL!$X$4,TNSk!$H68,IF('1. Ausbildungsjahr'!H$4=SOLL!$Y$4,TNPa!$H62,IF('1. Ausbildungsjahr'!H$4=SOLL!$Z$4,TNWn!$H53,IF('1. Ausbildungsjahr'!H$4=SOLL!$AA$4,'KVP 3. AJ'!$H105,IF(H$4=SOLL!$Q$4,SBI.A.3_1.AJ!$H53,IF(H$4=SOLL!$B$4,'KF-KB'!$H124,IF('1. Ausbildungsjahr'!H$4=SOLL!$C$4,'SBI.A.4_1. AJ'!$H79,IF('1. Ausbildungsjahr'!H$4=SOLL!$D$4,KK!$H$11,IF('1. Ausbildungsjahr'!H$4=SOLL!$E$4,'KSM-e'!$H74,IF('1. Ausbildungsjahr'!H$4=SOLL!$F$4,'KSM-f'!$H77,IF('1. Ausbildungsjahr'!H$4=SOLL!$G$4,'KVB 1. AJ'!$H81,IF('1. Ausbildungsjahr'!H$4=SOLL!$H$4,KVFi!$H86,IF('1. Ausbildungsjahr'!H$4=SOLL!$I$4,KVM!$H69,IF('1. Ausbildungsjahr'!H$4=SOLL!$L$4,'KVP 1.&amp;2. AJ'!$H107,IF('1. Ausbildungsjahr'!H$4=SOLL!$M$4,PPC!$H98,IF('1. Ausbildungsjahr'!H$4=SOLL!$N$4,PPS!$H132,IF(H$4=SOLL!$P$4,"-",IF('1. Ausbildungsjahr'!H$4=SOLL!$O$4,Zielbogen!$H53,""))))))))))))))))))))))))))</f>
        <v>-</v>
      </c>
      <c r="I52" s="57" t="str">
        <f>IF(I$4=SOLL!$J$4, TNBi!$H61, IF('1. Ausbildungsjahr'!I$4=SOLL!$K$4,SBI.A.7!$H70, IF('1. Ausbildungsjahr'!I$4=SOLL!$R$4,'SBI.A.3_2. AJ'!$H53, IF('1. Ausbildungsjahr'!I$4=SOLL!$S$4,'SBI.A.4_2.&amp;3. AJ'!$H79, IF('1. Ausbildungsjahr'!I$4=SOLL!$T$4,'KVB 2.&amp;3. AJ'!$H81,IF('1. Ausbildungsjahr'!I$4=SOLL!$U$4,'PPCa IK'!$H53, IF('1. Ausbildungsjahr'!I$4=SOLL!$V$4,TE!$H77,IF('1. Ausbildungsjahr'!I$4=SOLL!$W$4,TNSt!$H65,IF('1. Ausbildungsjahr'!I$4=SOLL!$X$4,TNSk!$H68,IF('1. Ausbildungsjahr'!I$4=SOLL!$Y$4,TNPa!$H62,IF('1. Ausbildungsjahr'!I$4=SOLL!$Z$4,TNWn!$H53,IF('1. Ausbildungsjahr'!I$4=SOLL!$AA$4,'KVP 3. AJ'!$H105,IF(I$4=SOLL!$Q$4,SBI.A.3_1.AJ!$H53,IF(I$4=SOLL!$B$4,'KF-KB'!$H124,IF('1. Ausbildungsjahr'!I$4=SOLL!$C$4,'SBI.A.4_1. AJ'!$H79,IF('1. Ausbildungsjahr'!I$4=SOLL!$D$4,KK!$H$11,IF('1. Ausbildungsjahr'!I$4=SOLL!$E$4,'KSM-e'!$H74,IF('1. Ausbildungsjahr'!I$4=SOLL!$F$4,'KSM-f'!$H77,IF('1. Ausbildungsjahr'!I$4=SOLL!$G$4,'KVB 1. AJ'!$H81,IF('1. Ausbildungsjahr'!I$4=SOLL!$H$4,KVFi!$H86,IF('1. Ausbildungsjahr'!I$4=SOLL!$I$4,KVM!$H69,IF('1. Ausbildungsjahr'!I$4=SOLL!$L$4,'KVP 1.&amp;2. AJ'!$H107,IF('1. Ausbildungsjahr'!I$4=SOLL!$M$4,PPC!$H98,IF('1. Ausbildungsjahr'!I$4=SOLL!$N$4,PPS!$H132,IF(I$4=SOLL!$P$4,"-",IF('1. Ausbildungsjahr'!I$4=SOLL!$O$4,Zielbogen!$H53,""))))))))))))))))))))))))))</f>
        <v>-</v>
      </c>
      <c r="J52" s="57" t="str">
        <f>IF(J$4=SOLL!$J$4, TNBi!$H61, IF('1. Ausbildungsjahr'!J$4=SOLL!$K$4,SBI.A.7!$H70, IF('1. Ausbildungsjahr'!J$4=SOLL!$R$4,'SBI.A.3_2. AJ'!$H53, IF('1. Ausbildungsjahr'!J$4=SOLL!$S$4,'SBI.A.4_2.&amp;3. AJ'!$H79, IF('1. Ausbildungsjahr'!J$4=SOLL!$T$4,'KVB 2.&amp;3. AJ'!$H81,IF('1. Ausbildungsjahr'!J$4=SOLL!$U$4,'PPCa IK'!$H53, IF('1. Ausbildungsjahr'!J$4=SOLL!$V$4,TE!$H77,IF('1. Ausbildungsjahr'!J$4=SOLL!$W$4,TNSt!$H65,IF('1. Ausbildungsjahr'!J$4=SOLL!$X$4,TNSk!$H68,IF('1. Ausbildungsjahr'!J$4=SOLL!$Y$4,TNPa!$H62,IF('1. Ausbildungsjahr'!J$4=SOLL!$Z$4,TNWn!$H53,IF('1. Ausbildungsjahr'!J$4=SOLL!$AA$4,'KVP 3. AJ'!$H105,IF(J$4=SOLL!$Q$4,SBI.A.3_1.AJ!$H53,IF(J$4=SOLL!$B$4,'KF-KB'!$H124,IF('1. Ausbildungsjahr'!J$4=SOLL!$C$4,'SBI.A.4_1. AJ'!$H79,IF('1. Ausbildungsjahr'!J$4=SOLL!$D$4,KK!$H$11,IF('1. Ausbildungsjahr'!J$4=SOLL!$E$4,'KSM-e'!$H74,IF('1. Ausbildungsjahr'!J$4=SOLL!$F$4,'KSM-f'!$H77,IF('1. Ausbildungsjahr'!J$4=SOLL!$G$4,'KVB 1. AJ'!$H81,IF('1. Ausbildungsjahr'!J$4=SOLL!$H$4,KVFi!$H86,IF('1. Ausbildungsjahr'!J$4=SOLL!$I$4,KVM!$H69,IF('1. Ausbildungsjahr'!J$4=SOLL!$L$4,'KVP 1.&amp;2. AJ'!$H107,IF('1. Ausbildungsjahr'!J$4=SOLL!$M$4,PPC!$H98,IF('1. Ausbildungsjahr'!J$4=SOLL!$N$4,PPS!$H132,IF(J$4=SOLL!$P$4,"-",IF('1. Ausbildungsjahr'!J$4=SOLL!$O$4,Zielbogen!$H53,""))))))))))))))))))))))))))</f>
        <v>-</v>
      </c>
      <c r="K52" s="57" t="str">
        <f>IF(K$4=SOLL!$J$4, TNBi!$H61, IF('1. Ausbildungsjahr'!K$4=SOLL!$K$4,SBI.A.7!$H70, IF('1. Ausbildungsjahr'!K$4=SOLL!$R$4,'SBI.A.3_2. AJ'!$H53, IF('1. Ausbildungsjahr'!K$4=SOLL!$S$4,'SBI.A.4_2.&amp;3. AJ'!$H79, IF('1. Ausbildungsjahr'!K$4=SOLL!$T$4,'KVB 2.&amp;3. AJ'!$H81,IF('1. Ausbildungsjahr'!K$4=SOLL!$U$4,'PPCa IK'!$H53, IF('1. Ausbildungsjahr'!K$4=SOLL!$V$4,TE!$H77,IF('1. Ausbildungsjahr'!K$4=SOLL!$W$4,TNSt!$H65,IF('1. Ausbildungsjahr'!K$4=SOLL!$X$4,TNSk!$H68,IF('1. Ausbildungsjahr'!K$4=SOLL!$Y$4,TNPa!$H62,IF('1. Ausbildungsjahr'!K$4=SOLL!$Z$4,TNWn!$H53,IF('1. Ausbildungsjahr'!K$4=SOLL!$AA$4,'KVP 3. AJ'!$H105,IF(K$4=SOLL!$Q$4,SBI.A.3_1.AJ!$H53,IF(K$4=SOLL!$B$4,'KF-KB'!$H124,IF('1. Ausbildungsjahr'!K$4=SOLL!$C$4,'SBI.A.4_1. AJ'!$H79,IF('1. Ausbildungsjahr'!K$4=SOLL!$D$4,KK!$H$11,IF('1. Ausbildungsjahr'!K$4=SOLL!$E$4,'KSM-e'!$H74,IF('1. Ausbildungsjahr'!K$4=SOLL!$F$4,'KSM-f'!$H77,IF('1. Ausbildungsjahr'!K$4=SOLL!$G$4,'KVB 1. AJ'!$H81,IF('1. Ausbildungsjahr'!K$4=SOLL!$H$4,KVFi!$H86,IF('1. Ausbildungsjahr'!K$4=SOLL!$I$4,KVM!$H69,IF('1. Ausbildungsjahr'!K$4=SOLL!$L$4,'KVP 1.&amp;2. AJ'!$H107,IF('1. Ausbildungsjahr'!K$4=SOLL!$M$4,PPC!$H98,IF('1. Ausbildungsjahr'!K$4=SOLL!$N$4,PPS!$H132,IF(K$4=SOLL!$P$4,"-",IF('1. Ausbildungsjahr'!K$4=SOLL!$O$4,Zielbogen!$H53,""))))))))))))))))))))))))))</f>
        <v>-</v>
      </c>
      <c r="L52" s="10">
        <f>SUM('Hilfsblatt 1. AJ'!C52,'Hilfsblatt 1. AJ'!E52,'Hilfsblatt 1. AJ'!G52,'Hilfsblatt 1. AJ'!I52,'Hilfsblatt 1. AJ'!K52,'Hilfsblatt 1. AJ'!M52,'Hilfsblatt 1. AJ'!O52,'Hilfsblatt 1. AJ'!Q52,'Hilfsblatt 1. AJ'!S52,'Hilfsblatt 1. AJ'!U52)</f>
        <v>0</v>
      </c>
      <c r="M52" s="9" t="e">
        <f>('Hilfsblatt 1. AJ'!B52*'Hilfsblatt 1. AJ'!C52+'Hilfsblatt 1. AJ'!D52*'Hilfsblatt 1. AJ'!E52+'Hilfsblatt 1. AJ'!F52*'Hilfsblatt 1. AJ'!G52+'Hilfsblatt 1. AJ'!H52*'Hilfsblatt 1. AJ'!I52+'Hilfsblatt 1. AJ'!J52*'Hilfsblatt 1. AJ'!K52+'Hilfsblatt 1. AJ'!L52*'Hilfsblatt 1. AJ'!M52+'Hilfsblatt 1. AJ'!N52*'Hilfsblatt 1. AJ'!O52+'Hilfsblatt 1. AJ'!P52*'Hilfsblatt 1. AJ'!Q52+'Hilfsblatt 1. AJ'!R52*'Hilfsblatt 1. AJ'!S52+'Hilfsblatt 1. AJ'!T52*'Hilfsblatt 1. AJ'!U52)/L52</f>
        <v>#DIV/0!</v>
      </c>
    </row>
    <row r="53" spans="1:13" x14ac:dyDescent="0.25">
      <c r="A53" s="128" t="s">
        <v>14</v>
      </c>
      <c r="B53" s="57" t="str">
        <f>IF(B$4=SOLL!$J$4, TNBi!$H62, IF('1. Ausbildungsjahr'!B$4=SOLL!$K$4,SBI.A.7!$H71, IF('1. Ausbildungsjahr'!B$4=SOLL!$R$4,'SBI.A.3_2. AJ'!$H54, IF('1. Ausbildungsjahr'!B$4=SOLL!$S$4,'SBI.A.4_2.&amp;3. AJ'!$H80, IF('1. Ausbildungsjahr'!B$4=SOLL!$T$4,'KVB 2.&amp;3. AJ'!$H82,IF('1. Ausbildungsjahr'!B$4=SOLL!$U$4,'PPCa IK'!$H54, IF('1. Ausbildungsjahr'!B$4=SOLL!$V$4,TE!$H78,IF('1. Ausbildungsjahr'!B$4=SOLL!$W$4,TNSt!$H66,IF('1. Ausbildungsjahr'!B$4=SOLL!$X$4,TNSk!$H69,IF('1. Ausbildungsjahr'!B$4=SOLL!$Y$4,TNPa!$H63,IF('1. Ausbildungsjahr'!B$4=SOLL!$Z$4,TNWn!$H54,IF('1. Ausbildungsjahr'!B$4=SOLL!$AA$4,'KVP 3. AJ'!$H106,IF(B$4=SOLL!$Q$4,SBI.A.3_1.AJ!$H54,IF(B$4=SOLL!$B$4,'KF-KB'!$H125,IF('1. Ausbildungsjahr'!B$4=SOLL!$C$4,'SBI.A.4_1. AJ'!$H80,IF('1. Ausbildungsjahr'!B$4=SOLL!$D$4,KK!$H$11,IF('1. Ausbildungsjahr'!B$4=SOLL!$E$4,'KSM-e'!$H75,IF('1. Ausbildungsjahr'!B$4=SOLL!$F$4,'KSM-f'!$H78,IF('1. Ausbildungsjahr'!B$4=SOLL!$G$4,'KVB 1. AJ'!$H82,IF('1. Ausbildungsjahr'!B$4=SOLL!$H$4,KVFi!$H87,IF('1. Ausbildungsjahr'!B$4=SOLL!$I$4,KVM!$H70,IF('1. Ausbildungsjahr'!B$4=SOLL!$L$4,'KVP 1.&amp;2. AJ'!$H108,IF('1. Ausbildungsjahr'!B$4=SOLL!$M$4,PPC!$H99,IF('1. Ausbildungsjahr'!B$4=SOLL!$N$4,PPS!$H133,IF(B$4=SOLL!$P$4,"-",IF('1. Ausbildungsjahr'!B$4=SOLL!$O$4,Zielbogen!$H54,""))))))))))))))))))))))))))</f>
        <v>-</v>
      </c>
      <c r="C53" s="57" t="str">
        <f>IF(C$4=SOLL!$J$4, TNBi!$H62, IF('1. Ausbildungsjahr'!C$4=SOLL!$K$4,SBI.A.7!$H71, IF('1. Ausbildungsjahr'!C$4=SOLL!$R$4,'SBI.A.3_2. AJ'!$H54, IF('1. Ausbildungsjahr'!C$4=SOLL!$S$4,'SBI.A.4_2.&amp;3. AJ'!$H80, IF('1. Ausbildungsjahr'!C$4=SOLL!$T$4,'KVB 2.&amp;3. AJ'!$H82,IF('1. Ausbildungsjahr'!C$4=SOLL!$U$4,'PPCa IK'!$H54, IF('1. Ausbildungsjahr'!C$4=SOLL!$V$4,TE!$H78,IF('1. Ausbildungsjahr'!C$4=SOLL!$W$4,TNSt!$H66,IF('1. Ausbildungsjahr'!C$4=SOLL!$X$4,TNSk!$H69,IF('1. Ausbildungsjahr'!C$4=SOLL!$Y$4,TNPa!$H63,IF('1. Ausbildungsjahr'!C$4=SOLL!$Z$4,TNWn!$H54,IF('1. Ausbildungsjahr'!C$4=SOLL!$AA$4,'KVP 3. AJ'!$H106,IF(C$4=SOLL!$Q$4,SBI.A.3_1.AJ!$H54,IF(C$4=SOLL!$B$4,'KF-KB'!$H125,IF('1. Ausbildungsjahr'!C$4=SOLL!$C$4,'SBI.A.4_1. AJ'!$H80,IF('1. Ausbildungsjahr'!C$4=SOLL!$D$4,KK!$H$11,IF('1. Ausbildungsjahr'!C$4=SOLL!$E$4,'KSM-e'!$H75,IF('1. Ausbildungsjahr'!C$4=SOLL!$F$4,'KSM-f'!$H78,IF('1. Ausbildungsjahr'!C$4=SOLL!$G$4,'KVB 1. AJ'!$H82,IF('1. Ausbildungsjahr'!C$4=SOLL!$H$4,KVFi!$H87,IF('1. Ausbildungsjahr'!C$4=SOLL!$I$4,KVM!$H70,IF('1. Ausbildungsjahr'!C$4=SOLL!$L$4,'KVP 1.&amp;2. AJ'!$H108,IF('1. Ausbildungsjahr'!C$4=SOLL!$M$4,PPC!$H99,IF('1. Ausbildungsjahr'!C$4=SOLL!$N$4,PPS!$H133,IF(C$4=SOLL!$P$4,"-",IF('1. Ausbildungsjahr'!C$4=SOLL!$O$4,Zielbogen!$H54,""))))))))))))))))))))))))))</f>
        <v>-</v>
      </c>
      <c r="D53" s="57" t="str">
        <f>IF(D$4=SOLL!$J$4, TNBi!$H62, IF('1. Ausbildungsjahr'!D$4=SOLL!$K$4,SBI.A.7!$H71, IF('1. Ausbildungsjahr'!D$4=SOLL!$R$4,'SBI.A.3_2. AJ'!$H54, IF('1. Ausbildungsjahr'!D$4=SOLL!$S$4,'SBI.A.4_2.&amp;3. AJ'!$H80, IF('1. Ausbildungsjahr'!D$4=SOLL!$T$4,'KVB 2.&amp;3. AJ'!$H82,IF('1. Ausbildungsjahr'!D$4=SOLL!$U$4,'PPCa IK'!$H54, IF('1. Ausbildungsjahr'!D$4=SOLL!$V$4,TE!$H78,IF('1. Ausbildungsjahr'!D$4=SOLL!$W$4,TNSt!$H66,IF('1. Ausbildungsjahr'!D$4=SOLL!$X$4,TNSk!$H69,IF('1. Ausbildungsjahr'!D$4=SOLL!$Y$4,TNPa!$H63,IF('1. Ausbildungsjahr'!D$4=SOLL!$Z$4,TNWn!$H54,IF('1. Ausbildungsjahr'!D$4=SOLL!$AA$4,'KVP 3. AJ'!$H106,IF(D$4=SOLL!$Q$4,SBI.A.3_1.AJ!$H54,IF(D$4=SOLL!$B$4,'KF-KB'!$H125,IF('1. Ausbildungsjahr'!D$4=SOLL!$C$4,'SBI.A.4_1. AJ'!$H80,IF('1. Ausbildungsjahr'!D$4=SOLL!$D$4,KK!$H$11,IF('1. Ausbildungsjahr'!D$4=SOLL!$E$4,'KSM-e'!$H75,IF('1. Ausbildungsjahr'!D$4=SOLL!$F$4,'KSM-f'!$H78,IF('1. Ausbildungsjahr'!D$4=SOLL!$G$4,'KVB 1. AJ'!$H82,IF('1. Ausbildungsjahr'!D$4=SOLL!$H$4,KVFi!$H87,IF('1. Ausbildungsjahr'!D$4=SOLL!$I$4,KVM!$H70,IF('1. Ausbildungsjahr'!D$4=SOLL!$L$4,'KVP 1.&amp;2. AJ'!$H108,IF('1. Ausbildungsjahr'!D$4=SOLL!$M$4,PPC!$H99,IF('1. Ausbildungsjahr'!D$4=SOLL!$N$4,PPS!$H133,IF(D$4=SOLL!$P$4,"-",IF('1. Ausbildungsjahr'!D$4=SOLL!$O$4,Zielbogen!$H54,""))))))))))))))))))))))))))</f>
        <v>-</v>
      </c>
      <c r="E53" s="57" t="str">
        <f>IF(E$4=SOLL!$J$4, TNBi!$H62, IF('1. Ausbildungsjahr'!E$4=SOLL!$K$4,SBI.A.7!$H71, IF('1. Ausbildungsjahr'!E$4=SOLL!$R$4,'SBI.A.3_2. AJ'!$H54, IF('1. Ausbildungsjahr'!E$4=SOLL!$S$4,'SBI.A.4_2.&amp;3. AJ'!$H80, IF('1. Ausbildungsjahr'!E$4=SOLL!$T$4,'KVB 2.&amp;3. AJ'!$H82,IF('1. Ausbildungsjahr'!E$4=SOLL!$U$4,'PPCa IK'!$H54, IF('1. Ausbildungsjahr'!E$4=SOLL!$V$4,TE!$H78,IF('1. Ausbildungsjahr'!E$4=SOLL!$W$4,TNSt!$H66,IF('1. Ausbildungsjahr'!E$4=SOLL!$X$4,TNSk!$H69,IF('1. Ausbildungsjahr'!E$4=SOLL!$Y$4,TNPa!$H63,IF('1. Ausbildungsjahr'!E$4=SOLL!$Z$4,TNWn!$H54,IF('1. Ausbildungsjahr'!E$4=SOLL!$AA$4,'KVP 3. AJ'!$H106,IF(E$4=SOLL!$Q$4,SBI.A.3_1.AJ!$H54,IF(E$4=SOLL!$B$4,'KF-KB'!$H125,IF('1. Ausbildungsjahr'!E$4=SOLL!$C$4,'SBI.A.4_1. AJ'!$H80,IF('1. Ausbildungsjahr'!E$4=SOLL!$D$4,KK!$H$11,IF('1. Ausbildungsjahr'!E$4=SOLL!$E$4,'KSM-e'!$H75,IF('1. Ausbildungsjahr'!E$4=SOLL!$F$4,'KSM-f'!$H78,IF('1. Ausbildungsjahr'!E$4=SOLL!$G$4,'KVB 1. AJ'!$H82,IF('1. Ausbildungsjahr'!E$4=SOLL!$H$4,KVFi!$H87,IF('1. Ausbildungsjahr'!E$4=SOLL!$I$4,KVM!$H70,IF('1. Ausbildungsjahr'!E$4=SOLL!$L$4,'KVP 1.&amp;2. AJ'!$H108,IF('1. Ausbildungsjahr'!E$4=SOLL!$M$4,PPC!$H99,IF('1. Ausbildungsjahr'!E$4=SOLL!$N$4,PPS!$H133,IF(E$4=SOLL!$P$4,"-",IF('1. Ausbildungsjahr'!E$4=SOLL!$O$4,Zielbogen!$H54,""))))))))))))))))))))))))))</f>
        <v>-</v>
      </c>
      <c r="F53" s="57" t="str">
        <f>IF(F$4=SOLL!$J$4, TNBi!$H62, IF('1. Ausbildungsjahr'!F$4=SOLL!$K$4,SBI.A.7!$H71, IF('1. Ausbildungsjahr'!F$4=SOLL!$R$4,'SBI.A.3_2. AJ'!$H54, IF('1. Ausbildungsjahr'!F$4=SOLL!$S$4,'SBI.A.4_2.&amp;3. AJ'!$H80, IF('1. Ausbildungsjahr'!F$4=SOLL!$T$4,'KVB 2.&amp;3. AJ'!$H82,IF('1. Ausbildungsjahr'!F$4=SOLL!$U$4,'PPCa IK'!$H54, IF('1. Ausbildungsjahr'!F$4=SOLL!$V$4,TE!$H78,IF('1. Ausbildungsjahr'!F$4=SOLL!$W$4,TNSt!$H66,IF('1. Ausbildungsjahr'!F$4=SOLL!$X$4,TNSk!$H69,IF('1. Ausbildungsjahr'!F$4=SOLL!$Y$4,TNPa!$H63,IF('1. Ausbildungsjahr'!F$4=SOLL!$Z$4,TNWn!$H54,IF('1. Ausbildungsjahr'!F$4=SOLL!$AA$4,'KVP 3. AJ'!$H106,IF(F$4=SOLL!$Q$4,SBI.A.3_1.AJ!$H54,IF(F$4=SOLL!$B$4,'KF-KB'!$H125,IF('1. Ausbildungsjahr'!F$4=SOLL!$C$4,'SBI.A.4_1. AJ'!$H80,IF('1. Ausbildungsjahr'!F$4=SOLL!$D$4,KK!$H$11,IF('1. Ausbildungsjahr'!F$4=SOLL!$E$4,'KSM-e'!$H75,IF('1. Ausbildungsjahr'!F$4=SOLL!$F$4,'KSM-f'!$H78,IF('1. Ausbildungsjahr'!F$4=SOLL!$G$4,'KVB 1. AJ'!$H82,IF('1. Ausbildungsjahr'!F$4=SOLL!$H$4,KVFi!$H87,IF('1. Ausbildungsjahr'!F$4=SOLL!$I$4,KVM!$H70,IF('1. Ausbildungsjahr'!F$4=SOLL!$L$4,'KVP 1.&amp;2. AJ'!$H108,IF('1. Ausbildungsjahr'!F$4=SOLL!$M$4,PPC!$H99,IF('1. Ausbildungsjahr'!F$4=SOLL!$N$4,PPS!$H133,IF(F$4=SOLL!$P$4,"-",IF('1. Ausbildungsjahr'!F$4=SOLL!$O$4,Zielbogen!$H54,""))))))))))))))))))))))))))</f>
        <v>-</v>
      </c>
      <c r="G53" s="57" t="str">
        <f>IF(G$4=SOLL!$J$4, TNBi!$H62, IF('1. Ausbildungsjahr'!G$4=SOLL!$K$4,SBI.A.7!$H71, IF('1. Ausbildungsjahr'!G$4=SOLL!$R$4,'SBI.A.3_2. AJ'!$H54, IF('1. Ausbildungsjahr'!G$4=SOLL!$S$4,'SBI.A.4_2.&amp;3. AJ'!$H80, IF('1. Ausbildungsjahr'!G$4=SOLL!$T$4,'KVB 2.&amp;3. AJ'!$H82,IF('1. Ausbildungsjahr'!G$4=SOLL!$U$4,'PPCa IK'!$H54, IF('1. Ausbildungsjahr'!G$4=SOLL!$V$4,TE!$H78,IF('1. Ausbildungsjahr'!G$4=SOLL!$W$4,TNSt!$H66,IF('1. Ausbildungsjahr'!G$4=SOLL!$X$4,TNSk!$H69,IF('1. Ausbildungsjahr'!G$4=SOLL!$Y$4,TNPa!$H63,IF('1. Ausbildungsjahr'!G$4=SOLL!$Z$4,TNWn!$H54,IF('1. Ausbildungsjahr'!G$4=SOLL!$AA$4,'KVP 3. AJ'!$H106,IF(G$4=SOLL!$Q$4,SBI.A.3_1.AJ!$H54,IF(G$4=SOLL!$B$4,'KF-KB'!$H125,IF('1. Ausbildungsjahr'!G$4=SOLL!$C$4,'SBI.A.4_1. AJ'!$H80,IF('1. Ausbildungsjahr'!G$4=SOLL!$D$4,KK!$H$11,IF('1. Ausbildungsjahr'!G$4=SOLL!$E$4,'KSM-e'!$H75,IF('1. Ausbildungsjahr'!G$4=SOLL!$F$4,'KSM-f'!$H78,IF('1. Ausbildungsjahr'!G$4=SOLL!$G$4,'KVB 1. AJ'!$H82,IF('1. Ausbildungsjahr'!G$4=SOLL!$H$4,KVFi!$H87,IF('1. Ausbildungsjahr'!G$4=SOLL!$I$4,KVM!$H70,IF('1. Ausbildungsjahr'!G$4=SOLL!$L$4,'KVP 1.&amp;2. AJ'!$H108,IF('1. Ausbildungsjahr'!G$4=SOLL!$M$4,PPC!$H99,IF('1. Ausbildungsjahr'!G$4=SOLL!$N$4,PPS!$H133,IF(G$4=SOLL!$P$4,"-",IF('1. Ausbildungsjahr'!G$4=SOLL!$O$4,Zielbogen!$H54,""))))))))))))))))))))))))))</f>
        <v>-</v>
      </c>
      <c r="H53" s="57" t="str">
        <f>IF(H$4=SOLL!$J$4, TNBi!$H62, IF('1. Ausbildungsjahr'!H$4=SOLL!$K$4,SBI.A.7!$H71, IF('1. Ausbildungsjahr'!H$4=SOLL!$R$4,'SBI.A.3_2. AJ'!$H54, IF('1. Ausbildungsjahr'!H$4=SOLL!$S$4,'SBI.A.4_2.&amp;3. AJ'!$H80, IF('1. Ausbildungsjahr'!H$4=SOLL!$T$4,'KVB 2.&amp;3. AJ'!$H82,IF('1. Ausbildungsjahr'!H$4=SOLL!$U$4,'PPCa IK'!$H54, IF('1. Ausbildungsjahr'!H$4=SOLL!$V$4,TE!$H78,IF('1. Ausbildungsjahr'!H$4=SOLL!$W$4,TNSt!$H66,IF('1. Ausbildungsjahr'!H$4=SOLL!$X$4,TNSk!$H69,IF('1. Ausbildungsjahr'!H$4=SOLL!$Y$4,TNPa!$H63,IF('1. Ausbildungsjahr'!H$4=SOLL!$Z$4,TNWn!$H54,IF('1. Ausbildungsjahr'!H$4=SOLL!$AA$4,'KVP 3. AJ'!$H106,IF(H$4=SOLL!$Q$4,SBI.A.3_1.AJ!$H54,IF(H$4=SOLL!$B$4,'KF-KB'!$H125,IF('1. Ausbildungsjahr'!H$4=SOLL!$C$4,'SBI.A.4_1. AJ'!$H80,IF('1. Ausbildungsjahr'!H$4=SOLL!$D$4,KK!$H$11,IF('1. Ausbildungsjahr'!H$4=SOLL!$E$4,'KSM-e'!$H75,IF('1. Ausbildungsjahr'!H$4=SOLL!$F$4,'KSM-f'!$H78,IF('1. Ausbildungsjahr'!H$4=SOLL!$G$4,'KVB 1. AJ'!$H82,IF('1. Ausbildungsjahr'!H$4=SOLL!$H$4,KVFi!$H87,IF('1. Ausbildungsjahr'!H$4=SOLL!$I$4,KVM!$H70,IF('1. Ausbildungsjahr'!H$4=SOLL!$L$4,'KVP 1.&amp;2. AJ'!$H108,IF('1. Ausbildungsjahr'!H$4=SOLL!$M$4,PPC!$H99,IF('1. Ausbildungsjahr'!H$4=SOLL!$N$4,PPS!$H133,IF(H$4=SOLL!$P$4,"-",IF('1. Ausbildungsjahr'!H$4=SOLL!$O$4,Zielbogen!$H54,""))))))))))))))))))))))))))</f>
        <v>-</v>
      </c>
      <c r="I53" s="57" t="str">
        <f>IF(I$4=SOLL!$J$4, TNBi!$H62, IF('1. Ausbildungsjahr'!I$4=SOLL!$K$4,SBI.A.7!$H71, IF('1. Ausbildungsjahr'!I$4=SOLL!$R$4,'SBI.A.3_2. AJ'!$H54, IF('1. Ausbildungsjahr'!I$4=SOLL!$S$4,'SBI.A.4_2.&amp;3. AJ'!$H80, IF('1. Ausbildungsjahr'!I$4=SOLL!$T$4,'KVB 2.&amp;3. AJ'!$H82,IF('1. Ausbildungsjahr'!I$4=SOLL!$U$4,'PPCa IK'!$H54, IF('1. Ausbildungsjahr'!I$4=SOLL!$V$4,TE!$H78,IF('1. Ausbildungsjahr'!I$4=SOLL!$W$4,TNSt!$H66,IF('1. Ausbildungsjahr'!I$4=SOLL!$X$4,TNSk!$H69,IF('1. Ausbildungsjahr'!I$4=SOLL!$Y$4,TNPa!$H63,IF('1. Ausbildungsjahr'!I$4=SOLL!$Z$4,TNWn!$H54,IF('1. Ausbildungsjahr'!I$4=SOLL!$AA$4,'KVP 3. AJ'!$H106,IF(I$4=SOLL!$Q$4,SBI.A.3_1.AJ!$H54,IF(I$4=SOLL!$B$4,'KF-KB'!$H125,IF('1. Ausbildungsjahr'!I$4=SOLL!$C$4,'SBI.A.4_1. AJ'!$H80,IF('1. Ausbildungsjahr'!I$4=SOLL!$D$4,KK!$H$11,IF('1. Ausbildungsjahr'!I$4=SOLL!$E$4,'KSM-e'!$H75,IF('1. Ausbildungsjahr'!I$4=SOLL!$F$4,'KSM-f'!$H78,IF('1. Ausbildungsjahr'!I$4=SOLL!$G$4,'KVB 1. AJ'!$H82,IF('1. Ausbildungsjahr'!I$4=SOLL!$H$4,KVFi!$H87,IF('1. Ausbildungsjahr'!I$4=SOLL!$I$4,KVM!$H70,IF('1. Ausbildungsjahr'!I$4=SOLL!$L$4,'KVP 1.&amp;2. AJ'!$H108,IF('1. Ausbildungsjahr'!I$4=SOLL!$M$4,PPC!$H99,IF('1. Ausbildungsjahr'!I$4=SOLL!$N$4,PPS!$H133,IF(I$4=SOLL!$P$4,"-",IF('1. Ausbildungsjahr'!I$4=SOLL!$O$4,Zielbogen!$H54,""))))))))))))))))))))))))))</f>
        <v>-</v>
      </c>
      <c r="J53" s="57" t="str">
        <f>IF(J$4=SOLL!$J$4, TNBi!$H62, IF('1. Ausbildungsjahr'!J$4=SOLL!$K$4,SBI.A.7!$H71, IF('1. Ausbildungsjahr'!J$4=SOLL!$R$4,'SBI.A.3_2. AJ'!$H54, IF('1. Ausbildungsjahr'!J$4=SOLL!$S$4,'SBI.A.4_2.&amp;3. AJ'!$H80, IF('1. Ausbildungsjahr'!J$4=SOLL!$T$4,'KVB 2.&amp;3. AJ'!$H82,IF('1. Ausbildungsjahr'!J$4=SOLL!$U$4,'PPCa IK'!$H54, IF('1. Ausbildungsjahr'!J$4=SOLL!$V$4,TE!$H78,IF('1. Ausbildungsjahr'!J$4=SOLL!$W$4,TNSt!$H66,IF('1. Ausbildungsjahr'!J$4=SOLL!$X$4,TNSk!$H69,IF('1. Ausbildungsjahr'!J$4=SOLL!$Y$4,TNPa!$H63,IF('1. Ausbildungsjahr'!J$4=SOLL!$Z$4,TNWn!$H54,IF('1. Ausbildungsjahr'!J$4=SOLL!$AA$4,'KVP 3. AJ'!$H106,IF(J$4=SOLL!$Q$4,SBI.A.3_1.AJ!$H54,IF(J$4=SOLL!$B$4,'KF-KB'!$H125,IF('1. Ausbildungsjahr'!J$4=SOLL!$C$4,'SBI.A.4_1. AJ'!$H80,IF('1. Ausbildungsjahr'!J$4=SOLL!$D$4,KK!$H$11,IF('1. Ausbildungsjahr'!J$4=SOLL!$E$4,'KSM-e'!$H75,IF('1. Ausbildungsjahr'!J$4=SOLL!$F$4,'KSM-f'!$H78,IF('1. Ausbildungsjahr'!J$4=SOLL!$G$4,'KVB 1. AJ'!$H82,IF('1. Ausbildungsjahr'!J$4=SOLL!$H$4,KVFi!$H87,IF('1. Ausbildungsjahr'!J$4=SOLL!$I$4,KVM!$H70,IF('1. Ausbildungsjahr'!J$4=SOLL!$L$4,'KVP 1.&amp;2. AJ'!$H108,IF('1. Ausbildungsjahr'!J$4=SOLL!$M$4,PPC!$H99,IF('1. Ausbildungsjahr'!J$4=SOLL!$N$4,PPS!$H133,IF(J$4=SOLL!$P$4,"-",IF('1. Ausbildungsjahr'!J$4=SOLL!$O$4,Zielbogen!$H54,""))))))))))))))))))))))))))</f>
        <v>-</v>
      </c>
      <c r="K53" s="57" t="str">
        <f>IF(K$4=SOLL!$J$4, TNBi!$H62, IF('1. Ausbildungsjahr'!K$4=SOLL!$K$4,SBI.A.7!$H71, IF('1. Ausbildungsjahr'!K$4=SOLL!$R$4,'SBI.A.3_2. AJ'!$H54, IF('1. Ausbildungsjahr'!K$4=SOLL!$S$4,'SBI.A.4_2.&amp;3. AJ'!$H80, IF('1. Ausbildungsjahr'!K$4=SOLL!$T$4,'KVB 2.&amp;3. AJ'!$H82,IF('1. Ausbildungsjahr'!K$4=SOLL!$U$4,'PPCa IK'!$H54, IF('1. Ausbildungsjahr'!K$4=SOLL!$V$4,TE!$H78,IF('1. Ausbildungsjahr'!K$4=SOLL!$W$4,TNSt!$H66,IF('1. Ausbildungsjahr'!K$4=SOLL!$X$4,TNSk!$H69,IF('1. Ausbildungsjahr'!K$4=SOLL!$Y$4,TNPa!$H63,IF('1. Ausbildungsjahr'!K$4=SOLL!$Z$4,TNWn!$H54,IF('1. Ausbildungsjahr'!K$4=SOLL!$AA$4,'KVP 3. AJ'!$H106,IF(K$4=SOLL!$Q$4,SBI.A.3_1.AJ!$H54,IF(K$4=SOLL!$B$4,'KF-KB'!$H125,IF('1. Ausbildungsjahr'!K$4=SOLL!$C$4,'SBI.A.4_1. AJ'!$H80,IF('1. Ausbildungsjahr'!K$4=SOLL!$D$4,KK!$H$11,IF('1. Ausbildungsjahr'!K$4=SOLL!$E$4,'KSM-e'!$H75,IF('1. Ausbildungsjahr'!K$4=SOLL!$F$4,'KSM-f'!$H78,IF('1. Ausbildungsjahr'!K$4=SOLL!$G$4,'KVB 1. AJ'!$H82,IF('1. Ausbildungsjahr'!K$4=SOLL!$H$4,KVFi!$H87,IF('1. Ausbildungsjahr'!K$4=SOLL!$I$4,KVM!$H70,IF('1. Ausbildungsjahr'!K$4=SOLL!$L$4,'KVP 1.&amp;2. AJ'!$H108,IF('1. Ausbildungsjahr'!K$4=SOLL!$M$4,PPC!$H99,IF('1. Ausbildungsjahr'!K$4=SOLL!$N$4,PPS!$H133,IF(K$4=SOLL!$P$4,"-",IF('1. Ausbildungsjahr'!K$4=SOLL!$O$4,Zielbogen!$H54,""))))))))))))))))))))))))))</f>
        <v>-</v>
      </c>
      <c r="L53" s="10">
        <f>SUM('Hilfsblatt 1. AJ'!C53,'Hilfsblatt 1. AJ'!E53,'Hilfsblatt 1. AJ'!G53,'Hilfsblatt 1. AJ'!I53,'Hilfsblatt 1. AJ'!K53,'Hilfsblatt 1. AJ'!M53,'Hilfsblatt 1. AJ'!O53,'Hilfsblatt 1. AJ'!Q53,'Hilfsblatt 1. AJ'!S53,'Hilfsblatt 1. AJ'!U53)</f>
        <v>0</v>
      </c>
      <c r="M53" s="9" t="e">
        <f>('Hilfsblatt 1. AJ'!B53*'Hilfsblatt 1. AJ'!C53+'Hilfsblatt 1. AJ'!D53*'Hilfsblatt 1. AJ'!E53+'Hilfsblatt 1. AJ'!F53*'Hilfsblatt 1. AJ'!G53+'Hilfsblatt 1. AJ'!H53*'Hilfsblatt 1. AJ'!I53+'Hilfsblatt 1. AJ'!J53*'Hilfsblatt 1. AJ'!K53+'Hilfsblatt 1. AJ'!L53*'Hilfsblatt 1. AJ'!M53+'Hilfsblatt 1. AJ'!N53*'Hilfsblatt 1. AJ'!O53+'Hilfsblatt 1. AJ'!P53*'Hilfsblatt 1. AJ'!Q53+'Hilfsblatt 1. AJ'!R53*'Hilfsblatt 1. AJ'!S53+'Hilfsblatt 1. AJ'!T53*'Hilfsblatt 1. AJ'!U53)/L53</f>
        <v>#DIV/0!</v>
      </c>
    </row>
    <row r="54" spans="1:13" x14ac:dyDescent="0.25">
      <c r="A54" s="128" t="s">
        <v>15</v>
      </c>
      <c r="B54" s="57" t="str">
        <f>IF(B$4=SOLL!$J$4, TNBi!$H63, IF('1. Ausbildungsjahr'!B$4=SOLL!$K$4,SBI.A.7!$H72, IF('1. Ausbildungsjahr'!B$4=SOLL!$R$4,'SBI.A.3_2. AJ'!$H55, IF('1. Ausbildungsjahr'!B$4=SOLL!$S$4,'SBI.A.4_2.&amp;3. AJ'!$H81, IF('1. Ausbildungsjahr'!B$4=SOLL!$T$4,'KVB 2.&amp;3. AJ'!$H83,IF('1. Ausbildungsjahr'!B$4=SOLL!$U$4,'PPCa IK'!$H55, IF('1. Ausbildungsjahr'!B$4=SOLL!$V$4,TE!$H79,IF('1. Ausbildungsjahr'!B$4=SOLL!$W$4,TNSt!$H67,IF('1. Ausbildungsjahr'!B$4=SOLL!$X$4,TNSk!$H70,IF('1. Ausbildungsjahr'!B$4=SOLL!$Y$4,TNPa!$H64,IF('1. Ausbildungsjahr'!B$4=SOLL!$Z$4,TNWn!$H55,IF('1. Ausbildungsjahr'!B$4=SOLL!$AA$4,'KVP 3. AJ'!$H107,IF(B$4=SOLL!$Q$4,SBI.A.3_1.AJ!$H55,IF(B$4=SOLL!$B$4,'KF-KB'!$H126,IF('1. Ausbildungsjahr'!B$4=SOLL!$C$4,'SBI.A.4_1. AJ'!$H81,IF('1. Ausbildungsjahr'!B$4=SOLL!$D$4,KK!$H$11,IF('1. Ausbildungsjahr'!B$4=SOLL!$E$4,'KSM-e'!$H76,IF('1. Ausbildungsjahr'!B$4=SOLL!$F$4,'KSM-f'!$H79,IF('1. Ausbildungsjahr'!B$4=SOLL!$G$4,'KVB 1. AJ'!$H83,IF('1. Ausbildungsjahr'!B$4=SOLL!$H$4,KVFi!$H88,IF('1. Ausbildungsjahr'!B$4=SOLL!$I$4,KVM!$H71,IF('1. Ausbildungsjahr'!B$4=SOLL!$L$4,'KVP 1.&amp;2. AJ'!$H109,IF('1. Ausbildungsjahr'!B$4=SOLL!$M$4,PPC!$H100,IF('1. Ausbildungsjahr'!B$4=SOLL!$N$4,PPS!$H134,IF(B$4=SOLL!$P$4,"-",IF('1. Ausbildungsjahr'!B$4=SOLL!$O$4,Zielbogen!$H55,""))))))))))))))))))))))))))</f>
        <v>-</v>
      </c>
      <c r="C54" s="57" t="str">
        <f>IF(C$4=SOLL!$J$4, TNBi!$H63, IF('1. Ausbildungsjahr'!C$4=SOLL!$K$4,SBI.A.7!$H72, IF('1. Ausbildungsjahr'!C$4=SOLL!$R$4,'SBI.A.3_2. AJ'!$H55, IF('1. Ausbildungsjahr'!C$4=SOLL!$S$4,'SBI.A.4_2.&amp;3. AJ'!$H81, IF('1. Ausbildungsjahr'!C$4=SOLL!$T$4,'KVB 2.&amp;3. AJ'!$H83,IF('1. Ausbildungsjahr'!C$4=SOLL!$U$4,'PPCa IK'!$H55, IF('1. Ausbildungsjahr'!C$4=SOLL!$V$4,TE!$H79,IF('1. Ausbildungsjahr'!C$4=SOLL!$W$4,TNSt!$H67,IF('1. Ausbildungsjahr'!C$4=SOLL!$X$4,TNSk!$H70,IF('1. Ausbildungsjahr'!C$4=SOLL!$Y$4,TNPa!$H64,IF('1. Ausbildungsjahr'!C$4=SOLL!$Z$4,TNWn!$H55,IF('1. Ausbildungsjahr'!C$4=SOLL!$AA$4,'KVP 3. AJ'!$H107,IF(C$4=SOLL!$Q$4,SBI.A.3_1.AJ!$H55,IF(C$4=SOLL!$B$4,'KF-KB'!$H126,IF('1. Ausbildungsjahr'!C$4=SOLL!$C$4,'SBI.A.4_1. AJ'!$H81,IF('1. Ausbildungsjahr'!C$4=SOLL!$D$4,KK!$H$11,IF('1. Ausbildungsjahr'!C$4=SOLL!$E$4,'KSM-e'!$H76,IF('1. Ausbildungsjahr'!C$4=SOLL!$F$4,'KSM-f'!$H79,IF('1. Ausbildungsjahr'!C$4=SOLL!$G$4,'KVB 1. AJ'!$H83,IF('1. Ausbildungsjahr'!C$4=SOLL!$H$4,KVFi!$H88,IF('1. Ausbildungsjahr'!C$4=SOLL!$I$4,KVM!$H71,IF('1. Ausbildungsjahr'!C$4=SOLL!$L$4,'KVP 1.&amp;2. AJ'!$H109,IF('1. Ausbildungsjahr'!C$4=SOLL!$M$4,PPC!$H100,IF('1. Ausbildungsjahr'!C$4=SOLL!$N$4,PPS!$H134,IF(C$4=SOLL!$P$4,"-",IF('1. Ausbildungsjahr'!C$4=SOLL!$O$4,Zielbogen!$H55,""))))))))))))))))))))))))))</f>
        <v>-</v>
      </c>
      <c r="D54" s="57" t="str">
        <f>IF(D$4=SOLL!$J$4, TNBi!$H63, IF('1. Ausbildungsjahr'!D$4=SOLL!$K$4,SBI.A.7!$H72, IF('1. Ausbildungsjahr'!D$4=SOLL!$R$4,'SBI.A.3_2. AJ'!$H55, IF('1. Ausbildungsjahr'!D$4=SOLL!$S$4,'SBI.A.4_2.&amp;3. AJ'!$H81, IF('1. Ausbildungsjahr'!D$4=SOLL!$T$4,'KVB 2.&amp;3. AJ'!$H83,IF('1. Ausbildungsjahr'!D$4=SOLL!$U$4,'PPCa IK'!$H55, IF('1. Ausbildungsjahr'!D$4=SOLL!$V$4,TE!$H79,IF('1. Ausbildungsjahr'!D$4=SOLL!$W$4,TNSt!$H67,IF('1. Ausbildungsjahr'!D$4=SOLL!$X$4,TNSk!$H70,IF('1. Ausbildungsjahr'!D$4=SOLL!$Y$4,TNPa!$H64,IF('1. Ausbildungsjahr'!D$4=SOLL!$Z$4,TNWn!$H55,IF('1. Ausbildungsjahr'!D$4=SOLL!$AA$4,'KVP 3. AJ'!$H107,IF(D$4=SOLL!$Q$4,SBI.A.3_1.AJ!$H55,IF(D$4=SOLL!$B$4,'KF-KB'!$H126,IF('1. Ausbildungsjahr'!D$4=SOLL!$C$4,'SBI.A.4_1. AJ'!$H81,IF('1. Ausbildungsjahr'!D$4=SOLL!$D$4,KK!$H$11,IF('1. Ausbildungsjahr'!D$4=SOLL!$E$4,'KSM-e'!$H76,IF('1. Ausbildungsjahr'!D$4=SOLL!$F$4,'KSM-f'!$H79,IF('1. Ausbildungsjahr'!D$4=SOLL!$G$4,'KVB 1. AJ'!$H83,IF('1. Ausbildungsjahr'!D$4=SOLL!$H$4,KVFi!$H88,IF('1. Ausbildungsjahr'!D$4=SOLL!$I$4,KVM!$H71,IF('1. Ausbildungsjahr'!D$4=SOLL!$L$4,'KVP 1.&amp;2. AJ'!$H109,IF('1. Ausbildungsjahr'!D$4=SOLL!$M$4,PPC!$H100,IF('1. Ausbildungsjahr'!D$4=SOLL!$N$4,PPS!$H134,IF(D$4=SOLL!$P$4,"-",IF('1. Ausbildungsjahr'!D$4=SOLL!$O$4,Zielbogen!$H55,""))))))))))))))))))))))))))</f>
        <v>-</v>
      </c>
      <c r="E54" s="57" t="str">
        <f>IF(E$4=SOLL!$J$4, TNBi!$H63, IF('1. Ausbildungsjahr'!E$4=SOLL!$K$4,SBI.A.7!$H72, IF('1. Ausbildungsjahr'!E$4=SOLL!$R$4,'SBI.A.3_2. AJ'!$H55, IF('1. Ausbildungsjahr'!E$4=SOLL!$S$4,'SBI.A.4_2.&amp;3. AJ'!$H81, IF('1. Ausbildungsjahr'!E$4=SOLL!$T$4,'KVB 2.&amp;3. AJ'!$H83,IF('1. Ausbildungsjahr'!E$4=SOLL!$U$4,'PPCa IK'!$H55, IF('1. Ausbildungsjahr'!E$4=SOLL!$V$4,TE!$H79,IF('1. Ausbildungsjahr'!E$4=SOLL!$W$4,TNSt!$H67,IF('1. Ausbildungsjahr'!E$4=SOLL!$X$4,TNSk!$H70,IF('1. Ausbildungsjahr'!E$4=SOLL!$Y$4,TNPa!$H64,IF('1. Ausbildungsjahr'!E$4=SOLL!$Z$4,TNWn!$H55,IF('1. Ausbildungsjahr'!E$4=SOLL!$AA$4,'KVP 3. AJ'!$H107,IF(E$4=SOLL!$Q$4,SBI.A.3_1.AJ!$H55,IF(E$4=SOLL!$B$4,'KF-KB'!$H126,IF('1. Ausbildungsjahr'!E$4=SOLL!$C$4,'SBI.A.4_1. AJ'!$H81,IF('1. Ausbildungsjahr'!E$4=SOLL!$D$4,KK!$H$11,IF('1. Ausbildungsjahr'!E$4=SOLL!$E$4,'KSM-e'!$H76,IF('1. Ausbildungsjahr'!E$4=SOLL!$F$4,'KSM-f'!$H79,IF('1. Ausbildungsjahr'!E$4=SOLL!$G$4,'KVB 1. AJ'!$H83,IF('1. Ausbildungsjahr'!E$4=SOLL!$H$4,KVFi!$H88,IF('1. Ausbildungsjahr'!E$4=SOLL!$I$4,KVM!$H71,IF('1. Ausbildungsjahr'!E$4=SOLL!$L$4,'KVP 1.&amp;2. AJ'!$H109,IF('1. Ausbildungsjahr'!E$4=SOLL!$M$4,PPC!$H100,IF('1. Ausbildungsjahr'!E$4=SOLL!$N$4,PPS!$H134,IF(E$4=SOLL!$P$4,"-",IF('1. Ausbildungsjahr'!E$4=SOLL!$O$4,Zielbogen!$H55,""))))))))))))))))))))))))))</f>
        <v>-</v>
      </c>
      <c r="F54" s="57" t="str">
        <f>IF(F$4=SOLL!$J$4, TNBi!$H63, IF('1. Ausbildungsjahr'!F$4=SOLL!$K$4,SBI.A.7!$H72, IF('1. Ausbildungsjahr'!F$4=SOLL!$R$4,'SBI.A.3_2. AJ'!$H55, IF('1. Ausbildungsjahr'!F$4=SOLL!$S$4,'SBI.A.4_2.&amp;3. AJ'!$H81, IF('1. Ausbildungsjahr'!F$4=SOLL!$T$4,'KVB 2.&amp;3. AJ'!$H83,IF('1. Ausbildungsjahr'!F$4=SOLL!$U$4,'PPCa IK'!$H55, IF('1. Ausbildungsjahr'!F$4=SOLL!$V$4,TE!$H79,IF('1. Ausbildungsjahr'!F$4=SOLL!$W$4,TNSt!$H67,IF('1. Ausbildungsjahr'!F$4=SOLL!$X$4,TNSk!$H70,IF('1. Ausbildungsjahr'!F$4=SOLL!$Y$4,TNPa!$H64,IF('1. Ausbildungsjahr'!F$4=SOLL!$Z$4,TNWn!$H55,IF('1. Ausbildungsjahr'!F$4=SOLL!$AA$4,'KVP 3. AJ'!$H107,IF(F$4=SOLL!$Q$4,SBI.A.3_1.AJ!$H55,IF(F$4=SOLL!$B$4,'KF-KB'!$H126,IF('1. Ausbildungsjahr'!F$4=SOLL!$C$4,'SBI.A.4_1. AJ'!$H81,IF('1. Ausbildungsjahr'!F$4=SOLL!$D$4,KK!$H$11,IF('1. Ausbildungsjahr'!F$4=SOLL!$E$4,'KSM-e'!$H76,IF('1. Ausbildungsjahr'!F$4=SOLL!$F$4,'KSM-f'!$H79,IF('1. Ausbildungsjahr'!F$4=SOLL!$G$4,'KVB 1. AJ'!$H83,IF('1. Ausbildungsjahr'!F$4=SOLL!$H$4,KVFi!$H88,IF('1. Ausbildungsjahr'!F$4=SOLL!$I$4,KVM!$H71,IF('1. Ausbildungsjahr'!F$4=SOLL!$L$4,'KVP 1.&amp;2. AJ'!$H109,IF('1. Ausbildungsjahr'!F$4=SOLL!$M$4,PPC!$H100,IF('1. Ausbildungsjahr'!F$4=SOLL!$N$4,PPS!$H134,IF(F$4=SOLL!$P$4,"-",IF('1. Ausbildungsjahr'!F$4=SOLL!$O$4,Zielbogen!$H55,""))))))))))))))))))))))))))</f>
        <v>-</v>
      </c>
      <c r="G54" s="57" t="str">
        <f>IF(G$4=SOLL!$J$4, TNBi!$H63, IF('1. Ausbildungsjahr'!G$4=SOLL!$K$4,SBI.A.7!$H72, IF('1. Ausbildungsjahr'!G$4=SOLL!$R$4,'SBI.A.3_2. AJ'!$H55, IF('1. Ausbildungsjahr'!G$4=SOLL!$S$4,'SBI.A.4_2.&amp;3. AJ'!$H81, IF('1. Ausbildungsjahr'!G$4=SOLL!$T$4,'KVB 2.&amp;3. AJ'!$H83,IF('1. Ausbildungsjahr'!G$4=SOLL!$U$4,'PPCa IK'!$H55, IF('1. Ausbildungsjahr'!G$4=SOLL!$V$4,TE!$H79,IF('1. Ausbildungsjahr'!G$4=SOLL!$W$4,TNSt!$H67,IF('1. Ausbildungsjahr'!G$4=SOLL!$X$4,TNSk!$H70,IF('1. Ausbildungsjahr'!G$4=SOLL!$Y$4,TNPa!$H64,IF('1. Ausbildungsjahr'!G$4=SOLL!$Z$4,TNWn!$H55,IF('1. Ausbildungsjahr'!G$4=SOLL!$AA$4,'KVP 3. AJ'!$H107,IF(G$4=SOLL!$Q$4,SBI.A.3_1.AJ!$H55,IF(G$4=SOLL!$B$4,'KF-KB'!$H126,IF('1. Ausbildungsjahr'!G$4=SOLL!$C$4,'SBI.A.4_1. AJ'!$H81,IF('1. Ausbildungsjahr'!G$4=SOLL!$D$4,KK!$H$11,IF('1. Ausbildungsjahr'!G$4=SOLL!$E$4,'KSM-e'!$H76,IF('1. Ausbildungsjahr'!G$4=SOLL!$F$4,'KSM-f'!$H79,IF('1. Ausbildungsjahr'!G$4=SOLL!$G$4,'KVB 1. AJ'!$H83,IF('1. Ausbildungsjahr'!G$4=SOLL!$H$4,KVFi!$H88,IF('1. Ausbildungsjahr'!G$4=SOLL!$I$4,KVM!$H71,IF('1. Ausbildungsjahr'!G$4=SOLL!$L$4,'KVP 1.&amp;2. AJ'!$H109,IF('1. Ausbildungsjahr'!G$4=SOLL!$M$4,PPC!$H100,IF('1. Ausbildungsjahr'!G$4=SOLL!$N$4,PPS!$H134,IF(G$4=SOLL!$P$4,"-",IF('1. Ausbildungsjahr'!G$4=SOLL!$O$4,Zielbogen!$H55,""))))))))))))))))))))))))))</f>
        <v>-</v>
      </c>
      <c r="H54" s="57" t="str">
        <f>IF(H$4=SOLL!$J$4, TNBi!$H63, IF('1. Ausbildungsjahr'!H$4=SOLL!$K$4,SBI.A.7!$H72, IF('1. Ausbildungsjahr'!H$4=SOLL!$R$4,'SBI.A.3_2. AJ'!$H55, IF('1. Ausbildungsjahr'!H$4=SOLL!$S$4,'SBI.A.4_2.&amp;3. AJ'!$H81, IF('1. Ausbildungsjahr'!H$4=SOLL!$T$4,'KVB 2.&amp;3. AJ'!$H83,IF('1. Ausbildungsjahr'!H$4=SOLL!$U$4,'PPCa IK'!$H55, IF('1. Ausbildungsjahr'!H$4=SOLL!$V$4,TE!$H79,IF('1. Ausbildungsjahr'!H$4=SOLL!$W$4,TNSt!$H67,IF('1. Ausbildungsjahr'!H$4=SOLL!$X$4,TNSk!$H70,IF('1. Ausbildungsjahr'!H$4=SOLL!$Y$4,TNPa!$H64,IF('1. Ausbildungsjahr'!H$4=SOLL!$Z$4,TNWn!$H55,IF('1. Ausbildungsjahr'!H$4=SOLL!$AA$4,'KVP 3. AJ'!$H107,IF(H$4=SOLL!$Q$4,SBI.A.3_1.AJ!$H55,IF(H$4=SOLL!$B$4,'KF-KB'!$H126,IF('1. Ausbildungsjahr'!H$4=SOLL!$C$4,'SBI.A.4_1. AJ'!$H81,IF('1. Ausbildungsjahr'!H$4=SOLL!$D$4,KK!$H$11,IF('1. Ausbildungsjahr'!H$4=SOLL!$E$4,'KSM-e'!$H76,IF('1. Ausbildungsjahr'!H$4=SOLL!$F$4,'KSM-f'!$H79,IF('1. Ausbildungsjahr'!H$4=SOLL!$G$4,'KVB 1. AJ'!$H83,IF('1. Ausbildungsjahr'!H$4=SOLL!$H$4,KVFi!$H88,IF('1. Ausbildungsjahr'!H$4=SOLL!$I$4,KVM!$H71,IF('1. Ausbildungsjahr'!H$4=SOLL!$L$4,'KVP 1.&amp;2. AJ'!$H109,IF('1. Ausbildungsjahr'!H$4=SOLL!$M$4,PPC!$H100,IF('1. Ausbildungsjahr'!H$4=SOLL!$N$4,PPS!$H134,IF(H$4=SOLL!$P$4,"-",IF('1. Ausbildungsjahr'!H$4=SOLL!$O$4,Zielbogen!$H55,""))))))))))))))))))))))))))</f>
        <v>-</v>
      </c>
      <c r="I54" s="57" t="str">
        <f>IF(I$4=SOLL!$J$4, TNBi!$H63, IF('1. Ausbildungsjahr'!I$4=SOLL!$K$4,SBI.A.7!$H72, IF('1. Ausbildungsjahr'!I$4=SOLL!$R$4,'SBI.A.3_2. AJ'!$H55, IF('1. Ausbildungsjahr'!I$4=SOLL!$S$4,'SBI.A.4_2.&amp;3. AJ'!$H81, IF('1. Ausbildungsjahr'!I$4=SOLL!$T$4,'KVB 2.&amp;3. AJ'!$H83,IF('1. Ausbildungsjahr'!I$4=SOLL!$U$4,'PPCa IK'!$H55, IF('1. Ausbildungsjahr'!I$4=SOLL!$V$4,TE!$H79,IF('1. Ausbildungsjahr'!I$4=SOLL!$W$4,TNSt!$H67,IF('1. Ausbildungsjahr'!I$4=SOLL!$X$4,TNSk!$H70,IF('1. Ausbildungsjahr'!I$4=SOLL!$Y$4,TNPa!$H64,IF('1. Ausbildungsjahr'!I$4=SOLL!$Z$4,TNWn!$H55,IF('1. Ausbildungsjahr'!I$4=SOLL!$AA$4,'KVP 3. AJ'!$H107,IF(I$4=SOLL!$Q$4,SBI.A.3_1.AJ!$H55,IF(I$4=SOLL!$B$4,'KF-KB'!$H126,IF('1. Ausbildungsjahr'!I$4=SOLL!$C$4,'SBI.A.4_1. AJ'!$H81,IF('1. Ausbildungsjahr'!I$4=SOLL!$D$4,KK!$H$11,IF('1. Ausbildungsjahr'!I$4=SOLL!$E$4,'KSM-e'!$H76,IF('1. Ausbildungsjahr'!I$4=SOLL!$F$4,'KSM-f'!$H79,IF('1. Ausbildungsjahr'!I$4=SOLL!$G$4,'KVB 1. AJ'!$H83,IF('1. Ausbildungsjahr'!I$4=SOLL!$H$4,KVFi!$H88,IF('1. Ausbildungsjahr'!I$4=SOLL!$I$4,KVM!$H71,IF('1. Ausbildungsjahr'!I$4=SOLL!$L$4,'KVP 1.&amp;2. AJ'!$H109,IF('1. Ausbildungsjahr'!I$4=SOLL!$M$4,PPC!$H100,IF('1. Ausbildungsjahr'!I$4=SOLL!$N$4,PPS!$H134,IF(I$4=SOLL!$P$4,"-",IF('1. Ausbildungsjahr'!I$4=SOLL!$O$4,Zielbogen!$H55,""))))))))))))))))))))))))))</f>
        <v>-</v>
      </c>
      <c r="J54" s="57" t="str">
        <f>IF(J$4=SOLL!$J$4, TNBi!$H63, IF('1. Ausbildungsjahr'!J$4=SOLL!$K$4,SBI.A.7!$H72, IF('1. Ausbildungsjahr'!J$4=SOLL!$R$4,'SBI.A.3_2. AJ'!$H55, IF('1. Ausbildungsjahr'!J$4=SOLL!$S$4,'SBI.A.4_2.&amp;3. AJ'!$H81, IF('1. Ausbildungsjahr'!J$4=SOLL!$T$4,'KVB 2.&amp;3. AJ'!$H83,IF('1. Ausbildungsjahr'!J$4=SOLL!$U$4,'PPCa IK'!$H55, IF('1. Ausbildungsjahr'!J$4=SOLL!$V$4,TE!$H79,IF('1. Ausbildungsjahr'!J$4=SOLL!$W$4,TNSt!$H67,IF('1. Ausbildungsjahr'!J$4=SOLL!$X$4,TNSk!$H70,IF('1. Ausbildungsjahr'!J$4=SOLL!$Y$4,TNPa!$H64,IF('1. Ausbildungsjahr'!J$4=SOLL!$Z$4,TNWn!$H55,IF('1. Ausbildungsjahr'!J$4=SOLL!$AA$4,'KVP 3. AJ'!$H107,IF(J$4=SOLL!$Q$4,SBI.A.3_1.AJ!$H55,IF(J$4=SOLL!$B$4,'KF-KB'!$H126,IF('1. Ausbildungsjahr'!J$4=SOLL!$C$4,'SBI.A.4_1. AJ'!$H81,IF('1. Ausbildungsjahr'!J$4=SOLL!$D$4,KK!$H$11,IF('1. Ausbildungsjahr'!J$4=SOLL!$E$4,'KSM-e'!$H76,IF('1. Ausbildungsjahr'!J$4=SOLL!$F$4,'KSM-f'!$H79,IF('1. Ausbildungsjahr'!J$4=SOLL!$G$4,'KVB 1. AJ'!$H83,IF('1. Ausbildungsjahr'!J$4=SOLL!$H$4,KVFi!$H88,IF('1. Ausbildungsjahr'!J$4=SOLL!$I$4,KVM!$H71,IF('1. Ausbildungsjahr'!J$4=SOLL!$L$4,'KVP 1.&amp;2. AJ'!$H109,IF('1. Ausbildungsjahr'!J$4=SOLL!$M$4,PPC!$H100,IF('1. Ausbildungsjahr'!J$4=SOLL!$N$4,PPS!$H134,IF(J$4=SOLL!$P$4,"-",IF('1. Ausbildungsjahr'!J$4=SOLL!$O$4,Zielbogen!$H55,""))))))))))))))))))))))))))</f>
        <v>-</v>
      </c>
      <c r="K54" s="57" t="str">
        <f>IF(K$4=SOLL!$J$4, TNBi!$H63, IF('1. Ausbildungsjahr'!K$4=SOLL!$K$4,SBI.A.7!$H72, IF('1. Ausbildungsjahr'!K$4=SOLL!$R$4,'SBI.A.3_2. AJ'!$H55, IF('1. Ausbildungsjahr'!K$4=SOLL!$S$4,'SBI.A.4_2.&amp;3. AJ'!$H81, IF('1. Ausbildungsjahr'!K$4=SOLL!$T$4,'KVB 2.&amp;3. AJ'!$H83,IF('1. Ausbildungsjahr'!K$4=SOLL!$U$4,'PPCa IK'!$H55, IF('1. Ausbildungsjahr'!K$4=SOLL!$V$4,TE!$H79,IF('1. Ausbildungsjahr'!K$4=SOLL!$W$4,TNSt!$H67,IF('1. Ausbildungsjahr'!K$4=SOLL!$X$4,TNSk!$H70,IF('1. Ausbildungsjahr'!K$4=SOLL!$Y$4,TNPa!$H64,IF('1. Ausbildungsjahr'!K$4=SOLL!$Z$4,TNWn!$H55,IF('1. Ausbildungsjahr'!K$4=SOLL!$AA$4,'KVP 3. AJ'!$H107,IF(K$4=SOLL!$Q$4,SBI.A.3_1.AJ!$H55,IF(K$4=SOLL!$B$4,'KF-KB'!$H126,IF('1. Ausbildungsjahr'!K$4=SOLL!$C$4,'SBI.A.4_1. AJ'!$H81,IF('1. Ausbildungsjahr'!K$4=SOLL!$D$4,KK!$H$11,IF('1. Ausbildungsjahr'!K$4=SOLL!$E$4,'KSM-e'!$H76,IF('1. Ausbildungsjahr'!K$4=SOLL!$F$4,'KSM-f'!$H79,IF('1. Ausbildungsjahr'!K$4=SOLL!$G$4,'KVB 1. AJ'!$H83,IF('1. Ausbildungsjahr'!K$4=SOLL!$H$4,KVFi!$H88,IF('1. Ausbildungsjahr'!K$4=SOLL!$I$4,KVM!$H71,IF('1. Ausbildungsjahr'!K$4=SOLL!$L$4,'KVP 1.&amp;2. AJ'!$H109,IF('1. Ausbildungsjahr'!K$4=SOLL!$M$4,PPC!$H100,IF('1. Ausbildungsjahr'!K$4=SOLL!$N$4,PPS!$H134,IF(K$4=SOLL!$P$4,"-",IF('1. Ausbildungsjahr'!K$4=SOLL!$O$4,Zielbogen!$H55,""))))))))))))))))))))))))))</f>
        <v>-</v>
      </c>
      <c r="L54" s="10">
        <f>SUM('Hilfsblatt 1. AJ'!C54,'Hilfsblatt 1. AJ'!E54,'Hilfsblatt 1. AJ'!G54,'Hilfsblatt 1. AJ'!I54,'Hilfsblatt 1. AJ'!K54,'Hilfsblatt 1. AJ'!M54,'Hilfsblatt 1. AJ'!O54,'Hilfsblatt 1. AJ'!Q54,'Hilfsblatt 1. AJ'!S54,'Hilfsblatt 1. AJ'!U54)</f>
        <v>0</v>
      </c>
      <c r="M54" s="9" t="e">
        <f>('Hilfsblatt 1. AJ'!B54*'Hilfsblatt 1. AJ'!C54+'Hilfsblatt 1. AJ'!D54*'Hilfsblatt 1. AJ'!E54+'Hilfsblatt 1. AJ'!F54*'Hilfsblatt 1. AJ'!G54+'Hilfsblatt 1. AJ'!H54*'Hilfsblatt 1. AJ'!I54+'Hilfsblatt 1. AJ'!J54*'Hilfsblatt 1. AJ'!K54+'Hilfsblatt 1. AJ'!L54*'Hilfsblatt 1. AJ'!M54+'Hilfsblatt 1. AJ'!N54*'Hilfsblatt 1. AJ'!O54+'Hilfsblatt 1. AJ'!P54*'Hilfsblatt 1. AJ'!Q54+'Hilfsblatt 1. AJ'!R54*'Hilfsblatt 1. AJ'!S54+'Hilfsblatt 1. AJ'!T54*'Hilfsblatt 1. AJ'!U54)/L54</f>
        <v>#DIV/0!</v>
      </c>
    </row>
    <row r="55" spans="1:13" x14ac:dyDescent="0.25">
      <c r="A55" s="125" t="s">
        <v>16</v>
      </c>
      <c r="B55" s="57" t="str">
        <f>IF(B$4=SOLL!$J$4, TNBi!$H64, IF('1. Ausbildungsjahr'!B$4=SOLL!$K$4,SBI.A.7!$H73, IF('1. Ausbildungsjahr'!B$4=SOLL!$R$4,'SBI.A.3_2. AJ'!$H56, IF('1. Ausbildungsjahr'!B$4=SOLL!$S$4,'SBI.A.4_2.&amp;3. AJ'!$H82, IF('1. Ausbildungsjahr'!B$4=SOLL!$T$4,'KVB 2.&amp;3. AJ'!$H84,IF('1. Ausbildungsjahr'!B$4=SOLL!$U$4,'PPCa IK'!$H56, IF('1. Ausbildungsjahr'!B$4=SOLL!$V$4,TE!$H80,IF('1. Ausbildungsjahr'!B$4=SOLL!$W$4,TNSt!$H68,IF('1. Ausbildungsjahr'!B$4=SOLL!$X$4,TNSk!$H71,IF('1. Ausbildungsjahr'!B$4=SOLL!$Y$4,TNPa!$H65,IF('1. Ausbildungsjahr'!B$4=SOLL!$Z$4,TNWn!$H56,IF('1. Ausbildungsjahr'!B$4=SOLL!$AA$4,'KVP 3. AJ'!$H108,IF(B$4=SOLL!$Q$4,SBI.A.3_1.AJ!$H56,IF(B$4=SOLL!$B$4,'KF-KB'!$H127,IF('1. Ausbildungsjahr'!B$4=SOLL!$C$4,'SBI.A.4_1. AJ'!$H82,IF('1. Ausbildungsjahr'!B$4=SOLL!$D$4,KK!$H$11,IF('1. Ausbildungsjahr'!B$4=SOLL!$E$4,'KSM-e'!$H77,IF('1. Ausbildungsjahr'!B$4=SOLL!$F$4,'KSM-f'!$H80,IF('1. Ausbildungsjahr'!B$4=SOLL!$G$4,'KVB 1. AJ'!$H84,IF('1. Ausbildungsjahr'!B$4=SOLL!$H$4,KVFi!$H89,IF('1. Ausbildungsjahr'!B$4=SOLL!$I$4,KVM!$H72,IF('1. Ausbildungsjahr'!B$4=SOLL!$L$4,'KVP 1.&amp;2. AJ'!$H110,IF('1. Ausbildungsjahr'!B$4=SOLL!$M$4,PPC!$H101,IF('1. Ausbildungsjahr'!B$4=SOLL!$N$4,PPS!$H135,IF(B$4=SOLL!$P$4,"-",IF('1. Ausbildungsjahr'!B$4=SOLL!$O$4,Zielbogen!$H56,""))))))))))))))))))))))))))</f>
        <v>-</v>
      </c>
      <c r="C55" s="57" t="str">
        <f>IF(C$4=SOLL!$J$4, TNBi!$H64, IF('1. Ausbildungsjahr'!C$4=SOLL!$K$4,SBI.A.7!$H73, IF('1. Ausbildungsjahr'!C$4=SOLL!$R$4,'SBI.A.3_2. AJ'!$H56, IF('1. Ausbildungsjahr'!C$4=SOLL!$S$4,'SBI.A.4_2.&amp;3. AJ'!$H82, IF('1. Ausbildungsjahr'!C$4=SOLL!$T$4,'KVB 2.&amp;3. AJ'!$H84,IF('1. Ausbildungsjahr'!C$4=SOLL!$U$4,'PPCa IK'!$H56, IF('1. Ausbildungsjahr'!C$4=SOLL!$V$4,TE!$H80,IF('1. Ausbildungsjahr'!C$4=SOLL!$W$4,TNSt!$H68,IF('1. Ausbildungsjahr'!C$4=SOLL!$X$4,TNSk!$H71,IF('1. Ausbildungsjahr'!C$4=SOLL!$Y$4,TNPa!$H65,IF('1. Ausbildungsjahr'!C$4=SOLL!$Z$4,TNWn!$H56,IF('1. Ausbildungsjahr'!C$4=SOLL!$AA$4,'KVP 3. AJ'!$H108,IF(C$4=SOLL!$Q$4,SBI.A.3_1.AJ!$H56,IF(C$4=SOLL!$B$4,'KF-KB'!$H127,IF('1. Ausbildungsjahr'!C$4=SOLL!$C$4,'SBI.A.4_1. AJ'!$H82,IF('1. Ausbildungsjahr'!C$4=SOLL!$D$4,KK!$H$11,IF('1. Ausbildungsjahr'!C$4=SOLL!$E$4,'KSM-e'!$H77,IF('1. Ausbildungsjahr'!C$4=SOLL!$F$4,'KSM-f'!$H80,IF('1. Ausbildungsjahr'!C$4=SOLL!$G$4,'KVB 1. AJ'!$H84,IF('1. Ausbildungsjahr'!C$4=SOLL!$H$4,KVFi!$H89,IF('1. Ausbildungsjahr'!C$4=SOLL!$I$4,KVM!$H72,IF('1. Ausbildungsjahr'!C$4=SOLL!$L$4,'KVP 1.&amp;2. AJ'!$H110,IF('1. Ausbildungsjahr'!C$4=SOLL!$M$4,PPC!$H101,IF('1. Ausbildungsjahr'!C$4=SOLL!$N$4,PPS!$H135,IF(C$4=SOLL!$P$4,"-",IF('1. Ausbildungsjahr'!C$4=SOLL!$O$4,Zielbogen!$H56,""))))))))))))))))))))))))))</f>
        <v>-</v>
      </c>
      <c r="D55" s="57" t="str">
        <f>IF(D$4=SOLL!$J$4, TNBi!$H64, IF('1. Ausbildungsjahr'!D$4=SOLL!$K$4,SBI.A.7!$H73, IF('1. Ausbildungsjahr'!D$4=SOLL!$R$4,'SBI.A.3_2. AJ'!$H56, IF('1. Ausbildungsjahr'!D$4=SOLL!$S$4,'SBI.A.4_2.&amp;3. AJ'!$H82, IF('1. Ausbildungsjahr'!D$4=SOLL!$T$4,'KVB 2.&amp;3. AJ'!$H84,IF('1. Ausbildungsjahr'!D$4=SOLL!$U$4,'PPCa IK'!$H56, IF('1. Ausbildungsjahr'!D$4=SOLL!$V$4,TE!$H80,IF('1. Ausbildungsjahr'!D$4=SOLL!$W$4,TNSt!$H68,IF('1. Ausbildungsjahr'!D$4=SOLL!$X$4,TNSk!$H71,IF('1. Ausbildungsjahr'!D$4=SOLL!$Y$4,TNPa!$H65,IF('1. Ausbildungsjahr'!D$4=SOLL!$Z$4,TNWn!$H56,IF('1. Ausbildungsjahr'!D$4=SOLL!$AA$4,'KVP 3. AJ'!$H108,IF(D$4=SOLL!$Q$4,SBI.A.3_1.AJ!$H56,IF(D$4=SOLL!$B$4,'KF-KB'!$H127,IF('1. Ausbildungsjahr'!D$4=SOLL!$C$4,'SBI.A.4_1. AJ'!$H82,IF('1. Ausbildungsjahr'!D$4=SOLL!$D$4,KK!$H$11,IF('1. Ausbildungsjahr'!D$4=SOLL!$E$4,'KSM-e'!$H77,IF('1. Ausbildungsjahr'!D$4=SOLL!$F$4,'KSM-f'!$H80,IF('1. Ausbildungsjahr'!D$4=SOLL!$G$4,'KVB 1. AJ'!$H84,IF('1. Ausbildungsjahr'!D$4=SOLL!$H$4,KVFi!$H89,IF('1. Ausbildungsjahr'!D$4=SOLL!$I$4,KVM!$H72,IF('1. Ausbildungsjahr'!D$4=SOLL!$L$4,'KVP 1.&amp;2. AJ'!$H110,IF('1. Ausbildungsjahr'!D$4=SOLL!$M$4,PPC!$H101,IF('1. Ausbildungsjahr'!D$4=SOLL!$N$4,PPS!$H135,IF(D$4=SOLL!$P$4,"-",IF('1. Ausbildungsjahr'!D$4=SOLL!$O$4,Zielbogen!$H56,""))))))))))))))))))))))))))</f>
        <v>-</v>
      </c>
      <c r="E55" s="57" t="str">
        <f>IF(E$4=SOLL!$J$4, TNBi!$H64, IF('1. Ausbildungsjahr'!E$4=SOLL!$K$4,SBI.A.7!$H73, IF('1. Ausbildungsjahr'!E$4=SOLL!$R$4,'SBI.A.3_2. AJ'!$H56, IF('1. Ausbildungsjahr'!E$4=SOLL!$S$4,'SBI.A.4_2.&amp;3. AJ'!$H82, IF('1. Ausbildungsjahr'!E$4=SOLL!$T$4,'KVB 2.&amp;3. AJ'!$H84,IF('1. Ausbildungsjahr'!E$4=SOLL!$U$4,'PPCa IK'!$H56, IF('1. Ausbildungsjahr'!E$4=SOLL!$V$4,TE!$H80,IF('1. Ausbildungsjahr'!E$4=SOLL!$W$4,TNSt!$H68,IF('1. Ausbildungsjahr'!E$4=SOLL!$X$4,TNSk!$H71,IF('1. Ausbildungsjahr'!E$4=SOLL!$Y$4,TNPa!$H65,IF('1. Ausbildungsjahr'!E$4=SOLL!$Z$4,TNWn!$H56,IF('1. Ausbildungsjahr'!E$4=SOLL!$AA$4,'KVP 3. AJ'!$H108,IF(E$4=SOLL!$Q$4,SBI.A.3_1.AJ!$H56,IF(E$4=SOLL!$B$4,'KF-KB'!$H127,IF('1. Ausbildungsjahr'!E$4=SOLL!$C$4,'SBI.A.4_1. AJ'!$H82,IF('1. Ausbildungsjahr'!E$4=SOLL!$D$4,KK!$H$11,IF('1. Ausbildungsjahr'!E$4=SOLL!$E$4,'KSM-e'!$H77,IF('1. Ausbildungsjahr'!E$4=SOLL!$F$4,'KSM-f'!$H80,IF('1. Ausbildungsjahr'!E$4=SOLL!$G$4,'KVB 1. AJ'!$H84,IF('1. Ausbildungsjahr'!E$4=SOLL!$H$4,KVFi!$H89,IF('1. Ausbildungsjahr'!E$4=SOLL!$I$4,KVM!$H72,IF('1. Ausbildungsjahr'!E$4=SOLL!$L$4,'KVP 1.&amp;2. AJ'!$H110,IF('1. Ausbildungsjahr'!E$4=SOLL!$M$4,PPC!$H101,IF('1. Ausbildungsjahr'!E$4=SOLL!$N$4,PPS!$H135,IF(E$4=SOLL!$P$4,"-",IF('1. Ausbildungsjahr'!E$4=SOLL!$O$4,Zielbogen!$H56,""))))))))))))))))))))))))))</f>
        <v>-</v>
      </c>
      <c r="F55" s="57" t="str">
        <f>IF(F$4=SOLL!$J$4, TNBi!$H64, IF('1. Ausbildungsjahr'!F$4=SOLL!$K$4,SBI.A.7!$H73, IF('1. Ausbildungsjahr'!F$4=SOLL!$R$4,'SBI.A.3_2. AJ'!$H56, IF('1. Ausbildungsjahr'!F$4=SOLL!$S$4,'SBI.A.4_2.&amp;3. AJ'!$H82, IF('1. Ausbildungsjahr'!F$4=SOLL!$T$4,'KVB 2.&amp;3. AJ'!$H84,IF('1. Ausbildungsjahr'!F$4=SOLL!$U$4,'PPCa IK'!$H56, IF('1. Ausbildungsjahr'!F$4=SOLL!$V$4,TE!$H80,IF('1. Ausbildungsjahr'!F$4=SOLL!$W$4,TNSt!$H68,IF('1. Ausbildungsjahr'!F$4=SOLL!$X$4,TNSk!$H71,IF('1. Ausbildungsjahr'!F$4=SOLL!$Y$4,TNPa!$H65,IF('1. Ausbildungsjahr'!F$4=SOLL!$Z$4,TNWn!$H56,IF('1. Ausbildungsjahr'!F$4=SOLL!$AA$4,'KVP 3. AJ'!$H108,IF(F$4=SOLL!$Q$4,SBI.A.3_1.AJ!$H56,IF(F$4=SOLL!$B$4,'KF-KB'!$H127,IF('1. Ausbildungsjahr'!F$4=SOLL!$C$4,'SBI.A.4_1. AJ'!$H82,IF('1. Ausbildungsjahr'!F$4=SOLL!$D$4,KK!$H$11,IF('1. Ausbildungsjahr'!F$4=SOLL!$E$4,'KSM-e'!$H77,IF('1. Ausbildungsjahr'!F$4=SOLL!$F$4,'KSM-f'!$H80,IF('1. Ausbildungsjahr'!F$4=SOLL!$G$4,'KVB 1. AJ'!$H84,IF('1. Ausbildungsjahr'!F$4=SOLL!$H$4,KVFi!$H89,IF('1. Ausbildungsjahr'!F$4=SOLL!$I$4,KVM!$H72,IF('1. Ausbildungsjahr'!F$4=SOLL!$L$4,'KVP 1.&amp;2. AJ'!$H110,IF('1. Ausbildungsjahr'!F$4=SOLL!$M$4,PPC!$H101,IF('1. Ausbildungsjahr'!F$4=SOLL!$N$4,PPS!$H135,IF(F$4=SOLL!$P$4,"-",IF('1. Ausbildungsjahr'!F$4=SOLL!$O$4,Zielbogen!$H56,""))))))))))))))))))))))))))</f>
        <v>-</v>
      </c>
      <c r="G55" s="57" t="str">
        <f>IF(G$4=SOLL!$J$4, TNBi!$H64, IF('1. Ausbildungsjahr'!G$4=SOLL!$K$4,SBI.A.7!$H73, IF('1. Ausbildungsjahr'!G$4=SOLL!$R$4,'SBI.A.3_2. AJ'!$H56, IF('1. Ausbildungsjahr'!G$4=SOLL!$S$4,'SBI.A.4_2.&amp;3. AJ'!$H82, IF('1. Ausbildungsjahr'!G$4=SOLL!$T$4,'KVB 2.&amp;3. AJ'!$H84,IF('1. Ausbildungsjahr'!G$4=SOLL!$U$4,'PPCa IK'!$H56, IF('1. Ausbildungsjahr'!G$4=SOLL!$V$4,TE!$H80,IF('1. Ausbildungsjahr'!G$4=SOLL!$W$4,TNSt!$H68,IF('1. Ausbildungsjahr'!G$4=SOLL!$X$4,TNSk!$H71,IF('1. Ausbildungsjahr'!G$4=SOLL!$Y$4,TNPa!$H65,IF('1. Ausbildungsjahr'!G$4=SOLL!$Z$4,TNWn!$H56,IF('1. Ausbildungsjahr'!G$4=SOLL!$AA$4,'KVP 3. AJ'!$H108,IF(G$4=SOLL!$Q$4,SBI.A.3_1.AJ!$H56,IF(G$4=SOLL!$B$4,'KF-KB'!$H127,IF('1. Ausbildungsjahr'!G$4=SOLL!$C$4,'SBI.A.4_1. AJ'!$H82,IF('1. Ausbildungsjahr'!G$4=SOLL!$D$4,KK!$H$11,IF('1. Ausbildungsjahr'!G$4=SOLL!$E$4,'KSM-e'!$H77,IF('1. Ausbildungsjahr'!G$4=SOLL!$F$4,'KSM-f'!$H80,IF('1. Ausbildungsjahr'!G$4=SOLL!$G$4,'KVB 1. AJ'!$H84,IF('1. Ausbildungsjahr'!G$4=SOLL!$H$4,KVFi!$H89,IF('1. Ausbildungsjahr'!G$4=SOLL!$I$4,KVM!$H72,IF('1. Ausbildungsjahr'!G$4=SOLL!$L$4,'KVP 1.&amp;2. AJ'!$H110,IF('1. Ausbildungsjahr'!G$4=SOLL!$M$4,PPC!$H101,IF('1. Ausbildungsjahr'!G$4=SOLL!$N$4,PPS!$H135,IF(G$4=SOLL!$P$4,"-",IF('1. Ausbildungsjahr'!G$4=SOLL!$O$4,Zielbogen!$H56,""))))))))))))))))))))))))))</f>
        <v>-</v>
      </c>
      <c r="H55" s="57" t="str">
        <f>IF(H$4=SOLL!$J$4, TNBi!$H64, IF('1. Ausbildungsjahr'!H$4=SOLL!$K$4,SBI.A.7!$H73, IF('1. Ausbildungsjahr'!H$4=SOLL!$R$4,'SBI.A.3_2. AJ'!$H56, IF('1. Ausbildungsjahr'!H$4=SOLL!$S$4,'SBI.A.4_2.&amp;3. AJ'!$H82, IF('1. Ausbildungsjahr'!H$4=SOLL!$T$4,'KVB 2.&amp;3. AJ'!$H84,IF('1. Ausbildungsjahr'!H$4=SOLL!$U$4,'PPCa IK'!$H56, IF('1. Ausbildungsjahr'!H$4=SOLL!$V$4,TE!$H80,IF('1. Ausbildungsjahr'!H$4=SOLL!$W$4,TNSt!$H68,IF('1. Ausbildungsjahr'!H$4=SOLL!$X$4,TNSk!$H71,IF('1. Ausbildungsjahr'!H$4=SOLL!$Y$4,TNPa!$H65,IF('1. Ausbildungsjahr'!H$4=SOLL!$Z$4,TNWn!$H56,IF('1. Ausbildungsjahr'!H$4=SOLL!$AA$4,'KVP 3. AJ'!$H108,IF(H$4=SOLL!$Q$4,SBI.A.3_1.AJ!$H56,IF(H$4=SOLL!$B$4,'KF-KB'!$H127,IF('1. Ausbildungsjahr'!H$4=SOLL!$C$4,'SBI.A.4_1. AJ'!$H82,IF('1. Ausbildungsjahr'!H$4=SOLL!$D$4,KK!$H$11,IF('1. Ausbildungsjahr'!H$4=SOLL!$E$4,'KSM-e'!$H77,IF('1. Ausbildungsjahr'!H$4=SOLL!$F$4,'KSM-f'!$H80,IF('1. Ausbildungsjahr'!H$4=SOLL!$G$4,'KVB 1. AJ'!$H84,IF('1. Ausbildungsjahr'!H$4=SOLL!$H$4,KVFi!$H89,IF('1. Ausbildungsjahr'!H$4=SOLL!$I$4,KVM!$H72,IF('1. Ausbildungsjahr'!H$4=SOLL!$L$4,'KVP 1.&amp;2. AJ'!$H110,IF('1. Ausbildungsjahr'!H$4=SOLL!$M$4,PPC!$H101,IF('1. Ausbildungsjahr'!H$4=SOLL!$N$4,PPS!$H135,IF(H$4=SOLL!$P$4,"-",IF('1. Ausbildungsjahr'!H$4=SOLL!$O$4,Zielbogen!$H56,""))))))))))))))))))))))))))</f>
        <v>-</v>
      </c>
      <c r="I55" s="57" t="str">
        <f>IF(I$4=SOLL!$J$4, TNBi!$H64, IF('1. Ausbildungsjahr'!I$4=SOLL!$K$4,SBI.A.7!$H73, IF('1. Ausbildungsjahr'!I$4=SOLL!$R$4,'SBI.A.3_2. AJ'!$H56, IF('1. Ausbildungsjahr'!I$4=SOLL!$S$4,'SBI.A.4_2.&amp;3. AJ'!$H82, IF('1. Ausbildungsjahr'!I$4=SOLL!$T$4,'KVB 2.&amp;3. AJ'!$H84,IF('1. Ausbildungsjahr'!I$4=SOLL!$U$4,'PPCa IK'!$H56, IF('1. Ausbildungsjahr'!I$4=SOLL!$V$4,TE!$H80,IF('1. Ausbildungsjahr'!I$4=SOLL!$W$4,TNSt!$H68,IF('1. Ausbildungsjahr'!I$4=SOLL!$X$4,TNSk!$H71,IF('1. Ausbildungsjahr'!I$4=SOLL!$Y$4,TNPa!$H65,IF('1. Ausbildungsjahr'!I$4=SOLL!$Z$4,TNWn!$H56,IF('1. Ausbildungsjahr'!I$4=SOLL!$AA$4,'KVP 3. AJ'!$H108,IF(I$4=SOLL!$Q$4,SBI.A.3_1.AJ!$H56,IF(I$4=SOLL!$B$4,'KF-KB'!$H127,IF('1. Ausbildungsjahr'!I$4=SOLL!$C$4,'SBI.A.4_1. AJ'!$H82,IF('1. Ausbildungsjahr'!I$4=SOLL!$D$4,KK!$H$11,IF('1. Ausbildungsjahr'!I$4=SOLL!$E$4,'KSM-e'!$H77,IF('1. Ausbildungsjahr'!I$4=SOLL!$F$4,'KSM-f'!$H80,IF('1. Ausbildungsjahr'!I$4=SOLL!$G$4,'KVB 1. AJ'!$H84,IF('1. Ausbildungsjahr'!I$4=SOLL!$H$4,KVFi!$H89,IF('1. Ausbildungsjahr'!I$4=SOLL!$I$4,KVM!$H72,IF('1. Ausbildungsjahr'!I$4=SOLL!$L$4,'KVP 1.&amp;2. AJ'!$H110,IF('1. Ausbildungsjahr'!I$4=SOLL!$M$4,PPC!$H101,IF('1. Ausbildungsjahr'!I$4=SOLL!$N$4,PPS!$H135,IF(I$4=SOLL!$P$4,"-",IF('1. Ausbildungsjahr'!I$4=SOLL!$O$4,Zielbogen!$H56,""))))))))))))))))))))))))))</f>
        <v>-</v>
      </c>
      <c r="J55" s="57" t="str">
        <f>IF(J$4=SOLL!$J$4, TNBi!$H64, IF('1. Ausbildungsjahr'!J$4=SOLL!$K$4,SBI.A.7!$H73, IF('1. Ausbildungsjahr'!J$4=SOLL!$R$4,'SBI.A.3_2. AJ'!$H56, IF('1. Ausbildungsjahr'!J$4=SOLL!$S$4,'SBI.A.4_2.&amp;3. AJ'!$H82, IF('1. Ausbildungsjahr'!J$4=SOLL!$T$4,'KVB 2.&amp;3. AJ'!$H84,IF('1. Ausbildungsjahr'!J$4=SOLL!$U$4,'PPCa IK'!$H56, IF('1. Ausbildungsjahr'!J$4=SOLL!$V$4,TE!$H80,IF('1. Ausbildungsjahr'!J$4=SOLL!$W$4,TNSt!$H68,IF('1. Ausbildungsjahr'!J$4=SOLL!$X$4,TNSk!$H71,IF('1. Ausbildungsjahr'!J$4=SOLL!$Y$4,TNPa!$H65,IF('1. Ausbildungsjahr'!J$4=SOLL!$Z$4,TNWn!$H56,IF('1. Ausbildungsjahr'!J$4=SOLL!$AA$4,'KVP 3. AJ'!$H108,IF(J$4=SOLL!$Q$4,SBI.A.3_1.AJ!$H56,IF(J$4=SOLL!$B$4,'KF-KB'!$H127,IF('1. Ausbildungsjahr'!J$4=SOLL!$C$4,'SBI.A.4_1. AJ'!$H82,IF('1. Ausbildungsjahr'!J$4=SOLL!$D$4,KK!$H$11,IF('1. Ausbildungsjahr'!J$4=SOLL!$E$4,'KSM-e'!$H77,IF('1. Ausbildungsjahr'!J$4=SOLL!$F$4,'KSM-f'!$H80,IF('1. Ausbildungsjahr'!J$4=SOLL!$G$4,'KVB 1. AJ'!$H84,IF('1. Ausbildungsjahr'!J$4=SOLL!$H$4,KVFi!$H89,IF('1. Ausbildungsjahr'!J$4=SOLL!$I$4,KVM!$H72,IF('1. Ausbildungsjahr'!J$4=SOLL!$L$4,'KVP 1.&amp;2. AJ'!$H110,IF('1. Ausbildungsjahr'!J$4=SOLL!$M$4,PPC!$H101,IF('1. Ausbildungsjahr'!J$4=SOLL!$N$4,PPS!$H135,IF(J$4=SOLL!$P$4,"-",IF('1. Ausbildungsjahr'!J$4=SOLL!$O$4,Zielbogen!$H56,""))))))))))))))))))))))))))</f>
        <v>-</v>
      </c>
      <c r="K55" s="57" t="str">
        <f>IF(K$4=SOLL!$J$4, TNBi!$H64, IF('1. Ausbildungsjahr'!K$4=SOLL!$K$4,SBI.A.7!$H73, IF('1. Ausbildungsjahr'!K$4=SOLL!$R$4,'SBI.A.3_2. AJ'!$H56, IF('1. Ausbildungsjahr'!K$4=SOLL!$S$4,'SBI.A.4_2.&amp;3. AJ'!$H82, IF('1. Ausbildungsjahr'!K$4=SOLL!$T$4,'KVB 2.&amp;3. AJ'!$H84,IF('1. Ausbildungsjahr'!K$4=SOLL!$U$4,'PPCa IK'!$H56, IF('1. Ausbildungsjahr'!K$4=SOLL!$V$4,TE!$H80,IF('1. Ausbildungsjahr'!K$4=SOLL!$W$4,TNSt!$H68,IF('1. Ausbildungsjahr'!K$4=SOLL!$X$4,TNSk!$H71,IF('1. Ausbildungsjahr'!K$4=SOLL!$Y$4,TNPa!$H65,IF('1. Ausbildungsjahr'!K$4=SOLL!$Z$4,TNWn!$H56,IF('1. Ausbildungsjahr'!K$4=SOLL!$AA$4,'KVP 3. AJ'!$H108,IF(K$4=SOLL!$Q$4,SBI.A.3_1.AJ!$H56,IF(K$4=SOLL!$B$4,'KF-KB'!$H127,IF('1. Ausbildungsjahr'!K$4=SOLL!$C$4,'SBI.A.4_1. AJ'!$H82,IF('1. Ausbildungsjahr'!K$4=SOLL!$D$4,KK!$H$11,IF('1. Ausbildungsjahr'!K$4=SOLL!$E$4,'KSM-e'!$H77,IF('1. Ausbildungsjahr'!K$4=SOLL!$F$4,'KSM-f'!$H80,IF('1. Ausbildungsjahr'!K$4=SOLL!$G$4,'KVB 1. AJ'!$H84,IF('1. Ausbildungsjahr'!K$4=SOLL!$H$4,KVFi!$H89,IF('1. Ausbildungsjahr'!K$4=SOLL!$I$4,KVM!$H72,IF('1. Ausbildungsjahr'!K$4=SOLL!$L$4,'KVP 1.&amp;2. AJ'!$H110,IF('1. Ausbildungsjahr'!K$4=SOLL!$M$4,PPC!$H101,IF('1. Ausbildungsjahr'!K$4=SOLL!$N$4,PPS!$H135,IF(K$4=SOLL!$P$4,"-",IF('1. Ausbildungsjahr'!K$4=SOLL!$O$4,Zielbogen!$H56,""))))))))))))))))))))))))))</f>
        <v>-</v>
      </c>
      <c r="L55" s="10">
        <f>SUM('Hilfsblatt 1. AJ'!C55,'Hilfsblatt 1. AJ'!E55,'Hilfsblatt 1. AJ'!G55,'Hilfsblatt 1. AJ'!I55,'Hilfsblatt 1. AJ'!K55,'Hilfsblatt 1. AJ'!M55,'Hilfsblatt 1. AJ'!O55,'Hilfsblatt 1. AJ'!Q55,'Hilfsblatt 1. AJ'!S55,'Hilfsblatt 1. AJ'!U55)</f>
        <v>0</v>
      </c>
      <c r="M55" s="9" t="e">
        <f>('Hilfsblatt 1. AJ'!B55*'Hilfsblatt 1. AJ'!C55+'Hilfsblatt 1. AJ'!D55*'Hilfsblatt 1. AJ'!E55+'Hilfsblatt 1. AJ'!F55*'Hilfsblatt 1. AJ'!G55+'Hilfsblatt 1. AJ'!H55*'Hilfsblatt 1. AJ'!I55+'Hilfsblatt 1. AJ'!J55*'Hilfsblatt 1. AJ'!K55+'Hilfsblatt 1. AJ'!L55*'Hilfsblatt 1. AJ'!M55+'Hilfsblatt 1. AJ'!N55*'Hilfsblatt 1. AJ'!O55+'Hilfsblatt 1. AJ'!P55*'Hilfsblatt 1. AJ'!Q55+'Hilfsblatt 1. AJ'!R55*'Hilfsblatt 1. AJ'!S55+'Hilfsblatt 1. AJ'!T55*'Hilfsblatt 1. AJ'!U55)/L55</f>
        <v>#DIV/0!</v>
      </c>
    </row>
    <row r="56" spans="1:13" x14ac:dyDescent="0.25">
      <c r="A56" s="125" t="s">
        <v>17</v>
      </c>
      <c r="B56" s="57" t="str">
        <f>IF(B$4=SOLL!$J$4, TNBi!$H65, IF('1. Ausbildungsjahr'!B$4=SOLL!$K$4,SBI.A.7!$H74, IF('1. Ausbildungsjahr'!B$4=SOLL!$R$4,'SBI.A.3_2. AJ'!$H57, IF('1. Ausbildungsjahr'!B$4=SOLL!$S$4,'SBI.A.4_2.&amp;3. AJ'!$H83, IF('1. Ausbildungsjahr'!B$4=SOLL!$T$4,'KVB 2.&amp;3. AJ'!$H85,IF('1. Ausbildungsjahr'!B$4=SOLL!$U$4,'PPCa IK'!$H57, IF('1. Ausbildungsjahr'!B$4=SOLL!$V$4,TE!$H81,IF('1. Ausbildungsjahr'!B$4=SOLL!$W$4,TNSt!$H69,IF('1. Ausbildungsjahr'!B$4=SOLL!$X$4,TNSk!$H72,IF('1. Ausbildungsjahr'!B$4=SOLL!$Y$4,TNPa!$H66,IF('1. Ausbildungsjahr'!B$4=SOLL!$Z$4,TNWn!$H57,IF('1. Ausbildungsjahr'!B$4=SOLL!$AA$4,'KVP 3. AJ'!$H109,IF(B$4=SOLL!$Q$4,SBI.A.3_1.AJ!$H57,IF(B$4=SOLL!$B$4,'KF-KB'!$H128,IF('1. Ausbildungsjahr'!B$4=SOLL!$C$4,'SBI.A.4_1. AJ'!$H83,IF('1. Ausbildungsjahr'!B$4=SOLL!$D$4,KK!$H$11,IF('1. Ausbildungsjahr'!B$4=SOLL!$E$4,'KSM-e'!$H78,IF('1. Ausbildungsjahr'!B$4=SOLL!$F$4,'KSM-f'!$H81,IF('1. Ausbildungsjahr'!B$4=SOLL!$G$4,'KVB 1. AJ'!$H85,IF('1. Ausbildungsjahr'!B$4=SOLL!$H$4,KVFi!$H90,IF('1. Ausbildungsjahr'!B$4=SOLL!$I$4,KVM!$H73,IF('1. Ausbildungsjahr'!B$4=SOLL!$L$4,'KVP 1.&amp;2. AJ'!$H111,IF('1. Ausbildungsjahr'!B$4=SOLL!$M$4,PPC!$H102,IF('1. Ausbildungsjahr'!B$4=SOLL!$N$4,PPS!$H136,IF(B$4=SOLL!$P$4,"-",IF('1. Ausbildungsjahr'!B$4=SOLL!$O$4,Zielbogen!$H57,""))))))))))))))))))))))))))</f>
        <v>-</v>
      </c>
      <c r="C56" s="57" t="str">
        <f>IF(C$4=SOLL!$J$4, TNBi!$H65, IF('1. Ausbildungsjahr'!C$4=SOLL!$K$4,SBI.A.7!$H74, IF('1. Ausbildungsjahr'!C$4=SOLL!$R$4,'SBI.A.3_2. AJ'!$H57, IF('1. Ausbildungsjahr'!C$4=SOLL!$S$4,'SBI.A.4_2.&amp;3. AJ'!$H83, IF('1. Ausbildungsjahr'!C$4=SOLL!$T$4,'KVB 2.&amp;3. AJ'!$H85,IF('1. Ausbildungsjahr'!C$4=SOLL!$U$4,'PPCa IK'!$H57, IF('1. Ausbildungsjahr'!C$4=SOLL!$V$4,TE!$H81,IF('1. Ausbildungsjahr'!C$4=SOLL!$W$4,TNSt!$H69,IF('1. Ausbildungsjahr'!C$4=SOLL!$X$4,TNSk!$H72,IF('1. Ausbildungsjahr'!C$4=SOLL!$Y$4,TNPa!$H66,IF('1. Ausbildungsjahr'!C$4=SOLL!$Z$4,TNWn!$H57,IF('1. Ausbildungsjahr'!C$4=SOLL!$AA$4,'KVP 3. AJ'!$H109,IF(C$4=SOLL!$Q$4,SBI.A.3_1.AJ!$H57,IF(C$4=SOLL!$B$4,'KF-KB'!$H128,IF('1. Ausbildungsjahr'!C$4=SOLL!$C$4,'SBI.A.4_1. AJ'!$H83,IF('1. Ausbildungsjahr'!C$4=SOLL!$D$4,KK!$H$11,IF('1. Ausbildungsjahr'!C$4=SOLL!$E$4,'KSM-e'!$H78,IF('1. Ausbildungsjahr'!C$4=SOLL!$F$4,'KSM-f'!$H81,IF('1. Ausbildungsjahr'!C$4=SOLL!$G$4,'KVB 1. AJ'!$H85,IF('1. Ausbildungsjahr'!C$4=SOLL!$H$4,KVFi!$H90,IF('1. Ausbildungsjahr'!C$4=SOLL!$I$4,KVM!$H73,IF('1. Ausbildungsjahr'!C$4=SOLL!$L$4,'KVP 1.&amp;2. AJ'!$H111,IF('1. Ausbildungsjahr'!C$4=SOLL!$M$4,PPC!$H102,IF('1. Ausbildungsjahr'!C$4=SOLL!$N$4,PPS!$H136,IF(C$4=SOLL!$P$4,"-",IF('1. Ausbildungsjahr'!C$4=SOLL!$O$4,Zielbogen!$H57,""))))))))))))))))))))))))))</f>
        <v>-</v>
      </c>
      <c r="D56" s="57" t="str">
        <f>IF(D$4=SOLL!$J$4, TNBi!$H65, IF('1. Ausbildungsjahr'!D$4=SOLL!$K$4,SBI.A.7!$H74, IF('1. Ausbildungsjahr'!D$4=SOLL!$R$4,'SBI.A.3_2. AJ'!$H57, IF('1. Ausbildungsjahr'!D$4=SOLL!$S$4,'SBI.A.4_2.&amp;3. AJ'!$H83, IF('1. Ausbildungsjahr'!D$4=SOLL!$T$4,'KVB 2.&amp;3. AJ'!$H85,IF('1. Ausbildungsjahr'!D$4=SOLL!$U$4,'PPCa IK'!$H57, IF('1. Ausbildungsjahr'!D$4=SOLL!$V$4,TE!$H81,IF('1. Ausbildungsjahr'!D$4=SOLL!$W$4,TNSt!$H69,IF('1. Ausbildungsjahr'!D$4=SOLL!$X$4,TNSk!$H72,IF('1. Ausbildungsjahr'!D$4=SOLL!$Y$4,TNPa!$H66,IF('1. Ausbildungsjahr'!D$4=SOLL!$Z$4,TNWn!$H57,IF('1. Ausbildungsjahr'!D$4=SOLL!$AA$4,'KVP 3. AJ'!$H109,IF(D$4=SOLL!$Q$4,SBI.A.3_1.AJ!$H57,IF(D$4=SOLL!$B$4,'KF-KB'!$H128,IF('1. Ausbildungsjahr'!D$4=SOLL!$C$4,'SBI.A.4_1. AJ'!$H83,IF('1. Ausbildungsjahr'!D$4=SOLL!$D$4,KK!$H$11,IF('1. Ausbildungsjahr'!D$4=SOLL!$E$4,'KSM-e'!$H78,IF('1. Ausbildungsjahr'!D$4=SOLL!$F$4,'KSM-f'!$H81,IF('1. Ausbildungsjahr'!D$4=SOLL!$G$4,'KVB 1. AJ'!$H85,IF('1. Ausbildungsjahr'!D$4=SOLL!$H$4,KVFi!$H90,IF('1. Ausbildungsjahr'!D$4=SOLL!$I$4,KVM!$H73,IF('1. Ausbildungsjahr'!D$4=SOLL!$L$4,'KVP 1.&amp;2. AJ'!$H111,IF('1. Ausbildungsjahr'!D$4=SOLL!$M$4,PPC!$H102,IF('1. Ausbildungsjahr'!D$4=SOLL!$N$4,PPS!$H136,IF(D$4=SOLL!$P$4,"-",IF('1. Ausbildungsjahr'!D$4=SOLL!$O$4,Zielbogen!$H57,""))))))))))))))))))))))))))</f>
        <v>-</v>
      </c>
      <c r="E56" s="57" t="str">
        <f>IF(E$4=SOLL!$J$4, TNBi!$H65, IF('1. Ausbildungsjahr'!E$4=SOLL!$K$4,SBI.A.7!$H74, IF('1. Ausbildungsjahr'!E$4=SOLL!$R$4,'SBI.A.3_2. AJ'!$H57, IF('1. Ausbildungsjahr'!E$4=SOLL!$S$4,'SBI.A.4_2.&amp;3. AJ'!$H83, IF('1. Ausbildungsjahr'!E$4=SOLL!$T$4,'KVB 2.&amp;3. AJ'!$H85,IF('1. Ausbildungsjahr'!E$4=SOLL!$U$4,'PPCa IK'!$H57, IF('1. Ausbildungsjahr'!E$4=SOLL!$V$4,TE!$H81,IF('1. Ausbildungsjahr'!E$4=SOLL!$W$4,TNSt!$H69,IF('1. Ausbildungsjahr'!E$4=SOLL!$X$4,TNSk!$H72,IF('1. Ausbildungsjahr'!E$4=SOLL!$Y$4,TNPa!$H66,IF('1. Ausbildungsjahr'!E$4=SOLL!$Z$4,TNWn!$H57,IF('1. Ausbildungsjahr'!E$4=SOLL!$AA$4,'KVP 3. AJ'!$H109,IF(E$4=SOLL!$Q$4,SBI.A.3_1.AJ!$H57,IF(E$4=SOLL!$B$4,'KF-KB'!$H128,IF('1. Ausbildungsjahr'!E$4=SOLL!$C$4,'SBI.A.4_1. AJ'!$H83,IF('1. Ausbildungsjahr'!E$4=SOLL!$D$4,KK!$H$11,IF('1. Ausbildungsjahr'!E$4=SOLL!$E$4,'KSM-e'!$H78,IF('1. Ausbildungsjahr'!E$4=SOLL!$F$4,'KSM-f'!$H81,IF('1. Ausbildungsjahr'!E$4=SOLL!$G$4,'KVB 1. AJ'!$H85,IF('1. Ausbildungsjahr'!E$4=SOLL!$H$4,KVFi!$H90,IF('1. Ausbildungsjahr'!E$4=SOLL!$I$4,KVM!$H73,IF('1. Ausbildungsjahr'!E$4=SOLL!$L$4,'KVP 1.&amp;2. AJ'!$H111,IF('1. Ausbildungsjahr'!E$4=SOLL!$M$4,PPC!$H102,IF('1. Ausbildungsjahr'!E$4=SOLL!$N$4,PPS!$H136,IF(E$4=SOLL!$P$4,"-",IF('1. Ausbildungsjahr'!E$4=SOLL!$O$4,Zielbogen!$H57,""))))))))))))))))))))))))))</f>
        <v>-</v>
      </c>
      <c r="F56" s="57" t="str">
        <f>IF(F$4=SOLL!$J$4, TNBi!$H65, IF('1. Ausbildungsjahr'!F$4=SOLL!$K$4,SBI.A.7!$H74, IF('1. Ausbildungsjahr'!F$4=SOLL!$R$4,'SBI.A.3_2. AJ'!$H57, IF('1. Ausbildungsjahr'!F$4=SOLL!$S$4,'SBI.A.4_2.&amp;3. AJ'!$H83, IF('1. Ausbildungsjahr'!F$4=SOLL!$T$4,'KVB 2.&amp;3. AJ'!$H85,IF('1. Ausbildungsjahr'!F$4=SOLL!$U$4,'PPCa IK'!$H57, IF('1. Ausbildungsjahr'!F$4=SOLL!$V$4,TE!$H81,IF('1. Ausbildungsjahr'!F$4=SOLL!$W$4,TNSt!$H69,IF('1. Ausbildungsjahr'!F$4=SOLL!$X$4,TNSk!$H72,IF('1. Ausbildungsjahr'!F$4=SOLL!$Y$4,TNPa!$H66,IF('1. Ausbildungsjahr'!F$4=SOLL!$Z$4,TNWn!$H57,IF('1. Ausbildungsjahr'!F$4=SOLL!$AA$4,'KVP 3. AJ'!$H109,IF(F$4=SOLL!$Q$4,SBI.A.3_1.AJ!$H57,IF(F$4=SOLL!$B$4,'KF-KB'!$H128,IF('1. Ausbildungsjahr'!F$4=SOLL!$C$4,'SBI.A.4_1. AJ'!$H83,IF('1. Ausbildungsjahr'!F$4=SOLL!$D$4,KK!$H$11,IF('1. Ausbildungsjahr'!F$4=SOLL!$E$4,'KSM-e'!$H78,IF('1. Ausbildungsjahr'!F$4=SOLL!$F$4,'KSM-f'!$H81,IF('1. Ausbildungsjahr'!F$4=SOLL!$G$4,'KVB 1. AJ'!$H85,IF('1. Ausbildungsjahr'!F$4=SOLL!$H$4,KVFi!$H90,IF('1. Ausbildungsjahr'!F$4=SOLL!$I$4,KVM!$H73,IF('1. Ausbildungsjahr'!F$4=SOLL!$L$4,'KVP 1.&amp;2. AJ'!$H111,IF('1. Ausbildungsjahr'!F$4=SOLL!$M$4,PPC!$H102,IF('1. Ausbildungsjahr'!F$4=SOLL!$N$4,PPS!$H136,IF(F$4=SOLL!$P$4,"-",IF('1. Ausbildungsjahr'!F$4=SOLL!$O$4,Zielbogen!$H57,""))))))))))))))))))))))))))</f>
        <v>-</v>
      </c>
      <c r="G56" s="57" t="str">
        <f>IF(G$4=SOLL!$J$4, TNBi!$H65, IF('1. Ausbildungsjahr'!G$4=SOLL!$K$4,SBI.A.7!$H74, IF('1. Ausbildungsjahr'!G$4=SOLL!$R$4,'SBI.A.3_2. AJ'!$H57, IF('1. Ausbildungsjahr'!G$4=SOLL!$S$4,'SBI.A.4_2.&amp;3. AJ'!$H83, IF('1. Ausbildungsjahr'!G$4=SOLL!$T$4,'KVB 2.&amp;3. AJ'!$H85,IF('1. Ausbildungsjahr'!G$4=SOLL!$U$4,'PPCa IK'!$H57, IF('1. Ausbildungsjahr'!G$4=SOLL!$V$4,TE!$H81,IF('1. Ausbildungsjahr'!G$4=SOLL!$W$4,TNSt!$H69,IF('1. Ausbildungsjahr'!G$4=SOLL!$X$4,TNSk!$H72,IF('1. Ausbildungsjahr'!G$4=SOLL!$Y$4,TNPa!$H66,IF('1. Ausbildungsjahr'!G$4=SOLL!$Z$4,TNWn!$H57,IF('1. Ausbildungsjahr'!G$4=SOLL!$AA$4,'KVP 3. AJ'!$H109,IF(G$4=SOLL!$Q$4,SBI.A.3_1.AJ!$H57,IF(G$4=SOLL!$B$4,'KF-KB'!$H128,IF('1. Ausbildungsjahr'!G$4=SOLL!$C$4,'SBI.A.4_1. AJ'!$H83,IF('1. Ausbildungsjahr'!G$4=SOLL!$D$4,KK!$H$11,IF('1. Ausbildungsjahr'!G$4=SOLL!$E$4,'KSM-e'!$H78,IF('1. Ausbildungsjahr'!G$4=SOLL!$F$4,'KSM-f'!$H81,IF('1. Ausbildungsjahr'!G$4=SOLL!$G$4,'KVB 1. AJ'!$H85,IF('1. Ausbildungsjahr'!G$4=SOLL!$H$4,KVFi!$H90,IF('1. Ausbildungsjahr'!G$4=SOLL!$I$4,KVM!$H73,IF('1. Ausbildungsjahr'!G$4=SOLL!$L$4,'KVP 1.&amp;2. AJ'!$H111,IF('1. Ausbildungsjahr'!G$4=SOLL!$M$4,PPC!$H102,IF('1. Ausbildungsjahr'!G$4=SOLL!$N$4,PPS!$H136,IF(G$4=SOLL!$P$4,"-",IF('1. Ausbildungsjahr'!G$4=SOLL!$O$4,Zielbogen!$H57,""))))))))))))))))))))))))))</f>
        <v>-</v>
      </c>
      <c r="H56" s="57" t="str">
        <f>IF(H$4=SOLL!$J$4, TNBi!$H65, IF('1. Ausbildungsjahr'!H$4=SOLL!$K$4,SBI.A.7!$H74, IF('1. Ausbildungsjahr'!H$4=SOLL!$R$4,'SBI.A.3_2. AJ'!$H57, IF('1. Ausbildungsjahr'!H$4=SOLL!$S$4,'SBI.A.4_2.&amp;3. AJ'!$H83, IF('1. Ausbildungsjahr'!H$4=SOLL!$T$4,'KVB 2.&amp;3. AJ'!$H85,IF('1. Ausbildungsjahr'!H$4=SOLL!$U$4,'PPCa IK'!$H57, IF('1. Ausbildungsjahr'!H$4=SOLL!$V$4,TE!$H81,IF('1. Ausbildungsjahr'!H$4=SOLL!$W$4,TNSt!$H69,IF('1. Ausbildungsjahr'!H$4=SOLL!$X$4,TNSk!$H72,IF('1. Ausbildungsjahr'!H$4=SOLL!$Y$4,TNPa!$H66,IF('1. Ausbildungsjahr'!H$4=SOLL!$Z$4,TNWn!$H57,IF('1. Ausbildungsjahr'!H$4=SOLL!$AA$4,'KVP 3. AJ'!$H109,IF(H$4=SOLL!$Q$4,SBI.A.3_1.AJ!$H57,IF(H$4=SOLL!$B$4,'KF-KB'!$H128,IF('1. Ausbildungsjahr'!H$4=SOLL!$C$4,'SBI.A.4_1. AJ'!$H83,IF('1. Ausbildungsjahr'!H$4=SOLL!$D$4,KK!$H$11,IF('1. Ausbildungsjahr'!H$4=SOLL!$E$4,'KSM-e'!$H78,IF('1. Ausbildungsjahr'!H$4=SOLL!$F$4,'KSM-f'!$H81,IF('1. Ausbildungsjahr'!H$4=SOLL!$G$4,'KVB 1. AJ'!$H85,IF('1. Ausbildungsjahr'!H$4=SOLL!$H$4,KVFi!$H90,IF('1. Ausbildungsjahr'!H$4=SOLL!$I$4,KVM!$H73,IF('1. Ausbildungsjahr'!H$4=SOLL!$L$4,'KVP 1.&amp;2. AJ'!$H111,IF('1. Ausbildungsjahr'!H$4=SOLL!$M$4,PPC!$H102,IF('1. Ausbildungsjahr'!H$4=SOLL!$N$4,PPS!$H136,IF(H$4=SOLL!$P$4,"-",IF('1. Ausbildungsjahr'!H$4=SOLL!$O$4,Zielbogen!$H57,""))))))))))))))))))))))))))</f>
        <v>-</v>
      </c>
      <c r="I56" s="57" t="str">
        <f>IF(I$4=SOLL!$J$4, TNBi!$H65, IF('1. Ausbildungsjahr'!I$4=SOLL!$K$4,SBI.A.7!$H74, IF('1. Ausbildungsjahr'!I$4=SOLL!$R$4,'SBI.A.3_2. AJ'!$H57, IF('1. Ausbildungsjahr'!I$4=SOLL!$S$4,'SBI.A.4_2.&amp;3. AJ'!$H83, IF('1. Ausbildungsjahr'!I$4=SOLL!$T$4,'KVB 2.&amp;3. AJ'!$H85,IF('1. Ausbildungsjahr'!I$4=SOLL!$U$4,'PPCa IK'!$H57, IF('1. Ausbildungsjahr'!I$4=SOLL!$V$4,TE!$H81,IF('1. Ausbildungsjahr'!I$4=SOLL!$W$4,TNSt!$H69,IF('1. Ausbildungsjahr'!I$4=SOLL!$X$4,TNSk!$H72,IF('1. Ausbildungsjahr'!I$4=SOLL!$Y$4,TNPa!$H66,IF('1. Ausbildungsjahr'!I$4=SOLL!$Z$4,TNWn!$H57,IF('1. Ausbildungsjahr'!I$4=SOLL!$AA$4,'KVP 3. AJ'!$H109,IF(I$4=SOLL!$Q$4,SBI.A.3_1.AJ!$H57,IF(I$4=SOLL!$B$4,'KF-KB'!$H128,IF('1. Ausbildungsjahr'!I$4=SOLL!$C$4,'SBI.A.4_1. AJ'!$H83,IF('1. Ausbildungsjahr'!I$4=SOLL!$D$4,KK!$H$11,IF('1. Ausbildungsjahr'!I$4=SOLL!$E$4,'KSM-e'!$H78,IF('1. Ausbildungsjahr'!I$4=SOLL!$F$4,'KSM-f'!$H81,IF('1. Ausbildungsjahr'!I$4=SOLL!$G$4,'KVB 1. AJ'!$H85,IF('1. Ausbildungsjahr'!I$4=SOLL!$H$4,KVFi!$H90,IF('1. Ausbildungsjahr'!I$4=SOLL!$I$4,KVM!$H73,IF('1. Ausbildungsjahr'!I$4=SOLL!$L$4,'KVP 1.&amp;2. AJ'!$H111,IF('1. Ausbildungsjahr'!I$4=SOLL!$M$4,PPC!$H102,IF('1. Ausbildungsjahr'!I$4=SOLL!$N$4,PPS!$H136,IF(I$4=SOLL!$P$4,"-",IF('1. Ausbildungsjahr'!I$4=SOLL!$O$4,Zielbogen!$H57,""))))))))))))))))))))))))))</f>
        <v>-</v>
      </c>
      <c r="J56" s="57" t="str">
        <f>IF(J$4=SOLL!$J$4, TNBi!$H65, IF('1. Ausbildungsjahr'!J$4=SOLL!$K$4,SBI.A.7!$H74, IF('1. Ausbildungsjahr'!J$4=SOLL!$R$4,'SBI.A.3_2. AJ'!$H57, IF('1. Ausbildungsjahr'!J$4=SOLL!$S$4,'SBI.A.4_2.&amp;3. AJ'!$H83, IF('1. Ausbildungsjahr'!J$4=SOLL!$T$4,'KVB 2.&amp;3. AJ'!$H85,IF('1. Ausbildungsjahr'!J$4=SOLL!$U$4,'PPCa IK'!$H57, IF('1. Ausbildungsjahr'!J$4=SOLL!$V$4,TE!$H81,IF('1. Ausbildungsjahr'!J$4=SOLL!$W$4,TNSt!$H69,IF('1. Ausbildungsjahr'!J$4=SOLL!$X$4,TNSk!$H72,IF('1. Ausbildungsjahr'!J$4=SOLL!$Y$4,TNPa!$H66,IF('1. Ausbildungsjahr'!J$4=SOLL!$Z$4,TNWn!$H57,IF('1. Ausbildungsjahr'!J$4=SOLL!$AA$4,'KVP 3. AJ'!$H109,IF(J$4=SOLL!$Q$4,SBI.A.3_1.AJ!$H57,IF(J$4=SOLL!$B$4,'KF-KB'!$H128,IF('1. Ausbildungsjahr'!J$4=SOLL!$C$4,'SBI.A.4_1. AJ'!$H83,IF('1. Ausbildungsjahr'!J$4=SOLL!$D$4,KK!$H$11,IF('1. Ausbildungsjahr'!J$4=SOLL!$E$4,'KSM-e'!$H78,IF('1. Ausbildungsjahr'!J$4=SOLL!$F$4,'KSM-f'!$H81,IF('1. Ausbildungsjahr'!J$4=SOLL!$G$4,'KVB 1. AJ'!$H85,IF('1. Ausbildungsjahr'!J$4=SOLL!$H$4,KVFi!$H90,IF('1. Ausbildungsjahr'!J$4=SOLL!$I$4,KVM!$H73,IF('1. Ausbildungsjahr'!J$4=SOLL!$L$4,'KVP 1.&amp;2. AJ'!$H111,IF('1. Ausbildungsjahr'!J$4=SOLL!$M$4,PPC!$H102,IF('1. Ausbildungsjahr'!J$4=SOLL!$N$4,PPS!$H136,IF(J$4=SOLL!$P$4,"-",IF('1. Ausbildungsjahr'!J$4=SOLL!$O$4,Zielbogen!$H57,""))))))))))))))))))))))))))</f>
        <v>-</v>
      </c>
      <c r="K56" s="57" t="str">
        <f>IF(K$4=SOLL!$J$4, TNBi!$H65, IF('1. Ausbildungsjahr'!K$4=SOLL!$K$4,SBI.A.7!$H74, IF('1. Ausbildungsjahr'!K$4=SOLL!$R$4,'SBI.A.3_2. AJ'!$H57, IF('1. Ausbildungsjahr'!K$4=SOLL!$S$4,'SBI.A.4_2.&amp;3. AJ'!$H83, IF('1. Ausbildungsjahr'!K$4=SOLL!$T$4,'KVB 2.&amp;3. AJ'!$H85,IF('1. Ausbildungsjahr'!K$4=SOLL!$U$4,'PPCa IK'!$H57, IF('1. Ausbildungsjahr'!K$4=SOLL!$V$4,TE!$H81,IF('1. Ausbildungsjahr'!K$4=SOLL!$W$4,TNSt!$H69,IF('1. Ausbildungsjahr'!K$4=SOLL!$X$4,TNSk!$H72,IF('1. Ausbildungsjahr'!K$4=SOLL!$Y$4,TNPa!$H66,IF('1. Ausbildungsjahr'!K$4=SOLL!$Z$4,TNWn!$H57,IF('1. Ausbildungsjahr'!K$4=SOLL!$AA$4,'KVP 3. AJ'!$H109,IF(K$4=SOLL!$Q$4,SBI.A.3_1.AJ!$H57,IF(K$4=SOLL!$B$4,'KF-KB'!$H128,IF('1. Ausbildungsjahr'!K$4=SOLL!$C$4,'SBI.A.4_1. AJ'!$H83,IF('1. Ausbildungsjahr'!K$4=SOLL!$D$4,KK!$H$11,IF('1. Ausbildungsjahr'!K$4=SOLL!$E$4,'KSM-e'!$H78,IF('1. Ausbildungsjahr'!K$4=SOLL!$F$4,'KSM-f'!$H81,IF('1. Ausbildungsjahr'!K$4=SOLL!$G$4,'KVB 1. AJ'!$H85,IF('1. Ausbildungsjahr'!K$4=SOLL!$H$4,KVFi!$H90,IF('1. Ausbildungsjahr'!K$4=SOLL!$I$4,KVM!$H73,IF('1. Ausbildungsjahr'!K$4=SOLL!$L$4,'KVP 1.&amp;2. AJ'!$H111,IF('1. Ausbildungsjahr'!K$4=SOLL!$M$4,PPC!$H102,IF('1. Ausbildungsjahr'!K$4=SOLL!$N$4,PPS!$H136,IF(K$4=SOLL!$P$4,"-",IF('1. Ausbildungsjahr'!K$4=SOLL!$O$4,Zielbogen!$H57,""))))))))))))))))))))))))))</f>
        <v>-</v>
      </c>
      <c r="L56" s="10">
        <f>SUM('Hilfsblatt 1. AJ'!C56,'Hilfsblatt 1. AJ'!E56,'Hilfsblatt 1. AJ'!G56,'Hilfsblatt 1. AJ'!I56,'Hilfsblatt 1. AJ'!K56,'Hilfsblatt 1. AJ'!M56,'Hilfsblatt 1. AJ'!O56,'Hilfsblatt 1. AJ'!Q56,'Hilfsblatt 1. AJ'!S56,'Hilfsblatt 1. AJ'!U56)</f>
        <v>0</v>
      </c>
      <c r="M56" s="9" t="e">
        <f>('Hilfsblatt 1. AJ'!B56*'Hilfsblatt 1. AJ'!C56+'Hilfsblatt 1. AJ'!D56*'Hilfsblatt 1. AJ'!E56+'Hilfsblatt 1. AJ'!F56*'Hilfsblatt 1. AJ'!G56+'Hilfsblatt 1. AJ'!H56*'Hilfsblatt 1. AJ'!I56+'Hilfsblatt 1. AJ'!J56*'Hilfsblatt 1. AJ'!K56+'Hilfsblatt 1. AJ'!L56*'Hilfsblatt 1. AJ'!M56+'Hilfsblatt 1. AJ'!N56*'Hilfsblatt 1. AJ'!O56+'Hilfsblatt 1. AJ'!P56*'Hilfsblatt 1. AJ'!Q56+'Hilfsblatt 1. AJ'!R56*'Hilfsblatt 1. AJ'!S56+'Hilfsblatt 1. AJ'!T56*'Hilfsblatt 1. AJ'!U56)/L56</f>
        <v>#DIV/0!</v>
      </c>
    </row>
    <row r="57" spans="1:13" x14ac:dyDescent="0.25">
      <c r="A57" s="4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10"/>
      <c r="M57" s="9"/>
    </row>
    <row r="58" spans="1:13" ht="18" x14ac:dyDescent="0.25">
      <c r="A58" s="127" t="s">
        <v>87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10"/>
      <c r="M58" s="9"/>
    </row>
    <row r="59" spans="1:13" x14ac:dyDescent="0.25">
      <c r="A59" s="73" t="s">
        <v>88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10"/>
      <c r="M59" s="9"/>
    </row>
    <row r="60" spans="1:13" x14ac:dyDescent="0.25">
      <c r="A60" s="125" t="s">
        <v>39</v>
      </c>
      <c r="B60" s="57" t="str">
        <f>IF(B$4=SOLL!$J$4, TNBi!$H69, IF('1. Ausbildungsjahr'!B$4=SOLL!$K$4,SBI.A.7!$H78, IF('1. Ausbildungsjahr'!B$4=SOLL!$R$4,'SBI.A.3_2. AJ'!$H61, IF('1. Ausbildungsjahr'!B$4=SOLL!$S$4,'SBI.A.4_2.&amp;3. AJ'!$H87, IF('1. Ausbildungsjahr'!B$4=SOLL!$T$4,'KVB 2.&amp;3. AJ'!$H89,IF('1. Ausbildungsjahr'!B$4=SOLL!$U$4,'PPCa IK'!$H61, IF('1. Ausbildungsjahr'!B$4=SOLL!$V$4,TE!$H85,IF('1. Ausbildungsjahr'!B$4=SOLL!$W$4,TNSt!$H73,IF('1. Ausbildungsjahr'!B$4=SOLL!$X$4,TNSk!$H76,IF('1. Ausbildungsjahr'!B$4=SOLL!$Y$4,TNPa!$H70,IF('1. Ausbildungsjahr'!B$4=SOLL!$Z$4,TNWn!$H61,IF('1. Ausbildungsjahr'!B$4=SOLL!$AA$4,'KVP 3. AJ'!$H113,IF(B$4=SOLL!$Q$4,SBI.A.3_1.AJ!$H61,IF(B$4=SOLL!$B$4,'KF-KB'!$H132,IF('1. Ausbildungsjahr'!B$4=SOLL!$C$4,'SBI.A.4_1. AJ'!$H87,IF('1. Ausbildungsjahr'!B$4=SOLL!$D$4,KK!$H$11,IF('1. Ausbildungsjahr'!B$4=SOLL!$E$4,'KSM-e'!$H82,IF('1. Ausbildungsjahr'!B$4=SOLL!$F$4,'KSM-f'!$H85,IF('1. Ausbildungsjahr'!B$4=SOLL!$G$4,'KVB 1. AJ'!$H89,IF('1. Ausbildungsjahr'!B$4=SOLL!$H$4,KVFi!$H94,IF('1. Ausbildungsjahr'!B$4=SOLL!$I$4,KVM!$H77,IF('1. Ausbildungsjahr'!B$4=SOLL!$L$4,'KVP 1.&amp;2. AJ'!$H115,IF('1. Ausbildungsjahr'!B$4=SOLL!$M$4,PPC!$H106,IF('1. Ausbildungsjahr'!B$4=SOLL!$N$4,PPS!$H140,IF(B$4=SOLL!$P$4,"-",IF('1. Ausbildungsjahr'!B$4=SOLL!$O$4,Zielbogen!$H61,""))))))))))))))))))))))))))</f>
        <v>-</v>
      </c>
      <c r="C60" s="57" t="str">
        <f>IF(C$4=SOLL!$J$4, TNBi!$H69, IF('1. Ausbildungsjahr'!C$4=SOLL!$K$4,SBI.A.7!$H78, IF('1. Ausbildungsjahr'!C$4=SOLL!$R$4,'SBI.A.3_2. AJ'!$H61, IF('1. Ausbildungsjahr'!C$4=SOLL!$S$4,'SBI.A.4_2.&amp;3. AJ'!$H87, IF('1. Ausbildungsjahr'!C$4=SOLL!$T$4,'KVB 2.&amp;3. AJ'!$H89,IF('1. Ausbildungsjahr'!C$4=SOLL!$U$4,'PPCa IK'!$H61, IF('1. Ausbildungsjahr'!C$4=SOLL!$V$4,TE!$H85,IF('1. Ausbildungsjahr'!C$4=SOLL!$W$4,TNSt!$H73,IF('1. Ausbildungsjahr'!C$4=SOLL!$X$4,TNSk!$H76,IF('1. Ausbildungsjahr'!C$4=SOLL!$Y$4,TNPa!$H70,IF('1. Ausbildungsjahr'!C$4=SOLL!$Z$4,TNWn!$H61,IF('1. Ausbildungsjahr'!C$4=SOLL!$AA$4,'KVP 3. AJ'!$H113,IF(C$4=SOLL!$Q$4,SBI.A.3_1.AJ!$H61,IF(C$4=SOLL!$B$4,'KF-KB'!$H132,IF('1. Ausbildungsjahr'!C$4=SOLL!$C$4,'SBI.A.4_1. AJ'!$H87,IF('1. Ausbildungsjahr'!C$4=SOLL!$D$4,KK!$H$11,IF('1. Ausbildungsjahr'!C$4=SOLL!$E$4,'KSM-e'!$H82,IF('1. Ausbildungsjahr'!C$4=SOLL!$F$4,'KSM-f'!$H85,IF('1. Ausbildungsjahr'!C$4=SOLL!$G$4,'KVB 1. AJ'!$H89,IF('1. Ausbildungsjahr'!C$4=SOLL!$H$4,KVFi!$H94,IF('1. Ausbildungsjahr'!C$4=SOLL!$I$4,KVM!$H77,IF('1. Ausbildungsjahr'!C$4=SOLL!$L$4,'KVP 1.&amp;2. AJ'!$H115,IF('1. Ausbildungsjahr'!C$4=SOLL!$M$4,PPC!$H106,IF('1. Ausbildungsjahr'!C$4=SOLL!$N$4,PPS!$H140,IF(C$4=SOLL!$P$4,"-",IF('1. Ausbildungsjahr'!C$4=SOLL!$O$4,Zielbogen!$H61,""))))))))))))))))))))))))))</f>
        <v>-</v>
      </c>
      <c r="D60" s="57" t="str">
        <f>IF(D$4=SOLL!$J$4, TNBi!$H69, IF('1. Ausbildungsjahr'!D$4=SOLL!$K$4,SBI.A.7!$H78, IF('1. Ausbildungsjahr'!D$4=SOLL!$R$4,'SBI.A.3_2. AJ'!$H61, IF('1. Ausbildungsjahr'!D$4=SOLL!$S$4,'SBI.A.4_2.&amp;3. AJ'!$H87, IF('1. Ausbildungsjahr'!D$4=SOLL!$T$4,'KVB 2.&amp;3. AJ'!$H89,IF('1. Ausbildungsjahr'!D$4=SOLL!$U$4,'PPCa IK'!$H61, IF('1. Ausbildungsjahr'!D$4=SOLL!$V$4,TE!$H85,IF('1. Ausbildungsjahr'!D$4=SOLL!$W$4,TNSt!$H73,IF('1. Ausbildungsjahr'!D$4=SOLL!$X$4,TNSk!$H76,IF('1. Ausbildungsjahr'!D$4=SOLL!$Y$4,TNPa!$H70,IF('1. Ausbildungsjahr'!D$4=SOLL!$Z$4,TNWn!$H61,IF('1. Ausbildungsjahr'!D$4=SOLL!$AA$4,'KVP 3. AJ'!$H113,IF(D$4=SOLL!$Q$4,SBI.A.3_1.AJ!$H61,IF(D$4=SOLL!$B$4,'KF-KB'!$H132,IF('1. Ausbildungsjahr'!D$4=SOLL!$C$4,'SBI.A.4_1. AJ'!$H87,IF('1. Ausbildungsjahr'!D$4=SOLL!$D$4,KK!$H$11,IF('1. Ausbildungsjahr'!D$4=SOLL!$E$4,'KSM-e'!$H82,IF('1. Ausbildungsjahr'!D$4=SOLL!$F$4,'KSM-f'!$H85,IF('1. Ausbildungsjahr'!D$4=SOLL!$G$4,'KVB 1. AJ'!$H89,IF('1. Ausbildungsjahr'!D$4=SOLL!$H$4,KVFi!$H94,IF('1. Ausbildungsjahr'!D$4=SOLL!$I$4,KVM!$H77,IF('1. Ausbildungsjahr'!D$4=SOLL!$L$4,'KVP 1.&amp;2. AJ'!$H115,IF('1. Ausbildungsjahr'!D$4=SOLL!$M$4,PPC!$H106,IF('1. Ausbildungsjahr'!D$4=SOLL!$N$4,PPS!$H140,IF(D$4=SOLL!$P$4,"-",IF('1. Ausbildungsjahr'!D$4=SOLL!$O$4,Zielbogen!$H61,""))))))))))))))))))))))))))</f>
        <v>-</v>
      </c>
      <c r="E60" s="57" t="str">
        <f>IF(E$4=SOLL!$J$4, TNBi!$H69, IF('1. Ausbildungsjahr'!E$4=SOLL!$K$4,SBI.A.7!$H78, IF('1. Ausbildungsjahr'!E$4=SOLL!$R$4,'SBI.A.3_2. AJ'!$H61, IF('1. Ausbildungsjahr'!E$4=SOLL!$S$4,'SBI.A.4_2.&amp;3. AJ'!$H87, IF('1. Ausbildungsjahr'!E$4=SOLL!$T$4,'KVB 2.&amp;3. AJ'!$H89,IF('1. Ausbildungsjahr'!E$4=SOLL!$U$4,'PPCa IK'!$H61, IF('1. Ausbildungsjahr'!E$4=SOLL!$V$4,TE!$H85,IF('1. Ausbildungsjahr'!E$4=SOLL!$W$4,TNSt!$H73,IF('1. Ausbildungsjahr'!E$4=SOLL!$X$4,TNSk!$H76,IF('1. Ausbildungsjahr'!E$4=SOLL!$Y$4,TNPa!$H70,IF('1. Ausbildungsjahr'!E$4=SOLL!$Z$4,TNWn!$H61,IF('1. Ausbildungsjahr'!E$4=SOLL!$AA$4,'KVP 3. AJ'!$H113,IF(E$4=SOLL!$Q$4,SBI.A.3_1.AJ!$H61,IF(E$4=SOLL!$B$4,'KF-KB'!$H132,IF('1. Ausbildungsjahr'!E$4=SOLL!$C$4,'SBI.A.4_1. AJ'!$H87,IF('1. Ausbildungsjahr'!E$4=SOLL!$D$4,KK!$H$11,IF('1. Ausbildungsjahr'!E$4=SOLL!$E$4,'KSM-e'!$H82,IF('1. Ausbildungsjahr'!E$4=SOLL!$F$4,'KSM-f'!$H85,IF('1. Ausbildungsjahr'!E$4=SOLL!$G$4,'KVB 1. AJ'!$H89,IF('1. Ausbildungsjahr'!E$4=SOLL!$H$4,KVFi!$H94,IF('1. Ausbildungsjahr'!E$4=SOLL!$I$4,KVM!$H77,IF('1. Ausbildungsjahr'!E$4=SOLL!$L$4,'KVP 1.&amp;2. AJ'!$H115,IF('1. Ausbildungsjahr'!E$4=SOLL!$M$4,PPC!$H106,IF('1. Ausbildungsjahr'!E$4=SOLL!$N$4,PPS!$H140,IF(E$4=SOLL!$P$4,"-",IF('1. Ausbildungsjahr'!E$4=SOLL!$O$4,Zielbogen!$H61,""))))))))))))))))))))))))))</f>
        <v>-</v>
      </c>
      <c r="F60" s="57" t="str">
        <f>IF(F$4=SOLL!$J$4, TNBi!$H69, IF('1. Ausbildungsjahr'!F$4=SOLL!$K$4,SBI.A.7!$H78, IF('1. Ausbildungsjahr'!F$4=SOLL!$R$4,'SBI.A.3_2. AJ'!$H61, IF('1. Ausbildungsjahr'!F$4=SOLL!$S$4,'SBI.A.4_2.&amp;3. AJ'!$H87, IF('1. Ausbildungsjahr'!F$4=SOLL!$T$4,'KVB 2.&amp;3. AJ'!$H89,IF('1. Ausbildungsjahr'!F$4=SOLL!$U$4,'PPCa IK'!$H61, IF('1. Ausbildungsjahr'!F$4=SOLL!$V$4,TE!$H85,IF('1. Ausbildungsjahr'!F$4=SOLL!$W$4,TNSt!$H73,IF('1. Ausbildungsjahr'!F$4=SOLL!$X$4,TNSk!$H76,IF('1. Ausbildungsjahr'!F$4=SOLL!$Y$4,TNPa!$H70,IF('1. Ausbildungsjahr'!F$4=SOLL!$Z$4,TNWn!$H61,IF('1. Ausbildungsjahr'!F$4=SOLL!$AA$4,'KVP 3. AJ'!$H113,IF(F$4=SOLL!$Q$4,SBI.A.3_1.AJ!$H61,IF(F$4=SOLL!$B$4,'KF-KB'!$H132,IF('1. Ausbildungsjahr'!F$4=SOLL!$C$4,'SBI.A.4_1. AJ'!$H87,IF('1. Ausbildungsjahr'!F$4=SOLL!$D$4,KK!$H$11,IF('1. Ausbildungsjahr'!F$4=SOLL!$E$4,'KSM-e'!$H82,IF('1. Ausbildungsjahr'!F$4=SOLL!$F$4,'KSM-f'!$H85,IF('1. Ausbildungsjahr'!F$4=SOLL!$G$4,'KVB 1. AJ'!$H89,IF('1. Ausbildungsjahr'!F$4=SOLL!$H$4,KVFi!$H94,IF('1. Ausbildungsjahr'!F$4=SOLL!$I$4,KVM!$H77,IF('1. Ausbildungsjahr'!F$4=SOLL!$L$4,'KVP 1.&amp;2. AJ'!$H115,IF('1. Ausbildungsjahr'!F$4=SOLL!$M$4,PPC!$H106,IF('1. Ausbildungsjahr'!F$4=SOLL!$N$4,PPS!$H140,IF(F$4=SOLL!$P$4,"-",IF('1. Ausbildungsjahr'!F$4=SOLL!$O$4,Zielbogen!$H61,""))))))))))))))))))))))))))</f>
        <v>-</v>
      </c>
      <c r="G60" s="57" t="str">
        <f>IF(G$4=SOLL!$J$4, TNBi!$H69, IF('1. Ausbildungsjahr'!G$4=SOLL!$K$4,SBI.A.7!$H78, IF('1. Ausbildungsjahr'!G$4=SOLL!$R$4,'SBI.A.3_2. AJ'!$H61, IF('1. Ausbildungsjahr'!G$4=SOLL!$S$4,'SBI.A.4_2.&amp;3. AJ'!$H87, IF('1. Ausbildungsjahr'!G$4=SOLL!$T$4,'KVB 2.&amp;3. AJ'!$H89,IF('1. Ausbildungsjahr'!G$4=SOLL!$U$4,'PPCa IK'!$H61, IF('1. Ausbildungsjahr'!G$4=SOLL!$V$4,TE!$H85,IF('1. Ausbildungsjahr'!G$4=SOLL!$W$4,TNSt!$H73,IF('1. Ausbildungsjahr'!G$4=SOLL!$X$4,TNSk!$H76,IF('1. Ausbildungsjahr'!G$4=SOLL!$Y$4,TNPa!$H70,IF('1. Ausbildungsjahr'!G$4=SOLL!$Z$4,TNWn!$H61,IF('1. Ausbildungsjahr'!G$4=SOLL!$AA$4,'KVP 3. AJ'!$H113,IF(G$4=SOLL!$Q$4,SBI.A.3_1.AJ!$H61,IF(G$4=SOLL!$B$4,'KF-KB'!$H132,IF('1. Ausbildungsjahr'!G$4=SOLL!$C$4,'SBI.A.4_1. AJ'!$H87,IF('1. Ausbildungsjahr'!G$4=SOLL!$D$4,KK!$H$11,IF('1. Ausbildungsjahr'!G$4=SOLL!$E$4,'KSM-e'!$H82,IF('1. Ausbildungsjahr'!G$4=SOLL!$F$4,'KSM-f'!$H85,IF('1. Ausbildungsjahr'!G$4=SOLL!$G$4,'KVB 1. AJ'!$H89,IF('1. Ausbildungsjahr'!G$4=SOLL!$H$4,KVFi!$H94,IF('1. Ausbildungsjahr'!G$4=SOLL!$I$4,KVM!$H77,IF('1. Ausbildungsjahr'!G$4=SOLL!$L$4,'KVP 1.&amp;2. AJ'!$H115,IF('1. Ausbildungsjahr'!G$4=SOLL!$M$4,PPC!$H106,IF('1. Ausbildungsjahr'!G$4=SOLL!$N$4,PPS!$H140,IF(G$4=SOLL!$P$4,"-",IF('1. Ausbildungsjahr'!G$4=SOLL!$O$4,Zielbogen!$H61,""))))))))))))))))))))))))))</f>
        <v>-</v>
      </c>
      <c r="H60" s="57" t="str">
        <f>IF(H$4=SOLL!$J$4, TNBi!$H69, IF('1. Ausbildungsjahr'!H$4=SOLL!$K$4,SBI.A.7!$H78, IF('1. Ausbildungsjahr'!H$4=SOLL!$R$4,'SBI.A.3_2. AJ'!$H61, IF('1. Ausbildungsjahr'!H$4=SOLL!$S$4,'SBI.A.4_2.&amp;3. AJ'!$H87, IF('1. Ausbildungsjahr'!H$4=SOLL!$T$4,'KVB 2.&amp;3. AJ'!$H89,IF('1. Ausbildungsjahr'!H$4=SOLL!$U$4,'PPCa IK'!$H61, IF('1. Ausbildungsjahr'!H$4=SOLL!$V$4,TE!$H85,IF('1. Ausbildungsjahr'!H$4=SOLL!$W$4,TNSt!$H73,IF('1. Ausbildungsjahr'!H$4=SOLL!$X$4,TNSk!$H76,IF('1. Ausbildungsjahr'!H$4=SOLL!$Y$4,TNPa!$H70,IF('1. Ausbildungsjahr'!H$4=SOLL!$Z$4,TNWn!$H61,IF('1. Ausbildungsjahr'!H$4=SOLL!$AA$4,'KVP 3. AJ'!$H113,IF(H$4=SOLL!$Q$4,SBI.A.3_1.AJ!$H61,IF(H$4=SOLL!$B$4,'KF-KB'!$H132,IF('1. Ausbildungsjahr'!H$4=SOLL!$C$4,'SBI.A.4_1. AJ'!$H87,IF('1. Ausbildungsjahr'!H$4=SOLL!$D$4,KK!$H$11,IF('1. Ausbildungsjahr'!H$4=SOLL!$E$4,'KSM-e'!$H82,IF('1. Ausbildungsjahr'!H$4=SOLL!$F$4,'KSM-f'!$H85,IF('1. Ausbildungsjahr'!H$4=SOLL!$G$4,'KVB 1. AJ'!$H89,IF('1. Ausbildungsjahr'!H$4=SOLL!$H$4,KVFi!$H94,IF('1. Ausbildungsjahr'!H$4=SOLL!$I$4,KVM!$H77,IF('1. Ausbildungsjahr'!H$4=SOLL!$L$4,'KVP 1.&amp;2. AJ'!$H115,IF('1. Ausbildungsjahr'!H$4=SOLL!$M$4,PPC!$H106,IF('1. Ausbildungsjahr'!H$4=SOLL!$N$4,PPS!$H140,IF(H$4=SOLL!$P$4,"-",IF('1. Ausbildungsjahr'!H$4=SOLL!$O$4,Zielbogen!$H61,""))))))))))))))))))))))))))</f>
        <v>-</v>
      </c>
      <c r="I60" s="57" t="str">
        <f>IF(I$4=SOLL!$J$4, TNBi!$H69, IF('1. Ausbildungsjahr'!I$4=SOLL!$K$4,SBI.A.7!$H78, IF('1. Ausbildungsjahr'!I$4=SOLL!$R$4,'SBI.A.3_2. AJ'!$H61, IF('1. Ausbildungsjahr'!I$4=SOLL!$S$4,'SBI.A.4_2.&amp;3. AJ'!$H87, IF('1. Ausbildungsjahr'!I$4=SOLL!$T$4,'KVB 2.&amp;3. AJ'!$H89,IF('1. Ausbildungsjahr'!I$4=SOLL!$U$4,'PPCa IK'!$H61, IF('1. Ausbildungsjahr'!I$4=SOLL!$V$4,TE!$H85,IF('1. Ausbildungsjahr'!I$4=SOLL!$W$4,TNSt!$H73,IF('1. Ausbildungsjahr'!I$4=SOLL!$X$4,TNSk!$H76,IF('1. Ausbildungsjahr'!I$4=SOLL!$Y$4,TNPa!$H70,IF('1. Ausbildungsjahr'!I$4=SOLL!$Z$4,TNWn!$H61,IF('1. Ausbildungsjahr'!I$4=SOLL!$AA$4,'KVP 3. AJ'!$H113,IF(I$4=SOLL!$Q$4,SBI.A.3_1.AJ!$H61,IF(I$4=SOLL!$B$4,'KF-KB'!$H132,IF('1. Ausbildungsjahr'!I$4=SOLL!$C$4,'SBI.A.4_1. AJ'!$H87,IF('1. Ausbildungsjahr'!I$4=SOLL!$D$4,KK!$H$11,IF('1. Ausbildungsjahr'!I$4=SOLL!$E$4,'KSM-e'!$H82,IF('1. Ausbildungsjahr'!I$4=SOLL!$F$4,'KSM-f'!$H85,IF('1. Ausbildungsjahr'!I$4=SOLL!$G$4,'KVB 1. AJ'!$H89,IF('1. Ausbildungsjahr'!I$4=SOLL!$H$4,KVFi!$H94,IF('1. Ausbildungsjahr'!I$4=SOLL!$I$4,KVM!$H77,IF('1. Ausbildungsjahr'!I$4=SOLL!$L$4,'KVP 1.&amp;2. AJ'!$H115,IF('1. Ausbildungsjahr'!I$4=SOLL!$M$4,PPC!$H106,IF('1. Ausbildungsjahr'!I$4=SOLL!$N$4,PPS!$H140,IF(I$4=SOLL!$P$4,"-",IF('1. Ausbildungsjahr'!I$4=SOLL!$O$4,Zielbogen!$H61,""))))))))))))))))))))))))))</f>
        <v>-</v>
      </c>
      <c r="J60" s="57" t="str">
        <f>IF(J$4=SOLL!$J$4, TNBi!$H69, IF('1. Ausbildungsjahr'!J$4=SOLL!$K$4,SBI.A.7!$H78, IF('1. Ausbildungsjahr'!J$4=SOLL!$R$4,'SBI.A.3_2. AJ'!$H61, IF('1. Ausbildungsjahr'!J$4=SOLL!$S$4,'SBI.A.4_2.&amp;3. AJ'!$H87, IF('1. Ausbildungsjahr'!J$4=SOLL!$T$4,'KVB 2.&amp;3. AJ'!$H89,IF('1. Ausbildungsjahr'!J$4=SOLL!$U$4,'PPCa IK'!$H61, IF('1. Ausbildungsjahr'!J$4=SOLL!$V$4,TE!$H85,IF('1. Ausbildungsjahr'!J$4=SOLL!$W$4,TNSt!$H73,IF('1. Ausbildungsjahr'!J$4=SOLL!$X$4,TNSk!$H76,IF('1. Ausbildungsjahr'!J$4=SOLL!$Y$4,TNPa!$H70,IF('1. Ausbildungsjahr'!J$4=SOLL!$Z$4,TNWn!$H61,IF('1. Ausbildungsjahr'!J$4=SOLL!$AA$4,'KVP 3. AJ'!$H113,IF(J$4=SOLL!$Q$4,SBI.A.3_1.AJ!$H61,IF(J$4=SOLL!$B$4,'KF-KB'!$H132,IF('1. Ausbildungsjahr'!J$4=SOLL!$C$4,'SBI.A.4_1. AJ'!$H87,IF('1. Ausbildungsjahr'!J$4=SOLL!$D$4,KK!$H$11,IF('1. Ausbildungsjahr'!J$4=SOLL!$E$4,'KSM-e'!$H82,IF('1. Ausbildungsjahr'!J$4=SOLL!$F$4,'KSM-f'!$H85,IF('1. Ausbildungsjahr'!J$4=SOLL!$G$4,'KVB 1. AJ'!$H89,IF('1. Ausbildungsjahr'!J$4=SOLL!$H$4,KVFi!$H94,IF('1. Ausbildungsjahr'!J$4=SOLL!$I$4,KVM!$H77,IF('1. Ausbildungsjahr'!J$4=SOLL!$L$4,'KVP 1.&amp;2. AJ'!$H115,IF('1. Ausbildungsjahr'!J$4=SOLL!$M$4,PPC!$H106,IF('1. Ausbildungsjahr'!J$4=SOLL!$N$4,PPS!$H140,IF(J$4=SOLL!$P$4,"-",IF('1. Ausbildungsjahr'!J$4=SOLL!$O$4,Zielbogen!$H61,""))))))))))))))))))))))))))</f>
        <v>-</v>
      </c>
      <c r="K60" s="57" t="str">
        <f>IF(K$4=SOLL!$J$4, TNBi!$H69, IF('1. Ausbildungsjahr'!K$4=SOLL!$K$4,SBI.A.7!$H78, IF('1. Ausbildungsjahr'!K$4=SOLL!$R$4,'SBI.A.3_2. AJ'!$H61, IF('1. Ausbildungsjahr'!K$4=SOLL!$S$4,'SBI.A.4_2.&amp;3. AJ'!$H87, IF('1. Ausbildungsjahr'!K$4=SOLL!$T$4,'KVB 2.&amp;3. AJ'!$H89,IF('1. Ausbildungsjahr'!K$4=SOLL!$U$4,'PPCa IK'!$H61, IF('1. Ausbildungsjahr'!K$4=SOLL!$V$4,TE!$H85,IF('1. Ausbildungsjahr'!K$4=SOLL!$W$4,TNSt!$H73,IF('1. Ausbildungsjahr'!K$4=SOLL!$X$4,TNSk!$H76,IF('1. Ausbildungsjahr'!K$4=SOLL!$Y$4,TNPa!$H70,IF('1. Ausbildungsjahr'!K$4=SOLL!$Z$4,TNWn!$H61,IF('1. Ausbildungsjahr'!K$4=SOLL!$AA$4,'KVP 3. AJ'!$H113,IF(K$4=SOLL!$Q$4,SBI.A.3_1.AJ!$H61,IF(K$4=SOLL!$B$4,'KF-KB'!$H132,IF('1. Ausbildungsjahr'!K$4=SOLL!$C$4,'SBI.A.4_1. AJ'!$H87,IF('1. Ausbildungsjahr'!K$4=SOLL!$D$4,KK!$H$11,IF('1. Ausbildungsjahr'!K$4=SOLL!$E$4,'KSM-e'!$H82,IF('1. Ausbildungsjahr'!K$4=SOLL!$F$4,'KSM-f'!$H85,IF('1. Ausbildungsjahr'!K$4=SOLL!$G$4,'KVB 1. AJ'!$H89,IF('1. Ausbildungsjahr'!K$4=SOLL!$H$4,KVFi!$H94,IF('1. Ausbildungsjahr'!K$4=SOLL!$I$4,KVM!$H77,IF('1. Ausbildungsjahr'!K$4=SOLL!$L$4,'KVP 1.&amp;2. AJ'!$H115,IF('1. Ausbildungsjahr'!K$4=SOLL!$M$4,PPC!$H106,IF('1. Ausbildungsjahr'!K$4=SOLL!$N$4,PPS!$H140,IF(K$4=SOLL!$P$4,"-",IF('1. Ausbildungsjahr'!K$4=SOLL!$O$4,Zielbogen!$H61,""))))))))))))))))))))))))))</f>
        <v>-</v>
      </c>
      <c r="L60" s="10">
        <f>SUM('Hilfsblatt 1. AJ'!C60,'Hilfsblatt 1. AJ'!E60,'Hilfsblatt 1. AJ'!G60,'Hilfsblatt 1. AJ'!I60,'Hilfsblatt 1. AJ'!K60,'Hilfsblatt 1. AJ'!M60,'Hilfsblatt 1. AJ'!O60,'Hilfsblatt 1. AJ'!Q60,'Hilfsblatt 1. AJ'!S60,'Hilfsblatt 1. AJ'!U60)</f>
        <v>0</v>
      </c>
      <c r="M60" s="9" t="e">
        <f>('Hilfsblatt 1. AJ'!B60*'Hilfsblatt 1. AJ'!C60+'Hilfsblatt 1. AJ'!D60*'Hilfsblatt 1. AJ'!E60+'Hilfsblatt 1. AJ'!F60*'Hilfsblatt 1. AJ'!G60+'Hilfsblatt 1. AJ'!H60*'Hilfsblatt 1. AJ'!I60+'Hilfsblatt 1. AJ'!J60*'Hilfsblatt 1. AJ'!K60+'Hilfsblatt 1. AJ'!L60*'Hilfsblatt 1. AJ'!M60+'Hilfsblatt 1. AJ'!N60*'Hilfsblatt 1. AJ'!O60+'Hilfsblatt 1. AJ'!P60*'Hilfsblatt 1. AJ'!Q60+'Hilfsblatt 1. AJ'!R60*'Hilfsblatt 1. AJ'!S60+'Hilfsblatt 1. AJ'!T60*'Hilfsblatt 1. AJ'!U60)/L60</f>
        <v>#DIV/0!</v>
      </c>
    </row>
    <row r="61" spans="1:13" x14ac:dyDescent="0.25">
      <c r="A61" s="125" t="s">
        <v>40</v>
      </c>
      <c r="B61" s="57" t="str">
        <f>IF(B$4=SOLL!$J$4, TNBi!$H70, IF('1. Ausbildungsjahr'!B$4=SOLL!$K$4,SBI.A.7!$H79, IF('1. Ausbildungsjahr'!B$4=SOLL!$R$4,'SBI.A.3_2. AJ'!$H62, IF('1. Ausbildungsjahr'!B$4=SOLL!$S$4,'SBI.A.4_2.&amp;3. AJ'!$H88, IF('1. Ausbildungsjahr'!B$4=SOLL!$T$4,'KVB 2.&amp;3. AJ'!$H90,IF('1. Ausbildungsjahr'!B$4=SOLL!$U$4,'PPCa IK'!$H62, IF('1. Ausbildungsjahr'!B$4=SOLL!$V$4,TE!$H86,IF('1. Ausbildungsjahr'!B$4=SOLL!$W$4,TNSt!$H74,IF('1. Ausbildungsjahr'!B$4=SOLL!$X$4,TNSk!$H77,IF('1. Ausbildungsjahr'!B$4=SOLL!$Y$4,TNPa!$H71,IF('1. Ausbildungsjahr'!B$4=SOLL!$Z$4,TNWn!$H62,IF('1. Ausbildungsjahr'!B$4=SOLL!$AA$4,'KVP 3. AJ'!$H114,IF(B$4=SOLL!$Q$4,SBI.A.3_1.AJ!$H62,IF(B$4=SOLL!$B$4,'KF-KB'!$H133,IF('1. Ausbildungsjahr'!B$4=SOLL!$C$4,'SBI.A.4_1. AJ'!$H88,IF('1. Ausbildungsjahr'!B$4=SOLL!$D$4,KK!$H$11,IF('1. Ausbildungsjahr'!B$4=SOLL!$E$4,'KSM-e'!$H83,IF('1. Ausbildungsjahr'!B$4=SOLL!$F$4,'KSM-f'!$H86,IF('1. Ausbildungsjahr'!B$4=SOLL!$G$4,'KVB 1. AJ'!$H90,IF('1. Ausbildungsjahr'!B$4=SOLL!$H$4,KVFi!$H95,IF('1. Ausbildungsjahr'!B$4=SOLL!$I$4,KVM!$H78,IF('1. Ausbildungsjahr'!B$4=SOLL!$L$4,'KVP 1.&amp;2. AJ'!$H116,IF('1. Ausbildungsjahr'!B$4=SOLL!$M$4,PPC!$H107,IF('1. Ausbildungsjahr'!B$4=SOLL!$N$4,PPS!$H141,IF(B$4=SOLL!$P$4,"-",IF('1. Ausbildungsjahr'!B$4=SOLL!$O$4,Zielbogen!$H62,""))))))))))))))))))))))))))</f>
        <v>-</v>
      </c>
      <c r="C61" s="57" t="str">
        <f>IF(C$4=SOLL!$J$4, TNBi!$H70, IF('1. Ausbildungsjahr'!C$4=SOLL!$K$4,SBI.A.7!$H79, IF('1. Ausbildungsjahr'!C$4=SOLL!$R$4,'SBI.A.3_2. AJ'!$H62, IF('1. Ausbildungsjahr'!C$4=SOLL!$S$4,'SBI.A.4_2.&amp;3. AJ'!$H88, IF('1. Ausbildungsjahr'!C$4=SOLL!$T$4,'KVB 2.&amp;3. AJ'!$H90,IF('1. Ausbildungsjahr'!C$4=SOLL!$U$4,'PPCa IK'!$H62, IF('1. Ausbildungsjahr'!C$4=SOLL!$V$4,TE!$H86,IF('1. Ausbildungsjahr'!C$4=SOLL!$W$4,TNSt!$H74,IF('1. Ausbildungsjahr'!C$4=SOLL!$X$4,TNSk!$H77,IF('1. Ausbildungsjahr'!C$4=SOLL!$Y$4,TNPa!$H71,IF('1. Ausbildungsjahr'!C$4=SOLL!$Z$4,TNWn!$H62,IF('1. Ausbildungsjahr'!C$4=SOLL!$AA$4,'KVP 3. AJ'!$H114,IF(C$4=SOLL!$Q$4,SBI.A.3_1.AJ!$H62,IF(C$4=SOLL!$B$4,'KF-KB'!$H133,IF('1. Ausbildungsjahr'!C$4=SOLL!$C$4,'SBI.A.4_1. AJ'!$H88,IF('1. Ausbildungsjahr'!C$4=SOLL!$D$4,KK!$H$11,IF('1. Ausbildungsjahr'!C$4=SOLL!$E$4,'KSM-e'!$H83,IF('1. Ausbildungsjahr'!C$4=SOLL!$F$4,'KSM-f'!$H86,IF('1. Ausbildungsjahr'!C$4=SOLL!$G$4,'KVB 1. AJ'!$H90,IF('1. Ausbildungsjahr'!C$4=SOLL!$H$4,KVFi!$H95,IF('1. Ausbildungsjahr'!C$4=SOLL!$I$4,KVM!$H78,IF('1. Ausbildungsjahr'!C$4=SOLL!$L$4,'KVP 1.&amp;2. AJ'!$H116,IF('1. Ausbildungsjahr'!C$4=SOLL!$M$4,PPC!$H107,IF('1. Ausbildungsjahr'!C$4=SOLL!$N$4,PPS!$H141,IF(C$4=SOLL!$P$4,"-",IF('1. Ausbildungsjahr'!C$4=SOLL!$O$4,Zielbogen!$H62,""))))))))))))))))))))))))))</f>
        <v>-</v>
      </c>
      <c r="D61" s="57" t="str">
        <f>IF(D$4=SOLL!$J$4, TNBi!$H70, IF('1. Ausbildungsjahr'!D$4=SOLL!$K$4,SBI.A.7!$H79, IF('1. Ausbildungsjahr'!D$4=SOLL!$R$4,'SBI.A.3_2. AJ'!$H62, IF('1. Ausbildungsjahr'!D$4=SOLL!$S$4,'SBI.A.4_2.&amp;3. AJ'!$H88, IF('1. Ausbildungsjahr'!D$4=SOLL!$T$4,'KVB 2.&amp;3. AJ'!$H90,IF('1. Ausbildungsjahr'!D$4=SOLL!$U$4,'PPCa IK'!$H62, IF('1. Ausbildungsjahr'!D$4=SOLL!$V$4,TE!$H86,IF('1. Ausbildungsjahr'!D$4=SOLL!$W$4,TNSt!$H74,IF('1. Ausbildungsjahr'!D$4=SOLL!$X$4,TNSk!$H77,IF('1. Ausbildungsjahr'!D$4=SOLL!$Y$4,TNPa!$H71,IF('1. Ausbildungsjahr'!D$4=SOLL!$Z$4,TNWn!$H62,IF('1. Ausbildungsjahr'!D$4=SOLL!$AA$4,'KVP 3. AJ'!$H114,IF(D$4=SOLL!$Q$4,SBI.A.3_1.AJ!$H62,IF(D$4=SOLL!$B$4,'KF-KB'!$H133,IF('1. Ausbildungsjahr'!D$4=SOLL!$C$4,'SBI.A.4_1. AJ'!$H88,IF('1. Ausbildungsjahr'!D$4=SOLL!$D$4,KK!$H$11,IF('1. Ausbildungsjahr'!D$4=SOLL!$E$4,'KSM-e'!$H83,IF('1. Ausbildungsjahr'!D$4=SOLL!$F$4,'KSM-f'!$H86,IF('1. Ausbildungsjahr'!D$4=SOLL!$G$4,'KVB 1. AJ'!$H90,IF('1. Ausbildungsjahr'!D$4=SOLL!$H$4,KVFi!$H95,IF('1. Ausbildungsjahr'!D$4=SOLL!$I$4,KVM!$H78,IF('1. Ausbildungsjahr'!D$4=SOLL!$L$4,'KVP 1.&amp;2. AJ'!$H116,IF('1. Ausbildungsjahr'!D$4=SOLL!$M$4,PPC!$H107,IF('1. Ausbildungsjahr'!D$4=SOLL!$N$4,PPS!$H141,IF(D$4=SOLL!$P$4,"-",IF('1. Ausbildungsjahr'!D$4=SOLL!$O$4,Zielbogen!$H62,""))))))))))))))))))))))))))</f>
        <v>-</v>
      </c>
      <c r="E61" s="57" t="str">
        <f>IF(E$4=SOLL!$J$4, TNBi!$H70, IF('1. Ausbildungsjahr'!E$4=SOLL!$K$4,SBI.A.7!$H79, IF('1. Ausbildungsjahr'!E$4=SOLL!$R$4,'SBI.A.3_2. AJ'!$H62, IF('1. Ausbildungsjahr'!E$4=SOLL!$S$4,'SBI.A.4_2.&amp;3. AJ'!$H88, IF('1. Ausbildungsjahr'!E$4=SOLL!$T$4,'KVB 2.&amp;3. AJ'!$H90,IF('1. Ausbildungsjahr'!E$4=SOLL!$U$4,'PPCa IK'!$H62, IF('1. Ausbildungsjahr'!E$4=SOLL!$V$4,TE!$H86,IF('1. Ausbildungsjahr'!E$4=SOLL!$W$4,TNSt!$H74,IF('1. Ausbildungsjahr'!E$4=SOLL!$X$4,TNSk!$H77,IF('1. Ausbildungsjahr'!E$4=SOLL!$Y$4,TNPa!$H71,IF('1. Ausbildungsjahr'!E$4=SOLL!$Z$4,TNWn!$H62,IF('1. Ausbildungsjahr'!E$4=SOLL!$AA$4,'KVP 3. AJ'!$H114,IF(E$4=SOLL!$Q$4,SBI.A.3_1.AJ!$H62,IF(E$4=SOLL!$B$4,'KF-KB'!$H133,IF('1. Ausbildungsjahr'!E$4=SOLL!$C$4,'SBI.A.4_1. AJ'!$H88,IF('1. Ausbildungsjahr'!E$4=SOLL!$D$4,KK!$H$11,IF('1. Ausbildungsjahr'!E$4=SOLL!$E$4,'KSM-e'!$H83,IF('1. Ausbildungsjahr'!E$4=SOLL!$F$4,'KSM-f'!$H86,IF('1. Ausbildungsjahr'!E$4=SOLL!$G$4,'KVB 1. AJ'!$H90,IF('1. Ausbildungsjahr'!E$4=SOLL!$H$4,KVFi!$H95,IF('1. Ausbildungsjahr'!E$4=SOLL!$I$4,KVM!$H78,IF('1. Ausbildungsjahr'!E$4=SOLL!$L$4,'KVP 1.&amp;2. AJ'!$H116,IF('1. Ausbildungsjahr'!E$4=SOLL!$M$4,PPC!$H107,IF('1. Ausbildungsjahr'!E$4=SOLL!$N$4,PPS!$H141,IF(E$4=SOLL!$P$4,"-",IF('1. Ausbildungsjahr'!E$4=SOLL!$O$4,Zielbogen!$H62,""))))))))))))))))))))))))))</f>
        <v>-</v>
      </c>
      <c r="F61" s="57" t="str">
        <f>IF(F$4=SOLL!$J$4, TNBi!$H70, IF('1. Ausbildungsjahr'!F$4=SOLL!$K$4,SBI.A.7!$H79, IF('1. Ausbildungsjahr'!F$4=SOLL!$R$4,'SBI.A.3_2. AJ'!$H62, IF('1. Ausbildungsjahr'!F$4=SOLL!$S$4,'SBI.A.4_2.&amp;3. AJ'!$H88, IF('1. Ausbildungsjahr'!F$4=SOLL!$T$4,'KVB 2.&amp;3. AJ'!$H90,IF('1. Ausbildungsjahr'!F$4=SOLL!$U$4,'PPCa IK'!$H62, IF('1. Ausbildungsjahr'!F$4=SOLL!$V$4,TE!$H86,IF('1. Ausbildungsjahr'!F$4=SOLL!$W$4,TNSt!$H74,IF('1. Ausbildungsjahr'!F$4=SOLL!$X$4,TNSk!$H77,IF('1. Ausbildungsjahr'!F$4=SOLL!$Y$4,TNPa!$H71,IF('1. Ausbildungsjahr'!F$4=SOLL!$Z$4,TNWn!$H62,IF('1. Ausbildungsjahr'!F$4=SOLL!$AA$4,'KVP 3. AJ'!$H114,IF(F$4=SOLL!$Q$4,SBI.A.3_1.AJ!$H62,IF(F$4=SOLL!$B$4,'KF-KB'!$H133,IF('1. Ausbildungsjahr'!F$4=SOLL!$C$4,'SBI.A.4_1. AJ'!$H88,IF('1. Ausbildungsjahr'!F$4=SOLL!$D$4,KK!$H$11,IF('1. Ausbildungsjahr'!F$4=SOLL!$E$4,'KSM-e'!$H83,IF('1. Ausbildungsjahr'!F$4=SOLL!$F$4,'KSM-f'!$H86,IF('1. Ausbildungsjahr'!F$4=SOLL!$G$4,'KVB 1. AJ'!$H90,IF('1. Ausbildungsjahr'!F$4=SOLL!$H$4,KVFi!$H95,IF('1. Ausbildungsjahr'!F$4=SOLL!$I$4,KVM!$H78,IF('1. Ausbildungsjahr'!F$4=SOLL!$L$4,'KVP 1.&amp;2. AJ'!$H116,IF('1. Ausbildungsjahr'!F$4=SOLL!$M$4,PPC!$H107,IF('1. Ausbildungsjahr'!F$4=SOLL!$N$4,PPS!$H141,IF(F$4=SOLL!$P$4,"-",IF('1. Ausbildungsjahr'!F$4=SOLL!$O$4,Zielbogen!$H62,""))))))))))))))))))))))))))</f>
        <v>-</v>
      </c>
      <c r="G61" s="57" t="str">
        <f>IF(G$4=SOLL!$J$4, TNBi!$H70, IF('1. Ausbildungsjahr'!G$4=SOLL!$K$4,SBI.A.7!$H79, IF('1. Ausbildungsjahr'!G$4=SOLL!$R$4,'SBI.A.3_2. AJ'!$H62, IF('1. Ausbildungsjahr'!G$4=SOLL!$S$4,'SBI.A.4_2.&amp;3. AJ'!$H88, IF('1. Ausbildungsjahr'!G$4=SOLL!$T$4,'KVB 2.&amp;3. AJ'!$H90,IF('1. Ausbildungsjahr'!G$4=SOLL!$U$4,'PPCa IK'!$H62, IF('1. Ausbildungsjahr'!G$4=SOLL!$V$4,TE!$H86,IF('1. Ausbildungsjahr'!G$4=SOLL!$W$4,TNSt!$H74,IF('1. Ausbildungsjahr'!G$4=SOLL!$X$4,TNSk!$H77,IF('1. Ausbildungsjahr'!G$4=SOLL!$Y$4,TNPa!$H71,IF('1. Ausbildungsjahr'!G$4=SOLL!$Z$4,TNWn!$H62,IF('1. Ausbildungsjahr'!G$4=SOLL!$AA$4,'KVP 3. AJ'!$H114,IF(G$4=SOLL!$Q$4,SBI.A.3_1.AJ!$H62,IF(G$4=SOLL!$B$4,'KF-KB'!$H133,IF('1. Ausbildungsjahr'!G$4=SOLL!$C$4,'SBI.A.4_1. AJ'!$H88,IF('1. Ausbildungsjahr'!G$4=SOLL!$D$4,KK!$H$11,IF('1. Ausbildungsjahr'!G$4=SOLL!$E$4,'KSM-e'!$H83,IF('1. Ausbildungsjahr'!G$4=SOLL!$F$4,'KSM-f'!$H86,IF('1. Ausbildungsjahr'!G$4=SOLL!$G$4,'KVB 1. AJ'!$H90,IF('1. Ausbildungsjahr'!G$4=SOLL!$H$4,KVFi!$H95,IF('1. Ausbildungsjahr'!G$4=SOLL!$I$4,KVM!$H78,IF('1. Ausbildungsjahr'!G$4=SOLL!$L$4,'KVP 1.&amp;2. AJ'!$H116,IF('1. Ausbildungsjahr'!G$4=SOLL!$M$4,PPC!$H107,IF('1. Ausbildungsjahr'!G$4=SOLL!$N$4,PPS!$H141,IF(G$4=SOLL!$P$4,"-",IF('1. Ausbildungsjahr'!G$4=SOLL!$O$4,Zielbogen!$H62,""))))))))))))))))))))))))))</f>
        <v>-</v>
      </c>
      <c r="H61" s="57" t="str">
        <f>IF(H$4=SOLL!$J$4, TNBi!$H70, IF('1. Ausbildungsjahr'!H$4=SOLL!$K$4,SBI.A.7!$H79, IF('1. Ausbildungsjahr'!H$4=SOLL!$R$4,'SBI.A.3_2. AJ'!$H62, IF('1. Ausbildungsjahr'!H$4=SOLL!$S$4,'SBI.A.4_2.&amp;3. AJ'!$H88, IF('1. Ausbildungsjahr'!H$4=SOLL!$T$4,'KVB 2.&amp;3. AJ'!$H90,IF('1. Ausbildungsjahr'!H$4=SOLL!$U$4,'PPCa IK'!$H62, IF('1. Ausbildungsjahr'!H$4=SOLL!$V$4,TE!$H86,IF('1. Ausbildungsjahr'!H$4=SOLL!$W$4,TNSt!$H74,IF('1. Ausbildungsjahr'!H$4=SOLL!$X$4,TNSk!$H77,IF('1. Ausbildungsjahr'!H$4=SOLL!$Y$4,TNPa!$H71,IF('1. Ausbildungsjahr'!H$4=SOLL!$Z$4,TNWn!$H62,IF('1. Ausbildungsjahr'!H$4=SOLL!$AA$4,'KVP 3. AJ'!$H114,IF(H$4=SOLL!$Q$4,SBI.A.3_1.AJ!$H62,IF(H$4=SOLL!$B$4,'KF-KB'!$H133,IF('1. Ausbildungsjahr'!H$4=SOLL!$C$4,'SBI.A.4_1. AJ'!$H88,IF('1. Ausbildungsjahr'!H$4=SOLL!$D$4,KK!$H$11,IF('1. Ausbildungsjahr'!H$4=SOLL!$E$4,'KSM-e'!$H83,IF('1. Ausbildungsjahr'!H$4=SOLL!$F$4,'KSM-f'!$H86,IF('1. Ausbildungsjahr'!H$4=SOLL!$G$4,'KVB 1. AJ'!$H90,IF('1. Ausbildungsjahr'!H$4=SOLL!$H$4,KVFi!$H95,IF('1. Ausbildungsjahr'!H$4=SOLL!$I$4,KVM!$H78,IF('1. Ausbildungsjahr'!H$4=SOLL!$L$4,'KVP 1.&amp;2. AJ'!$H116,IF('1. Ausbildungsjahr'!H$4=SOLL!$M$4,PPC!$H107,IF('1. Ausbildungsjahr'!H$4=SOLL!$N$4,PPS!$H141,IF(H$4=SOLL!$P$4,"-",IF('1. Ausbildungsjahr'!H$4=SOLL!$O$4,Zielbogen!$H62,""))))))))))))))))))))))))))</f>
        <v>-</v>
      </c>
      <c r="I61" s="57" t="str">
        <f>IF(I$4=SOLL!$J$4, TNBi!$H70, IF('1. Ausbildungsjahr'!I$4=SOLL!$K$4,SBI.A.7!$H79, IF('1. Ausbildungsjahr'!I$4=SOLL!$R$4,'SBI.A.3_2. AJ'!$H62, IF('1. Ausbildungsjahr'!I$4=SOLL!$S$4,'SBI.A.4_2.&amp;3. AJ'!$H88, IF('1. Ausbildungsjahr'!I$4=SOLL!$T$4,'KVB 2.&amp;3. AJ'!$H90,IF('1. Ausbildungsjahr'!I$4=SOLL!$U$4,'PPCa IK'!$H62, IF('1. Ausbildungsjahr'!I$4=SOLL!$V$4,TE!$H86,IF('1. Ausbildungsjahr'!I$4=SOLL!$W$4,TNSt!$H74,IF('1. Ausbildungsjahr'!I$4=SOLL!$X$4,TNSk!$H77,IF('1. Ausbildungsjahr'!I$4=SOLL!$Y$4,TNPa!$H71,IF('1. Ausbildungsjahr'!I$4=SOLL!$Z$4,TNWn!$H62,IF('1. Ausbildungsjahr'!I$4=SOLL!$AA$4,'KVP 3. AJ'!$H114,IF(I$4=SOLL!$Q$4,SBI.A.3_1.AJ!$H62,IF(I$4=SOLL!$B$4,'KF-KB'!$H133,IF('1. Ausbildungsjahr'!I$4=SOLL!$C$4,'SBI.A.4_1. AJ'!$H88,IF('1. Ausbildungsjahr'!I$4=SOLL!$D$4,KK!$H$11,IF('1. Ausbildungsjahr'!I$4=SOLL!$E$4,'KSM-e'!$H83,IF('1. Ausbildungsjahr'!I$4=SOLL!$F$4,'KSM-f'!$H86,IF('1. Ausbildungsjahr'!I$4=SOLL!$G$4,'KVB 1. AJ'!$H90,IF('1. Ausbildungsjahr'!I$4=SOLL!$H$4,KVFi!$H95,IF('1. Ausbildungsjahr'!I$4=SOLL!$I$4,KVM!$H78,IF('1. Ausbildungsjahr'!I$4=SOLL!$L$4,'KVP 1.&amp;2. AJ'!$H116,IF('1. Ausbildungsjahr'!I$4=SOLL!$M$4,PPC!$H107,IF('1. Ausbildungsjahr'!I$4=SOLL!$N$4,PPS!$H141,IF(I$4=SOLL!$P$4,"-",IF('1. Ausbildungsjahr'!I$4=SOLL!$O$4,Zielbogen!$H62,""))))))))))))))))))))))))))</f>
        <v>-</v>
      </c>
      <c r="J61" s="57" t="str">
        <f>IF(J$4=SOLL!$J$4, TNBi!$H70, IF('1. Ausbildungsjahr'!J$4=SOLL!$K$4,SBI.A.7!$H79, IF('1. Ausbildungsjahr'!J$4=SOLL!$R$4,'SBI.A.3_2. AJ'!$H62, IF('1. Ausbildungsjahr'!J$4=SOLL!$S$4,'SBI.A.4_2.&amp;3. AJ'!$H88, IF('1. Ausbildungsjahr'!J$4=SOLL!$T$4,'KVB 2.&amp;3. AJ'!$H90,IF('1. Ausbildungsjahr'!J$4=SOLL!$U$4,'PPCa IK'!$H62, IF('1. Ausbildungsjahr'!J$4=SOLL!$V$4,TE!$H86,IF('1. Ausbildungsjahr'!J$4=SOLL!$W$4,TNSt!$H74,IF('1. Ausbildungsjahr'!J$4=SOLL!$X$4,TNSk!$H77,IF('1. Ausbildungsjahr'!J$4=SOLL!$Y$4,TNPa!$H71,IF('1. Ausbildungsjahr'!J$4=SOLL!$Z$4,TNWn!$H62,IF('1. Ausbildungsjahr'!J$4=SOLL!$AA$4,'KVP 3. AJ'!$H114,IF(J$4=SOLL!$Q$4,SBI.A.3_1.AJ!$H62,IF(J$4=SOLL!$B$4,'KF-KB'!$H133,IF('1. Ausbildungsjahr'!J$4=SOLL!$C$4,'SBI.A.4_1. AJ'!$H88,IF('1. Ausbildungsjahr'!J$4=SOLL!$D$4,KK!$H$11,IF('1. Ausbildungsjahr'!J$4=SOLL!$E$4,'KSM-e'!$H83,IF('1. Ausbildungsjahr'!J$4=SOLL!$F$4,'KSM-f'!$H86,IF('1. Ausbildungsjahr'!J$4=SOLL!$G$4,'KVB 1. AJ'!$H90,IF('1. Ausbildungsjahr'!J$4=SOLL!$H$4,KVFi!$H95,IF('1. Ausbildungsjahr'!J$4=SOLL!$I$4,KVM!$H78,IF('1. Ausbildungsjahr'!J$4=SOLL!$L$4,'KVP 1.&amp;2. AJ'!$H116,IF('1. Ausbildungsjahr'!J$4=SOLL!$M$4,PPC!$H107,IF('1. Ausbildungsjahr'!J$4=SOLL!$N$4,PPS!$H141,IF(J$4=SOLL!$P$4,"-",IF('1. Ausbildungsjahr'!J$4=SOLL!$O$4,Zielbogen!$H62,""))))))))))))))))))))))))))</f>
        <v>-</v>
      </c>
      <c r="K61" s="57" t="str">
        <f>IF(K$4=SOLL!$J$4, TNBi!$H70, IF('1. Ausbildungsjahr'!K$4=SOLL!$K$4,SBI.A.7!$H79, IF('1. Ausbildungsjahr'!K$4=SOLL!$R$4,'SBI.A.3_2. AJ'!$H62, IF('1. Ausbildungsjahr'!K$4=SOLL!$S$4,'SBI.A.4_2.&amp;3. AJ'!$H88, IF('1. Ausbildungsjahr'!K$4=SOLL!$T$4,'KVB 2.&amp;3. AJ'!$H90,IF('1. Ausbildungsjahr'!K$4=SOLL!$U$4,'PPCa IK'!$H62, IF('1. Ausbildungsjahr'!K$4=SOLL!$V$4,TE!$H86,IF('1. Ausbildungsjahr'!K$4=SOLL!$W$4,TNSt!$H74,IF('1. Ausbildungsjahr'!K$4=SOLL!$X$4,TNSk!$H77,IF('1. Ausbildungsjahr'!K$4=SOLL!$Y$4,TNPa!$H71,IF('1. Ausbildungsjahr'!K$4=SOLL!$Z$4,TNWn!$H62,IF('1. Ausbildungsjahr'!K$4=SOLL!$AA$4,'KVP 3. AJ'!$H114,IF(K$4=SOLL!$Q$4,SBI.A.3_1.AJ!$H62,IF(K$4=SOLL!$B$4,'KF-KB'!$H133,IF('1. Ausbildungsjahr'!K$4=SOLL!$C$4,'SBI.A.4_1. AJ'!$H88,IF('1. Ausbildungsjahr'!K$4=SOLL!$D$4,KK!$H$11,IF('1. Ausbildungsjahr'!K$4=SOLL!$E$4,'KSM-e'!$H83,IF('1. Ausbildungsjahr'!K$4=SOLL!$F$4,'KSM-f'!$H86,IF('1. Ausbildungsjahr'!K$4=SOLL!$G$4,'KVB 1. AJ'!$H90,IF('1. Ausbildungsjahr'!K$4=SOLL!$H$4,KVFi!$H95,IF('1. Ausbildungsjahr'!K$4=SOLL!$I$4,KVM!$H78,IF('1. Ausbildungsjahr'!K$4=SOLL!$L$4,'KVP 1.&amp;2. AJ'!$H116,IF('1. Ausbildungsjahr'!K$4=SOLL!$M$4,PPC!$H107,IF('1. Ausbildungsjahr'!K$4=SOLL!$N$4,PPS!$H141,IF(K$4=SOLL!$P$4,"-",IF('1. Ausbildungsjahr'!K$4=SOLL!$O$4,Zielbogen!$H62,""))))))))))))))))))))))))))</f>
        <v>-</v>
      </c>
      <c r="L61" s="10">
        <f>SUM('Hilfsblatt 1. AJ'!C61,'Hilfsblatt 1. AJ'!E61,'Hilfsblatt 1. AJ'!G61,'Hilfsblatt 1. AJ'!I61,'Hilfsblatt 1. AJ'!K61,'Hilfsblatt 1. AJ'!M61,'Hilfsblatt 1. AJ'!O61,'Hilfsblatt 1. AJ'!Q61,'Hilfsblatt 1. AJ'!S61,'Hilfsblatt 1. AJ'!U61)</f>
        <v>0</v>
      </c>
      <c r="M61" s="9" t="e">
        <f>('Hilfsblatt 1. AJ'!B61*'Hilfsblatt 1. AJ'!C61+'Hilfsblatt 1. AJ'!D61*'Hilfsblatt 1. AJ'!E61+'Hilfsblatt 1. AJ'!F61*'Hilfsblatt 1. AJ'!G61+'Hilfsblatt 1. AJ'!H61*'Hilfsblatt 1. AJ'!I61+'Hilfsblatt 1. AJ'!J61*'Hilfsblatt 1. AJ'!K61+'Hilfsblatt 1. AJ'!L61*'Hilfsblatt 1. AJ'!M61+'Hilfsblatt 1. AJ'!N61*'Hilfsblatt 1. AJ'!O61+'Hilfsblatt 1. AJ'!P61*'Hilfsblatt 1. AJ'!Q61+'Hilfsblatt 1. AJ'!R61*'Hilfsblatt 1. AJ'!S61+'Hilfsblatt 1. AJ'!T61*'Hilfsblatt 1. AJ'!U61)/L61</f>
        <v>#DIV/0!</v>
      </c>
    </row>
    <row r="62" spans="1:13" x14ac:dyDescent="0.25">
      <c r="A62" s="125" t="s">
        <v>41</v>
      </c>
      <c r="B62" s="57" t="str">
        <f>IF(B$4=SOLL!$J$4, TNBi!$H71, IF('1. Ausbildungsjahr'!B$4=SOLL!$K$4,SBI.A.7!$H80, IF('1. Ausbildungsjahr'!B$4=SOLL!$R$4,'SBI.A.3_2. AJ'!$H63, IF('1. Ausbildungsjahr'!B$4=SOLL!$S$4,'SBI.A.4_2.&amp;3. AJ'!$H89, IF('1. Ausbildungsjahr'!B$4=SOLL!$T$4,'KVB 2.&amp;3. AJ'!$H91,IF('1. Ausbildungsjahr'!B$4=SOLL!$U$4,'PPCa IK'!$H63, IF('1. Ausbildungsjahr'!B$4=SOLL!$V$4,TE!$H87,IF('1. Ausbildungsjahr'!B$4=SOLL!$W$4,TNSt!$H75,IF('1. Ausbildungsjahr'!B$4=SOLL!$X$4,TNSk!$H78,IF('1. Ausbildungsjahr'!B$4=SOLL!$Y$4,TNPa!$H72,IF('1. Ausbildungsjahr'!B$4=SOLL!$Z$4,TNWn!$H63,IF('1. Ausbildungsjahr'!B$4=SOLL!$AA$4,'KVP 3. AJ'!$H115,IF(B$4=SOLL!$Q$4,SBI.A.3_1.AJ!$H63,IF(B$4=SOLL!$B$4,'KF-KB'!$H134,IF('1. Ausbildungsjahr'!B$4=SOLL!$C$4,'SBI.A.4_1. AJ'!$H89,IF('1. Ausbildungsjahr'!B$4=SOLL!$D$4,KK!$H$11,IF('1. Ausbildungsjahr'!B$4=SOLL!$E$4,'KSM-e'!$H84,IF('1. Ausbildungsjahr'!B$4=SOLL!$F$4,'KSM-f'!$H87,IF('1. Ausbildungsjahr'!B$4=SOLL!$G$4,'KVB 1. AJ'!$H91,IF('1. Ausbildungsjahr'!B$4=SOLL!$H$4,KVFi!$H96,IF('1. Ausbildungsjahr'!B$4=SOLL!$I$4,KVM!$H79,IF('1. Ausbildungsjahr'!B$4=SOLL!$L$4,'KVP 1.&amp;2. AJ'!$H117,IF('1. Ausbildungsjahr'!B$4=SOLL!$M$4,PPC!$H108,IF('1. Ausbildungsjahr'!B$4=SOLL!$N$4,PPS!$H142,IF(B$4=SOLL!$P$4,"-",IF('1. Ausbildungsjahr'!B$4=SOLL!$O$4,Zielbogen!$H63,""))))))))))))))))))))))))))</f>
        <v>-</v>
      </c>
      <c r="C62" s="57" t="str">
        <f>IF(C$4=SOLL!$J$4, TNBi!$H71, IF('1. Ausbildungsjahr'!C$4=SOLL!$K$4,SBI.A.7!$H80, IF('1. Ausbildungsjahr'!C$4=SOLL!$R$4,'SBI.A.3_2. AJ'!$H63, IF('1. Ausbildungsjahr'!C$4=SOLL!$S$4,'SBI.A.4_2.&amp;3. AJ'!$H89, IF('1. Ausbildungsjahr'!C$4=SOLL!$T$4,'KVB 2.&amp;3. AJ'!$H91,IF('1. Ausbildungsjahr'!C$4=SOLL!$U$4,'PPCa IK'!$H63, IF('1. Ausbildungsjahr'!C$4=SOLL!$V$4,TE!$H87,IF('1. Ausbildungsjahr'!C$4=SOLL!$W$4,TNSt!$H75,IF('1. Ausbildungsjahr'!C$4=SOLL!$X$4,TNSk!$H78,IF('1. Ausbildungsjahr'!C$4=SOLL!$Y$4,TNPa!$H72,IF('1. Ausbildungsjahr'!C$4=SOLL!$Z$4,TNWn!$H63,IF('1. Ausbildungsjahr'!C$4=SOLL!$AA$4,'KVP 3. AJ'!$H115,IF(C$4=SOLL!$Q$4,SBI.A.3_1.AJ!$H63,IF(C$4=SOLL!$B$4,'KF-KB'!$H134,IF('1. Ausbildungsjahr'!C$4=SOLL!$C$4,'SBI.A.4_1. AJ'!$H89,IF('1. Ausbildungsjahr'!C$4=SOLL!$D$4,KK!$H$11,IF('1. Ausbildungsjahr'!C$4=SOLL!$E$4,'KSM-e'!$H84,IF('1. Ausbildungsjahr'!C$4=SOLL!$F$4,'KSM-f'!$H87,IF('1. Ausbildungsjahr'!C$4=SOLL!$G$4,'KVB 1. AJ'!$H91,IF('1. Ausbildungsjahr'!C$4=SOLL!$H$4,KVFi!$H96,IF('1. Ausbildungsjahr'!C$4=SOLL!$I$4,KVM!$H79,IF('1. Ausbildungsjahr'!C$4=SOLL!$L$4,'KVP 1.&amp;2. AJ'!$H117,IF('1. Ausbildungsjahr'!C$4=SOLL!$M$4,PPC!$H108,IF('1. Ausbildungsjahr'!C$4=SOLL!$N$4,PPS!$H142,IF(C$4=SOLL!$P$4,"-",IF('1. Ausbildungsjahr'!C$4=SOLL!$O$4,Zielbogen!$H63,""))))))))))))))))))))))))))</f>
        <v>-</v>
      </c>
      <c r="D62" s="57" t="str">
        <f>IF(D$4=SOLL!$J$4, TNBi!$H71, IF('1. Ausbildungsjahr'!D$4=SOLL!$K$4,SBI.A.7!$H80, IF('1. Ausbildungsjahr'!D$4=SOLL!$R$4,'SBI.A.3_2. AJ'!$H63, IF('1. Ausbildungsjahr'!D$4=SOLL!$S$4,'SBI.A.4_2.&amp;3. AJ'!$H89, IF('1. Ausbildungsjahr'!D$4=SOLL!$T$4,'KVB 2.&amp;3. AJ'!$H91,IF('1. Ausbildungsjahr'!D$4=SOLL!$U$4,'PPCa IK'!$H63, IF('1. Ausbildungsjahr'!D$4=SOLL!$V$4,TE!$H87,IF('1. Ausbildungsjahr'!D$4=SOLL!$W$4,TNSt!$H75,IF('1. Ausbildungsjahr'!D$4=SOLL!$X$4,TNSk!$H78,IF('1. Ausbildungsjahr'!D$4=SOLL!$Y$4,TNPa!$H72,IF('1. Ausbildungsjahr'!D$4=SOLL!$Z$4,TNWn!$H63,IF('1. Ausbildungsjahr'!D$4=SOLL!$AA$4,'KVP 3. AJ'!$H115,IF(D$4=SOLL!$Q$4,SBI.A.3_1.AJ!$H63,IF(D$4=SOLL!$B$4,'KF-KB'!$H134,IF('1. Ausbildungsjahr'!D$4=SOLL!$C$4,'SBI.A.4_1. AJ'!$H89,IF('1. Ausbildungsjahr'!D$4=SOLL!$D$4,KK!$H$11,IF('1. Ausbildungsjahr'!D$4=SOLL!$E$4,'KSM-e'!$H84,IF('1. Ausbildungsjahr'!D$4=SOLL!$F$4,'KSM-f'!$H87,IF('1. Ausbildungsjahr'!D$4=SOLL!$G$4,'KVB 1. AJ'!$H91,IF('1. Ausbildungsjahr'!D$4=SOLL!$H$4,KVFi!$H96,IF('1. Ausbildungsjahr'!D$4=SOLL!$I$4,KVM!$H79,IF('1. Ausbildungsjahr'!D$4=SOLL!$L$4,'KVP 1.&amp;2. AJ'!$H117,IF('1. Ausbildungsjahr'!D$4=SOLL!$M$4,PPC!$H108,IF('1. Ausbildungsjahr'!D$4=SOLL!$N$4,PPS!$H142,IF(D$4=SOLL!$P$4,"-",IF('1. Ausbildungsjahr'!D$4=SOLL!$O$4,Zielbogen!$H63,""))))))))))))))))))))))))))</f>
        <v>-</v>
      </c>
      <c r="E62" s="57" t="str">
        <f>IF(E$4=SOLL!$J$4, TNBi!$H71, IF('1. Ausbildungsjahr'!E$4=SOLL!$K$4,SBI.A.7!$H80, IF('1. Ausbildungsjahr'!E$4=SOLL!$R$4,'SBI.A.3_2. AJ'!$H63, IF('1. Ausbildungsjahr'!E$4=SOLL!$S$4,'SBI.A.4_2.&amp;3. AJ'!$H89, IF('1. Ausbildungsjahr'!E$4=SOLL!$T$4,'KVB 2.&amp;3. AJ'!$H91,IF('1. Ausbildungsjahr'!E$4=SOLL!$U$4,'PPCa IK'!$H63, IF('1. Ausbildungsjahr'!E$4=SOLL!$V$4,TE!$H87,IF('1. Ausbildungsjahr'!E$4=SOLL!$W$4,TNSt!$H75,IF('1. Ausbildungsjahr'!E$4=SOLL!$X$4,TNSk!$H78,IF('1. Ausbildungsjahr'!E$4=SOLL!$Y$4,TNPa!$H72,IF('1. Ausbildungsjahr'!E$4=SOLL!$Z$4,TNWn!$H63,IF('1. Ausbildungsjahr'!E$4=SOLL!$AA$4,'KVP 3. AJ'!$H115,IF(E$4=SOLL!$Q$4,SBI.A.3_1.AJ!$H63,IF(E$4=SOLL!$B$4,'KF-KB'!$H134,IF('1. Ausbildungsjahr'!E$4=SOLL!$C$4,'SBI.A.4_1. AJ'!$H89,IF('1. Ausbildungsjahr'!E$4=SOLL!$D$4,KK!$H$11,IF('1. Ausbildungsjahr'!E$4=SOLL!$E$4,'KSM-e'!$H84,IF('1. Ausbildungsjahr'!E$4=SOLL!$F$4,'KSM-f'!$H87,IF('1. Ausbildungsjahr'!E$4=SOLL!$G$4,'KVB 1. AJ'!$H91,IF('1. Ausbildungsjahr'!E$4=SOLL!$H$4,KVFi!$H96,IF('1. Ausbildungsjahr'!E$4=SOLL!$I$4,KVM!$H79,IF('1. Ausbildungsjahr'!E$4=SOLL!$L$4,'KVP 1.&amp;2. AJ'!$H117,IF('1. Ausbildungsjahr'!E$4=SOLL!$M$4,PPC!$H108,IF('1. Ausbildungsjahr'!E$4=SOLL!$N$4,PPS!$H142,IF(E$4=SOLL!$P$4,"-",IF('1. Ausbildungsjahr'!E$4=SOLL!$O$4,Zielbogen!$H63,""))))))))))))))))))))))))))</f>
        <v>-</v>
      </c>
      <c r="F62" s="57" t="str">
        <f>IF(F$4=SOLL!$J$4, TNBi!$H71, IF('1. Ausbildungsjahr'!F$4=SOLL!$K$4,SBI.A.7!$H80, IF('1. Ausbildungsjahr'!F$4=SOLL!$R$4,'SBI.A.3_2. AJ'!$H63, IF('1. Ausbildungsjahr'!F$4=SOLL!$S$4,'SBI.A.4_2.&amp;3. AJ'!$H89, IF('1. Ausbildungsjahr'!F$4=SOLL!$T$4,'KVB 2.&amp;3. AJ'!$H91,IF('1. Ausbildungsjahr'!F$4=SOLL!$U$4,'PPCa IK'!$H63, IF('1. Ausbildungsjahr'!F$4=SOLL!$V$4,TE!$H87,IF('1. Ausbildungsjahr'!F$4=SOLL!$W$4,TNSt!$H75,IF('1. Ausbildungsjahr'!F$4=SOLL!$X$4,TNSk!$H78,IF('1. Ausbildungsjahr'!F$4=SOLL!$Y$4,TNPa!$H72,IF('1. Ausbildungsjahr'!F$4=SOLL!$Z$4,TNWn!$H63,IF('1. Ausbildungsjahr'!F$4=SOLL!$AA$4,'KVP 3. AJ'!$H115,IF(F$4=SOLL!$Q$4,SBI.A.3_1.AJ!$H63,IF(F$4=SOLL!$B$4,'KF-KB'!$H134,IF('1. Ausbildungsjahr'!F$4=SOLL!$C$4,'SBI.A.4_1. AJ'!$H89,IF('1. Ausbildungsjahr'!F$4=SOLL!$D$4,KK!$H$11,IF('1. Ausbildungsjahr'!F$4=SOLL!$E$4,'KSM-e'!$H84,IF('1. Ausbildungsjahr'!F$4=SOLL!$F$4,'KSM-f'!$H87,IF('1. Ausbildungsjahr'!F$4=SOLL!$G$4,'KVB 1. AJ'!$H91,IF('1. Ausbildungsjahr'!F$4=SOLL!$H$4,KVFi!$H96,IF('1. Ausbildungsjahr'!F$4=SOLL!$I$4,KVM!$H79,IF('1. Ausbildungsjahr'!F$4=SOLL!$L$4,'KVP 1.&amp;2. AJ'!$H117,IF('1. Ausbildungsjahr'!F$4=SOLL!$M$4,PPC!$H108,IF('1. Ausbildungsjahr'!F$4=SOLL!$N$4,PPS!$H142,IF(F$4=SOLL!$P$4,"-",IF('1. Ausbildungsjahr'!F$4=SOLL!$O$4,Zielbogen!$H63,""))))))))))))))))))))))))))</f>
        <v>-</v>
      </c>
      <c r="G62" s="57" t="str">
        <f>IF(G$4=SOLL!$J$4, TNBi!$H71, IF('1. Ausbildungsjahr'!G$4=SOLL!$K$4,SBI.A.7!$H80, IF('1. Ausbildungsjahr'!G$4=SOLL!$R$4,'SBI.A.3_2. AJ'!$H63, IF('1. Ausbildungsjahr'!G$4=SOLL!$S$4,'SBI.A.4_2.&amp;3. AJ'!$H89, IF('1. Ausbildungsjahr'!G$4=SOLL!$T$4,'KVB 2.&amp;3. AJ'!$H91,IF('1. Ausbildungsjahr'!G$4=SOLL!$U$4,'PPCa IK'!$H63, IF('1. Ausbildungsjahr'!G$4=SOLL!$V$4,TE!$H87,IF('1. Ausbildungsjahr'!G$4=SOLL!$W$4,TNSt!$H75,IF('1. Ausbildungsjahr'!G$4=SOLL!$X$4,TNSk!$H78,IF('1. Ausbildungsjahr'!G$4=SOLL!$Y$4,TNPa!$H72,IF('1. Ausbildungsjahr'!G$4=SOLL!$Z$4,TNWn!$H63,IF('1. Ausbildungsjahr'!G$4=SOLL!$AA$4,'KVP 3. AJ'!$H115,IF(G$4=SOLL!$Q$4,SBI.A.3_1.AJ!$H63,IF(G$4=SOLL!$B$4,'KF-KB'!$H134,IF('1. Ausbildungsjahr'!G$4=SOLL!$C$4,'SBI.A.4_1. AJ'!$H89,IF('1. Ausbildungsjahr'!G$4=SOLL!$D$4,KK!$H$11,IF('1. Ausbildungsjahr'!G$4=SOLL!$E$4,'KSM-e'!$H84,IF('1. Ausbildungsjahr'!G$4=SOLL!$F$4,'KSM-f'!$H87,IF('1. Ausbildungsjahr'!G$4=SOLL!$G$4,'KVB 1. AJ'!$H91,IF('1. Ausbildungsjahr'!G$4=SOLL!$H$4,KVFi!$H96,IF('1. Ausbildungsjahr'!G$4=SOLL!$I$4,KVM!$H79,IF('1. Ausbildungsjahr'!G$4=SOLL!$L$4,'KVP 1.&amp;2. AJ'!$H117,IF('1. Ausbildungsjahr'!G$4=SOLL!$M$4,PPC!$H108,IF('1. Ausbildungsjahr'!G$4=SOLL!$N$4,PPS!$H142,IF(G$4=SOLL!$P$4,"-",IF('1. Ausbildungsjahr'!G$4=SOLL!$O$4,Zielbogen!$H63,""))))))))))))))))))))))))))</f>
        <v>-</v>
      </c>
      <c r="H62" s="57" t="str">
        <f>IF(H$4=SOLL!$J$4, TNBi!$H71, IF('1. Ausbildungsjahr'!H$4=SOLL!$K$4,SBI.A.7!$H80, IF('1. Ausbildungsjahr'!H$4=SOLL!$R$4,'SBI.A.3_2. AJ'!$H63, IF('1. Ausbildungsjahr'!H$4=SOLL!$S$4,'SBI.A.4_2.&amp;3. AJ'!$H89, IF('1. Ausbildungsjahr'!H$4=SOLL!$T$4,'KVB 2.&amp;3. AJ'!$H91,IF('1. Ausbildungsjahr'!H$4=SOLL!$U$4,'PPCa IK'!$H63, IF('1. Ausbildungsjahr'!H$4=SOLL!$V$4,TE!$H87,IF('1. Ausbildungsjahr'!H$4=SOLL!$W$4,TNSt!$H75,IF('1. Ausbildungsjahr'!H$4=SOLL!$X$4,TNSk!$H78,IF('1. Ausbildungsjahr'!H$4=SOLL!$Y$4,TNPa!$H72,IF('1. Ausbildungsjahr'!H$4=SOLL!$Z$4,TNWn!$H63,IF('1. Ausbildungsjahr'!H$4=SOLL!$AA$4,'KVP 3. AJ'!$H115,IF(H$4=SOLL!$Q$4,SBI.A.3_1.AJ!$H63,IF(H$4=SOLL!$B$4,'KF-KB'!$H134,IF('1. Ausbildungsjahr'!H$4=SOLL!$C$4,'SBI.A.4_1. AJ'!$H89,IF('1. Ausbildungsjahr'!H$4=SOLL!$D$4,KK!$H$11,IF('1. Ausbildungsjahr'!H$4=SOLL!$E$4,'KSM-e'!$H84,IF('1. Ausbildungsjahr'!H$4=SOLL!$F$4,'KSM-f'!$H87,IF('1. Ausbildungsjahr'!H$4=SOLL!$G$4,'KVB 1. AJ'!$H91,IF('1. Ausbildungsjahr'!H$4=SOLL!$H$4,KVFi!$H96,IF('1. Ausbildungsjahr'!H$4=SOLL!$I$4,KVM!$H79,IF('1. Ausbildungsjahr'!H$4=SOLL!$L$4,'KVP 1.&amp;2. AJ'!$H117,IF('1. Ausbildungsjahr'!H$4=SOLL!$M$4,PPC!$H108,IF('1. Ausbildungsjahr'!H$4=SOLL!$N$4,PPS!$H142,IF(H$4=SOLL!$P$4,"-",IF('1. Ausbildungsjahr'!H$4=SOLL!$O$4,Zielbogen!$H63,""))))))))))))))))))))))))))</f>
        <v>-</v>
      </c>
      <c r="I62" s="57" t="str">
        <f>IF(I$4=SOLL!$J$4, TNBi!$H71, IF('1. Ausbildungsjahr'!I$4=SOLL!$K$4,SBI.A.7!$H80, IF('1. Ausbildungsjahr'!I$4=SOLL!$R$4,'SBI.A.3_2. AJ'!$H63, IF('1. Ausbildungsjahr'!I$4=SOLL!$S$4,'SBI.A.4_2.&amp;3. AJ'!$H89, IF('1. Ausbildungsjahr'!I$4=SOLL!$T$4,'KVB 2.&amp;3. AJ'!$H91,IF('1. Ausbildungsjahr'!I$4=SOLL!$U$4,'PPCa IK'!$H63, IF('1. Ausbildungsjahr'!I$4=SOLL!$V$4,TE!$H87,IF('1. Ausbildungsjahr'!I$4=SOLL!$W$4,TNSt!$H75,IF('1. Ausbildungsjahr'!I$4=SOLL!$X$4,TNSk!$H78,IF('1. Ausbildungsjahr'!I$4=SOLL!$Y$4,TNPa!$H72,IF('1. Ausbildungsjahr'!I$4=SOLL!$Z$4,TNWn!$H63,IF('1. Ausbildungsjahr'!I$4=SOLL!$AA$4,'KVP 3. AJ'!$H115,IF(I$4=SOLL!$Q$4,SBI.A.3_1.AJ!$H63,IF(I$4=SOLL!$B$4,'KF-KB'!$H134,IF('1. Ausbildungsjahr'!I$4=SOLL!$C$4,'SBI.A.4_1. AJ'!$H89,IF('1. Ausbildungsjahr'!I$4=SOLL!$D$4,KK!$H$11,IF('1. Ausbildungsjahr'!I$4=SOLL!$E$4,'KSM-e'!$H84,IF('1. Ausbildungsjahr'!I$4=SOLL!$F$4,'KSM-f'!$H87,IF('1. Ausbildungsjahr'!I$4=SOLL!$G$4,'KVB 1. AJ'!$H91,IF('1. Ausbildungsjahr'!I$4=SOLL!$H$4,KVFi!$H96,IF('1. Ausbildungsjahr'!I$4=SOLL!$I$4,KVM!$H79,IF('1. Ausbildungsjahr'!I$4=SOLL!$L$4,'KVP 1.&amp;2. AJ'!$H117,IF('1. Ausbildungsjahr'!I$4=SOLL!$M$4,PPC!$H108,IF('1. Ausbildungsjahr'!I$4=SOLL!$N$4,PPS!$H142,IF(I$4=SOLL!$P$4,"-",IF('1. Ausbildungsjahr'!I$4=SOLL!$O$4,Zielbogen!$H63,""))))))))))))))))))))))))))</f>
        <v>-</v>
      </c>
      <c r="J62" s="57" t="str">
        <f>IF(J$4=SOLL!$J$4, TNBi!$H71, IF('1. Ausbildungsjahr'!J$4=SOLL!$K$4,SBI.A.7!$H80, IF('1. Ausbildungsjahr'!J$4=SOLL!$R$4,'SBI.A.3_2. AJ'!$H63, IF('1. Ausbildungsjahr'!J$4=SOLL!$S$4,'SBI.A.4_2.&amp;3. AJ'!$H89, IF('1. Ausbildungsjahr'!J$4=SOLL!$T$4,'KVB 2.&amp;3. AJ'!$H91,IF('1. Ausbildungsjahr'!J$4=SOLL!$U$4,'PPCa IK'!$H63, IF('1. Ausbildungsjahr'!J$4=SOLL!$V$4,TE!$H87,IF('1. Ausbildungsjahr'!J$4=SOLL!$W$4,TNSt!$H75,IF('1. Ausbildungsjahr'!J$4=SOLL!$X$4,TNSk!$H78,IF('1. Ausbildungsjahr'!J$4=SOLL!$Y$4,TNPa!$H72,IF('1. Ausbildungsjahr'!J$4=SOLL!$Z$4,TNWn!$H63,IF('1. Ausbildungsjahr'!J$4=SOLL!$AA$4,'KVP 3. AJ'!$H115,IF(J$4=SOLL!$Q$4,SBI.A.3_1.AJ!$H63,IF(J$4=SOLL!$B$4,'KF-KB'!$H134,IF('1. Ausbildungsjahr'!J$4=SOLL!$C$4,'SBI.A.4_1. AJ'!$H89,IF('1. Ausbildungsjahr'!J$4=SOLL!$D$4,KK!$H$11,IF('1. Ausbildungsjahr'!J$4=SOLL!$E$4,'KSM-e'!$H84,IF('1. Ausbildungsjahr'!J$4=SOLL!$F$4,'KSM-f'!$H87,IF('1. Ausbildungsjahr'!J$4=SOLL!$G$4,'KVB 1. AJ'!$H91,IF('1. Ausbildungsjahr'!J$4=SOLL!$H$4,KVFi!$H96,IF('1. Ausbildungsjahr'!J$4=SOLL!$I$4,KVM!$H79,IF('1. Ausbildungsjahr'!J$4=SOLL!$L$4,'KVP 1.&amp;2. AJ'!$H117,IF('1. Ausbildungsjahr'!J$4=SOLL!$M$4,PPC!$H108,IF('1. Ausbildungsjahr'!J$4=SOLL!$N$4,PPS!$H142,IF(J$4=SOLL!$P$4,"-",IF('1. Ausbildungsjahr'!J$4=SOLL!$O$4,Zielbogen!$H63,""))))))))))))))))))))))))))</f>
        <v>-</v>
      </c>
      <c r="K62" s="57" t="str">
        <f>IF(K$4=SOLL!$J$4, TNBi!$H71, IF('1. Ausbildungsjahr'!K$4=SOLL!$K$4,SBI.A.7!$H80, IF('1. Ausbildungsjahr'!K$4=SOLL!$R$4,'SBI.A.3_2. AJ'!$H63, IF('1. Ausbildungsjahr'!K$4=SOLL!$S$4,'SBI.A.4_2.&amp;3. AJ'!$H89, IF('1. Ausbildungsjahr'!K$4=SOLL!$T$4,'KVB 2.&amp;3. AJ'!$H91,IF('1. Ausbildungsjahr'!K$4=SOLL!$U$4,'PPCa IK'!$H63, IF('1. Ausbildungsjahr'!K$4=SOLL!$V$4,TE!$H87,IF('1. Ausbildungsjahr'!K$4=SOLL!$W$4,TNSt!$H75,IF('1. Ausbildungsjahr'!K$4=SOLL!$X$4,TNSk!$H78,IF('1. Ausbildungsjahr'!K$4=SOLL!$Y$4,TNPa!$H72,IF('1. Ausbildungsjahr'!K$4=SOLL!$Z$4,TNWn!$H63,IF('1. Ausbildungsjahr'!K$4=SOLL!$AA$4,'KVP 3. AJ'!$H115,IF(K$4=SOLL!$Q$4,SBI.A.3_1.AJ!$H63,IF(K$4=SOLL!$B$4,'KF-KB'!$H134,IF('1. Ausbildungsjahr'!K$4=SOLL!$C$4,'SBI.A.4_1. AJ'!$H89,IF('1. Ausbildungsjahr'!K$4=SOLL!$D$4,KK!$H$11,IF('1. Ausbildungsjahr'!K$4=SOLL!$E$4,'KSM-e'!$H84,IF('1. Ausbildungsjahr'!K$4=SOLL!$F$4,'KSM-f'!$H87,IF('1. Ausbildungsjahr'!K$4=SOLL!$G$4,'KVB 1. AJ'!$H91,IF('1. Ausbildungsjahr'!K$4=SOLL!$H$4,KVFi!$H96,IF('1. Ausbildungsjahr'!K$4=SOLL!$I$4,KVM!$H79,IF('1. Ausbildungsjahr'!K$4=SOLL!$L$4,'KVP 1.&amp;2. AJ'!$H117,IF('1. Ausbildungsjahr'!K$4=SOLL!$M$4,PPC!$H108,IF('1. Ausbildungsjahr'!K$4=SOLL!$N$4,PPS!$H142,IF(K$4=SOLL!$P$4,"-",IF('1. Ausbildungsjahr'!K$4=SOLL!$O$4,Zielbogen!$H63,""))))))))))))))))))))))))))</f>
        <v>-</v>
      </c>
      <c r="L62" s="10">
        <f>SUM('Hilfsblatt 1. AJ'!C62,'Hilfsblatt 1. AJ'!E62,'Hilfsblatt 1. AJ'!G62,'Hilfsblatt 1. AJ'!I62,'Hilfsblatt 1. AJ'!K62,'Hilfsblatt 1. AJ'!M62,'Hilfsblatt 1. AJ'!O62,'Hilfsblatt 1. AJ'!Q62,'Hilfsblatt 1. AJ'!S62,'Hilfsblatt 1. AJ'!U62)</f>
        <v>0</v>
      </c>
      <c r="M62" s="9" t="e">
        <f>('Hilfsblatt 1. AJ'!B62*'Hilfsblatt 1. AJ'!C62+'Hilfsblatt 1. AJ'!D62*'Hilfsblatt 1. AJ'!E62+'Hilfsblatt 1. AJ'!F62*'Hilfsblatt 1. AJ'!G62+'Hilfsblatt 1. AJ'!H62*'Hilfsblatt 1. AJ'!I62+'Hilfsblatt 1. AJ'!J62*'Hilfsblatt 1. AJ'!K62+'Hilfsblatt 1. AJ'!L62*'Hilfsblatt 1. AJ'!M62+'Hilfsblatt 1. AJ'!N62*'Hilfsblatt 1. AJ'!O62+'Hilfsblatt 1. AJ'!P62*'Hilfsblatt 1. AJ'!Q62+'Hilfsblatt 1. AJ'!R62*'Hilfsblatt 1. AJ'!S62+'Hilfsblatt 1. AJ'!T62*'Hilfsblatt 1. AJ'!U62)/L62</f>
        <v>#DIV/0!</v>
      </c>
    </row>
    <row r="63" spans="1:13" x14ac:dyDescent="0.25">
      <c r="A63" s="125" t="s">
        <v>42</v>
      </c>
      <c r="B63" s="57" t="str">
        <f>IF(B$4=SOLL!$J$4, TNBi!$H72, IF('1. Ausbildungsjahr'!B$4=SOLL!$K$4,SBI.A.7!$H81, IF('1. Ausbildungsjahr'!B$4=SOLL!$R$4,'SBI.A.3_2. AJ'!$H64, IF('1. Ausbildungsjahr'!B$4=SOLL!$S$4,'SBI.A.4_2.&amp;3. AJ'!$H90, IF('1. Ausbildungsjahr'!B$4=SOLL!$T$4,'KVB 2.&amp;3. AJ'!$H92,IF('1. Ausbildungsjahr'!B$4=SOLL!$U$4,'PPCa IK'!$H64, IF('1. Ausbildungsjahr'!B$4=SOLL!$V$4,TE!$H88,IF('1. Ausbildungsjahr'!B$4=SOLL!$W$4,TNSt!$H76,IF('1. Ausbildungsjahr'!B$4=SOLL!$X$4,TNSk!$H79,IF('1. Ausbildungsjahr'!B$4=SOLL!$Y$4,TNPa!$H73,IF('1. Ausbildungsjahr'!B$4=SOLL!$Z$4,TNWn!$H64,IF('1. Ausbildungsjahr'!B$4=SOLL!$AA$4,'KVP 3. AJ'!$H116,IF(B$4=SOLL!$Q$4,SBI.A.3_1.AJ!$H64,IF(B$4=SOLL!$B$4,'KF-KB'!$H135,IF('1. Ausbildungsjahr'!B$4=SOLL!$C$4,'SBI.A.4_1. AJ'!$H90,IF('1. Ausbildungsjahr'!B$4=SOLL!$D$4,KK!$H$11,IF('1. Ausbildungsjahr'!B$4=SOLL!$E$4,'KSM-e'!$H85,IF('1. Ausbildungsjahr'!B$4=SOLL!$F$4,'KSM-f'!$H88,IF('1. Ausbildungsjahr'!B$4=SOLL!$G$4,'KVB 1. AJ'!$H92,IF('1. Ausbildungsjahr'!B$4=SOLL!$H$4,KVFi!$H97,IF('1. Ausbildungsjahr'!B$4=SOLL!$I$4,KVM!$H80,IF('1. Ausbildungsjahr'!B$4=SOLL!$L$4,'KVP 1.&amp;2. AJ'!$H118,IF('1. Ausbildungsjahr'!B$4=SOLL!$M$4,PPC!$H109,IF('1. Ausbildungsjahr'!B$4=SOLL!$N$4,PPS!$H143,IF(B$4=SOLL!$P$4,"-",IF('1. Ausbildungsjahr'!B$4=SOLL!$O$4,Zielbogen!$H64,""))))))))))))))))))))))))))</f>
        <v>-</v>
      </c>
      <c r="C63" s="57" t="str">
        <f>IF(C$4=SOLL!$J$4, TNBi!$H72, IF('1. Ausbildungsjahr'!C$4=SOLL!$K$4,SBI.A.7!$H81, IF('1. Ausbildungsjahr'!C$4=SOLL!$R$4,'SBI.A.3_2. AJ'!$H64, IF('1. Ausbildungsjahr'!C$4=SOLL!$S$4,'SBI.A.4_2.&amp;3. AJ'!$H90, IF('1. Ausbildungsjahr'!C$4=SOLL!$T$4,'KVB 2.&amp;3. AJ'!$H92,IF('1. Ausbildungsjahr'!C$4=SOLL!$U$4,'PPCa IK'!$H64, IF('1. Ausbildungsjahr'!C$4=SOLL!$V$4,TE!$H88,IF('1. Ausbildungsjahr'!C$4=SOLL!$W$4,TNSt!$H76,IF('1. Ausbildungsjahr'!C$4=SOLL!$X$4,TNSk!$H79,IF('1. Ausbildungsjahr'!C$4=SOLL!$Y$4,TNPa!$H73,IF('1. Ausbildungsjahr'!C$4=SOLL!$Z$4,TNWn!$H64,IF('1. Ausbildungsjahr'!C$4=SOLL!$AA$4,'KVP 3. AJ'!$H116,IF(C$4=SOLL!$Q$4,SBI.A.3_1.AJ!$H64,IF(C$4=SOLL!$B$4,'KF-KB'!$H135,IF('1. Ausbildungsjahr'!C$4=SOLL!$C$4,'SBI.A.4_1. AJ'!$H90,IF('1. Ausbildungsjahr'!C$4=SOLL!$D$4,KK!$H$11,IF('1. Ausbildungsjahr'!C$4=SOLL!$E$4,'KSM-e'!$H85,IF('1. Ausbildungsjahr'!C$4=SOLL!$F$4,'KSM-f'!$H88,IF('1. Ausbildungsjahr'!C$4=SOLL!$G$4,'KVB 1. AJ'!$H92,IF('1. Ausbildungsjahr'!C$4=SOLL!$H$4,KVFi!$H97,IF('1. Ausbildungsjahr'!C$4=SOLL!$I$4,KVM!$H80,IF('1. Ausbildungsjahr'!C$4=SOLL!$L$4,'KVP 1.&amp;2. AJ'!$H118,IF('1. Ausbildungsjahr'!C$4=SOLL!$M$4,PPC!$H109,IF('1. Ausbildungsjahr'!C$4=SOLL!$N$4,PPS!$H143,IF(C$4=SOLL!$P$4,"-",IF('1. Ausbildungsjahr'!C$4=SOLL!$O$4,Zielbogen!$H64,""))))))))))))))))))))))))))</f>
        <v>-</v>
      </c>
      <c r="D63" s="57" t="str">
        <f>IF(D$4=SOLL!$J$4, TNBi!$H72, IF('1. Ausbildungsjahr'!D$4=SOLL!$K$4,SBI.A.7!$H81, IF('1. Ausbildungsjahr'!D$4=SOLL!$R$4,'SBI.A.3_2. AJ'!$H64, IF('1. Ausbildungsjahr'!D$4=SOLL!$S$4,'SBI.A.4_2.&amp;3. AJ'!$H90, IF('1. Ausbildungsjahr'!D$4=SOLL!$T$4,'KVB 2.&amp;3. AJ'!$H92,IF('1. Ausbildungsjahr'!D$4=SOLL!$U$4,'PPCa IK'!$H64, IF('1. Ausbildungsjahr'!D$4=SOLL!$V$4,TE!$H88,IF('1. Ausbildungsjahr'!D$4=SOLL!$W$4,TNSt!$H76,IF('1. Ausbildungsjahr'!D$4=SOLL!$X$4,TNSk!$H79,IF('1. Ausbildungsjahr'!D$4=SOLL!$Y$4,TNPa!$H73,IF('1. Ausbildungsjahr'!D$4=SOLL!$Z$4,TNWn!$H64,IF('1. Ausbildungsjahr'!D$4=SOLL!$AA$4,'KVP 3. AJ'!$H116,IF(D$4=SOLL!$Q$4,SBI.A.3_1.AJ!$H64,IF(D$4=SOLL!$B$4,'KF-KB'!$H135,IF('1. Ausbildungsjahr'!D$4=SOLL!$C$4,'SBI.A.4_1. AJ'!$H90,IF('1. Ausbildungsjahr'!D$4=SOLL!$D$4,KK!$H$11,IF('1. Ausbildungsjahr'!D$4=SOLL!$E$4,'KSM-e'!$H85,IF('1. Ausbildungsjahr'!D$4=SOLL!$F$4,'KSM-f'!$H88,IF('1. Ausbildungsjahr'!D$4=SOLL!$G$4,'KVB 1. AJ'!$H92,IF('1. Ausbildungsjahr'!D$4=SOLL!$H$4,KVFi!$H97,IF('1. Ausbildungsjahr'!D$4=SOLL!$I$4,KVM!$H80,IF('1. Ausbildungsjahr'!D$4=SOLL!$L$4,'KVP 1.&amp;2. AJ'!$H118,IF('1. Ausbildungsjahr'!D$4=SOLL!$M$4,PPC!$H109,IF('1. Ausbildungsjahr'!D$4=SOLL!$N$4,PPS!$H143,IF(D$4=SOLL!$P$4,"-",IF('1. Ausbildungsjahr'!D$4=SOLL!$O$4,Zielbogen!$H64,""))))))))))))))))))))))))))</f>
        <v>-</v>
      </c>
      <c r="E63" s="57" t="str">
        <f>IF(E$4=SOLL!$J$4, TNBi!$H72, IF('1. Ausbildungsjahr'!E$4=SOLL!$K$4,SBI.A.7!$H81, IF('1. Ausbildungsjahr'!E$4=SOLL!$R$4,'SBI.A.3_2. AJ'!$H64, IF('1. Ausbildungsjahr'!E$4=SOLL!$S$4,'SBI.A.4_2.&amp;3. AJ'!$H90, IF('1. Ausbildungsjahr'!E$4=SOLL!$T$4,'KVB 2.&amp;3. AJ'!$H92,IF('1. Ausbildungsjahr'!E$4=SOLL!$U$4,'PPCa IK'!$H64, IF('1. Ausbildungsjahr'!E$4=SOLL!$V$4,TE!$H88,IF('1. Ausbildungsjahr'!E$4=SOLL!$W$4,TNSt!$H76,IF('1. Ausbildungsjahr'!E$4=SOLL!$X$4,TNSk!$H79,IF('1. Ausbildungsjahr'!E$4=SOLL!$Y$4,TNPa!$H73,IF('1. Ausbildungsjahr'!E$4=SOLL!$Z$4,TNWn!$H64,IF('1. Ausbildungsjahr'!E$4=SOLL!$AA$4,'KVP 3. AJ'!$H116,IF(E$4=SOLL!$Q$4,SBI.A.3_1.AJ!$H64,IF(E$4=SOLL!$B$4,'KF-KB'!$H135,IF('1. Ausbildungsjahr'!E$4=SOLL!$C$4,'SBI.A.4_1. AJ'!$H90,IF('1. Ausbildungsjahr'!E$4=SOLL!$D$4,KK!$H$11,IF('1. Ausbildungsjahr'!E$4=SOLL!$E$4,'KSM-e'!$H85,IF('1. Ausbildungsjahr'!E$4=SOLL!$F$4,'KSM-f'!$H88,IF('1. Ausbildungsjahr'!E$4=SOLL!$G$4,'KVB 1. AJ'!$H92,IF('1. Ausbildungsjahr'!E$4=SOLL!$H$4,KVFi!$H97,IF('1. Ausbildungsjahr'!E$4=SOLL!$I$4,KVM!$H80,IF('1. Ausbildungsjahr'!E$4=SOLL!$L$4,'KVP 1.&amp;2. AJ'!$H118,IF('1. Ausbildungsjahr'!E$4=SOLL!$M$4,PPC!$H109,IF('1. Ausbildungsjahr'!E$4=SOLL!$N$4,PPS!$H143,IF(E$4=SOLL!$P$4,"-",IF('1. Ausbildungsjahr'!E$4=SOLL!$O$4,Zielbogen!$H64,""))))))))))))))))))))))))))</f>
        <v>-</v>
      </c>
      <c r="F63" s="57" t="str">
        <f>IF(F$4=SOLL!$J$4, TNBi!$H72, IF('1. Ausbildungsjahr'!F$4=SOLL!$K$4,SBI.A.7!$H81, IF('1. Ausbildungsjahr'!F$4=SOLL!$R$4,'SBI.A.3_2. AJ'!$H64, IF('1. Ausbildungsjahr'!F$4=SOLL!$S$4,'SBI.A.4_2.&amp;3. AJ'!$H90, IF('1. Ausbildungsjahr'!F$4=SOLL!$T$4,'KVB 2.&amp;3. AJ'!$H92,IF('1. Ausbildungsjahr'!F$4=SOLL!$U$4,'PPCa IK'!$H64, IF('1. Ausbildungsjahr'!F$4=SOLL!$V$4,TE!$H88,IF('1. Ausbildungsjahr'!F$4=SOLL!$W$4,TNSt!$H76,IF('1. Ausbildungsjahr'!F$4=SOLL!$X$4,TNSk!$H79,IF('1. Ausbildungsjahr'!F$4=SOLL!$Y$4,TNPa!$H73,IF('1. Ausbildungsjahr'!F$4=SOLL!$Z$4,TNWn!$H64,IF('1. Ausbildungsjahr'!F$4=SOLL!$AA$4,'KVP 3. AJ'!$H116,IF(F$4=SOLL!$Q$4,SBI.A.3_1.AJ!$H64,IF(F$4=SOLL!$B$4,'KF-KB'!$H135,IF('1. Ausbildungsjahr'!F$4=SOLL!$C$4,'SBI.A.4_1. AJ'!$H90,IF('1. Ausbildungsjahr'!F$4=SOLL!$D$4,KK!$H$11,IF('1. Ausbildungsjahr'!F$4=SOLL!$E$4,'KSM-e'!$H85,IF('1. Ausbildungsjahr'!F$4=SOLL!$F$4,'KSM-f'!$H88,IF('1. Ausbildungsjahr'!F$4=SOLL!$G$4,'KVB 1. AJ'!$H92,IF('1. Ausbildungsjahr'!F$4=SOLL!$H$4,KVFi!$H97,IF('1. Ausbildungsjahr'!F$4=SOLL!$I$4,KVM!$H80,IF('1. Ausbildungsjahr'!F$4=SOLL!$L$4,'KVP 1.&amp;2. AJ'!$H118,IF('1. Ausbildungsjahr'!F$4=SOLL!$M$4,PPC!$H109,IF('1. Ausbildungsjahr'!F$4=SOLL!$N$4,PPS!$H143,IF(F$4=SOLL!$P$4,"-",IF('1. Ausbildungsjahr'!F$4=SOLL!$O$4,Zielbogen!$H64,""))))))))))))))))))))))))))</f>
        <v>-</v>
      </c>
      <c r="G63" s="57" t="str">
        <f>IF(G$4=SOLL!$J$4, TNBi!$H72, IF('1. Ausbildungsjahr'!G$4=SOLL!$K$4,SBI.A.7!$H81, IF('1. Ausbildungsjahr'!G$4=SOLL!$R$4,'SBI.A.3_2. AJ'!$H64, IF('1. Ausbildungsjahr'!G$4=SOLL!$S$4,'SBI.A.4_2.&amp;3. AJ'!$H90, IF('1. Ausbildungsjahr'!G$4=SOLL!$T$4,'KVB 2.&amp;3. AJ'!$H92,IF('1. Ausbildungsjahr'!G$4=SOLL!$U$4,'PPCa IK'!$H64, IF('1. Ausbildungsjahr'!G$4=SOLL!$V$4,TE!$H88,IF('1. Ausbildungsjahr'!G$4=SOLL!$W$4,TNSt!$H76,IF('1. Ausbildungsjahr'!G$4=SOLL!$X$4,TNSk!$H79,IF('1. Ausbildungsjahr'!G$4=SOLL!$Y$4,TNPa!$H73,IF('1. Ausbildungsjahr'!G$4=SOLL!$Z$4,TNWn!$H64,IF('1. Ausbildungsjahr'!G$4=SOLL!$AA$4,'KVP 3. AJ'!$H116,IF(G$4=SOLL!$Q$4,SBI.A.3_1.AJ!$H64,IF(G$4=SOLL!$B$4,'KF-KB'!$H135,IF('1. Ausbildungsjahr'!G$4=SOLL!$C$4,'SBI.A.4_1. AJ'!$H90,IF('1. Ausbildungsjahr'!G$4=SOLL!$D$4,KK!$H$11,IF('1. Ausbildungsjahr'!G$4=SOLL!$E$4,'KSM-e'!$H85,IF('1. Ausbildungsjahr'!G$4=SOLL!$F$4,'KSM-f'!$H88,IF('1. Ausbildungsjahr'!G$4=SOLL!$G$4,'KVB 1. AJ'!$H92,IF('1. Ausbildungsjahr'!G$4=SOLL!$H$4,KVFi!$H97,IF('1. Ausbildungsjahr'!G$4=SOLL!$I$4,KVM!$H80,IF('1. Ausbildungsjahr'!G$4=SOLL!$L$4,'KVP 1.&amp;2. AJ'!$H118,IF('1. Ausbildungsjahr'!G$4=SOLL!$M$4,PPC!$H109,IF('1. Ausbildungsjahr'!G$4=SOLL!$N$4,PPS!$H143,IF(G$4=SOLL!$P$4,"-",IF('1. Ausbildungsjahr'!G$4=SOLL!$O$4,Zielbogen!$H64,""))))))))))))))))))))))))))</f>
        <v>-</v>
      </c>
      <c r="H63" s="57" t="str">
        <f>IF(H$4=SOLL!$J$4, TNBi!$H72, IF('1. Ausbildungsjahr'!H$4=SOLL!$K$4,SBI.A.7!$H81, IF('1. Ausbildungsjahr'!H$4=SOLL!$R$4,'SBI.A.3_2. AJ'!$H64, IF('1. Ausbildungsjahr'!H$4=SOLL!$S$4,'SBI.A.4_2.&amp;3. AJ'!$H90, IF('1. Ausbildungsjahr'!H$4=SOLL!$T$4,'KVB 2.&amp;3. AJ'!$H92,IF('1. Ausbildungsjahr'!H$4=SOLL!$U$4,'PPCa IK'!$H64, IF('1. Ausbildungsjahr'!H$4=SOLL!$V$4,TE!$H88,IF('1. Ausbildungsjahr'!H$4=SOLL!$W$4,TNSt!$H76,IF('1. Ausbildungsjahr'!H$4=SOLL!$X$4,TNSk!$H79,IF('1. Ausbildungsjahr'!H$4=SOLL!$Y$4,TNPa!$H73,IF('1. Ausbildungsjahr'!H$4=SOLL!$Z$4,TNWn!$H64,IF('1. Ausbildungsjahr'!H$4=SOLL!$AA$4,'KVP 3. AJ'!$H116,IF(H$4=SOLL!$Q$4,SBI.A.3_1.AJ!$H64,IF(H$4=SOLL!$B$4,'KF-KB'!$H135,IF('1. Ausbildungsjahr'!H$4=SOLL!$C$4,'SBI.A.4_1. AJ'!$H90,IF('1. Ausbildungsjahr'!H$4=SOLL!$D$4,KK!$H$11,IF('1. Ausbildungsjahr'!H$4=SOLL!$E$4,'KSM-e'!$H85,IF('1. Ausbildungsjahr'!H$4=SOLL!$F$4,'KSM-f'!$H88,IF('1. Ausbildungsjahr'!H$4=SOLL!$G$4,'KVB 1. AJ'!$H92,IF('1. Ausbildungsjahr'!H$4=SOLL!$H$4,KVFi!$H97,IF('1. Ausbildungsjahr'!H$4=SOLL!$I$4,KVM!$H80,IF('1. Ausbildungsjahr'!H$4=SOLL!$L$4,'KVP 1.&amp;2. AJ'!$H118,IF('1. Ausbildungsjahr'!H$4=SOLL!$M$4,PPC!$H109,IF('1. Ausbildungsjahr'!H$4=SOLL!$N$4,PPS!$H143,IF(H$4=SOLL!$P$4,"-",IF('1. Ausbildungsjahr'!H$4=SOLL!$O$4,Zielbogen!$H64,""))))))))))))))))))))))))))</f>
        <v>-</v>
      </c>
      <c r="I63" s="57" t="str">
        <f>IF(I$4=SOLL!$J$4, TNBi!$H72, IF('1. Ausbildungsjahr'!I$4=SOLL!$K$4,SBI.A.7!$H81, IF('1. Ausbildungsjahr'!I$4=SOLL!$R$4,'SBI.A.3_2. AJ'!$H64, IF('1. Ausbildungsjahr'!I$4=SOLL!$S$4,'SBI.A.4_2.&amp;3. AJ'!$H90, IF('1. Ausbildungsjahr'!I$4=SOLL!$T$4,'KVB 2.&amp;3. AJ'!$H92,IF('1. Ausbildungsjahr'!I$4=SOLL!$U$4,'PPCa IK'!$H64, IF('1. Ausbildungsjahr'!I$4=SOLL!$V$4,TE!$H88,IF('1. Ausbildungsjahr'!I$4=SOLL!$W$4,TNSt!$H76,IF('1. Ausbildungsjahr'!I$4=SOLL!$X$4,TNSk!$H79,IF('1. Ausbildungsjahr'!I$4=SOLL!$Y$4,TNPa!$H73,IF('1. Ausbildungsjahr'!I$4=SOLL!$Z$4,TNWn!$H64,IF('1. Ausbildungsjahr'!I$4=SOLL!$AA$4,'KVP 3. AJ'!$H116,IF(I$4=SOLL!$Q$4,SBI.A.3_1.AJ!$H64,IF(I$4=SOLL!$B$4,'KF-KB'!$H135,IF('1. Ausbildungsjahr'!I$4=SOLL!$C$4,'SBI.A.4_1. AJ'!$H90,IF('1. Ausbildungsjahr'!I$4=SOLL!$D$4,KK!$H$11,IF('1. Ausbildungsjahr'!I$4=SOLL!$E$4,'KSM-e'!$H85,IF('1. Ausbildungsjahr'!I$4=SOLL!$F$4,'KSM-f'!$H88,IF('1. Ausbildungsjahr'!I$4=SOLL!$G$4,'KVB 1. AJ'!$H92,IF('1. Ausbildungsjahr'!I$4=SOLL!$H$4,KVFi!$H97,IF('1. Ausbildungsjahr'!I$4=SOLL!$I$4,KVM!$H80,IF('1. Ausbildungsjahr'!I$4=SOLL!$L$4,'KVP 1.&amp;2. AJ'!$H118,IF('1. Ausbildungsjahr'!I$4=SOLL!$M$4,PPC!$H109,IF('1. Ausbildungsjahr'!I$4=SOLL!$N$4,PPS!$H143,IF(I$4=SOLL!$P$4,"-",IF('1. Ausbildungsjahr'!I$4=SOLL!$O$4,Zielbogen!$H64,""))))))))))))))))))))))))))</f>
        <v>-</v>
      </c>
      <c r="J63" s="57" t="str">
        <f>IF(J$4=SOLL!$J$4, TNBi!$H72, IF('1. Ausbildungsjahr'!J$4=SOLL!$K$4,SBI.A.7!$H81, IF('1. Ausbildungsjahr'!J$4=SOLL!$R$4,'SBI.A.3_2. AJ'!$H64, IF('1. Ausbildungsjahr'!J$4=SOLL!$S$4,'SBI.A.4_2.&amp;3. AJ'!$H90, IF('1. Ausbildungsjahr'!J$4=SOLL!$T$4,'KVB 2.&amp;3. AJ'!$H92,IF('1. Ausbildungsjahr'!J$4=SOLL!$U$4,'PPCa IK'!$H64, IF('1. Ausbildungsjahr'!J$4=SOLL!$V$4,TE!$H88,IF('1. Ausbildungsjahr'!J$4=SOLL!$W$4,TNSt!$H76,IF('1. Ausbildungsjahr'!J$4=SOLL!$X$4,TNSk!$H79,IF('1. Ausbildungsjahr'!J$4=SOLL!$Y$4,TNPa!$H73,IF('1. Ausbildungsjahr'!J$4=SOLL!$Z$4,TNWn!$H64,IF('1. Ausbildungsjahr'!J$4=SOLL!$AA$4,'KVP 3. AJ'!$H116,IF(J$4=SOLL!$Q$4,SBI.A.3_1.AJ!$H64,IF(J$4=SOLL!$B$4,'KF-KB'!$H135,IF('1. Ausbildungsjahr'!J$4=SOLL!$C$4,'SBI.A.4_1. AJ'!$H90,IF('1. Ausbildungsjahr'!J$4=SOLL!$D$4,KK!$H$11,IF('1. Ausbildungsjahr'!J$4=SOLL!$E$4,'KSM-e'!$H85,IF('1. Ausbildungsjahr'!J$4=SOLL!$F$4,'KSM-f'!$H88,IF('1. Ausbildungsjahr'!J$4=SOLL!$G$4,'KVB 1. AJ'!$H92,IF('1. Ausbildungsjahr'!J$4=SOLL!$H$4,KVFi!$H97,IF('1. Ausbildungsjahr'!J$4=SOLL!$I$4,KVM!$H80,IF('1. Ausbildungsjahr'!J$4=SOLL!$L$4,'KVP 1.&amp;2. AJ'!$H118,IF('1. Ausbildungsjahr'!J$4=SOLL!$M$4,PPC!$H109,IF('1. Ausbildungsjahr'!J$4=SOLL!$N$4,PPS!$H143,IF(J$4=SOLL!$P$4,"-",IF('1. Ausbildungsjahr'!J$4=SOLL!$O$4,Zielbogen!$H64,""))))))))))))))))))))))))))</f>
        <v>-</v>
      </c>
      <c r="K63" s="57" t="str">
        <f>IF(K$4=SOLL!$J$4, TNBi!$H72, IF('1. Ausbildungsjahr'!K$4=SOLL!$K$4,SBI.A.7!$H81, IF('1. Ausbildungsjahr'!K$4=SOLL!$R$4,'SBI.A.3_2. AJ'!$H64, IF('1. Ausbildungsjahr'!K$4=SOLL!$S$4,'SBI.A.4_2.&amp;3. AJ'!$H90, IF('1. Ausbildungsjahr'!K$4=SOLL!$T$4,'KVB 2.&amp;3. AJ'!$H92,IF('1. Ausbildungsjahr'!K$4=SOLL!$U$4,'PPCa IK'!$H64, IF('1. Ausbildungsjahr'!K$4=SOLL!$V$4,TE!$H88,IF('1. Ausbildungsjahr'!K$4=SOLL!$W$4,TNSt!$H76,IF('1. Ausbildungsjahr'!K$4=SOLL!$X$4,TNSk!$H79,IF('1. Ausbildungsjahr'!K$4=SOLL!$Y$4,TNPa!$H73,IF('1. Ausbildungsjahr'!K$4=SOLL!$Z$4,TNWn!$H64,IF('1. Ausbildungsjahr'!K$4=SOLL!$AA$4,'KVP 3. AJ'!$H116,IF(K$4=SOLL!$Q$4,SBI.A.3_1.AJ!$H64,IF(K$4=SOLL!$B$4,'KF-KB'!$H135,IF('1. Ausbildungsjahr'!K$4=SOLL!$C$4,'SBI.A.4_1. AJ'!$H90,IF('1. Ausbildungsjahr'!K$4=SOLL!$D$4,KK!$H$11,IF('1. Ausbildungsjahr'!K$4=SOLL!$E$4,'KSM-e'!$H85,IF('1. Ausbildungsjahr'!K$4=SOLL!$F$4,'KSM-f'!$H88,IF('1. Ausbildungsjahr'!K$4=SOLL!$G$4,'KVB 1. AJ'!$H92,IF('1. Ausbildungsjahr'!K$4=SOLL!$H$4,KVFi!$H97,IF('1. Ausbildungsjahr'!K$4=SOLL!$I$4,KVM!$H80,IF('1. Ausbildungsjahr'!K$4=SOLL!$L$4,'KVP 1.&amp;2. AJ'!$H118,IF('1. Ausbildungsjahr'!K$4=SOLL!$M$4,PPC!$H109,IF('1. Ausbildungsjahr'!K$4=SOLL!$N$4,PPS!$H143,IF(K$4=SOLL!$P$4,"-",IF('1. Ausbildungsjahr'!K$4=SOLL!$O$4,Zielbogen!$H64,""))))))))))))))))))))))))))</f>
        <v>-</v>
      </c>
      <c r="L63" s="10">
        <f>SUM('Hilfsblatt 1. AJ'!C63,'Hilfsblatt 1. AJ'!E63,'Hilfsblatt 1. AJ'!G63,'Hilfsblatt 1. AJ'!I63,'Hilfsblatt 1. AJ'!K63,'Hilfsblatt 1. AJ'!M63,'Hilfsblatt 1. AJ'!O63,'Hilfsblatt 1. AJ'!Q63,'Hilfsblatt 1. AJ'!S63,'Hilfsblatt 1. AJ'!U63)</f>
        <v>0</v>
      </c>
      <c r="M63" s="9" t="e">
        <f>('Hilfsblatt 1. AJ'!B63*'Hilfsblatt 1. AJ'!C63+'Hilfsblatt 1. AJ'!D63*'Hilfsblatt 1. AJ'!E63+'Hilfsblatt 1. AJ'!F63*'Hilfsblatt 1. AJ'!G63+'Hilfsblatt 1. AJ'!H63*'Hilfsblatt 1. AJ'!I63+'Hilfsblatt 1. AJ'!J63*'Hilfsblatt 1. AJ'!K63+'Hilfsblatt 1. AJ'!L63*'Hilfsblatt 1. AJ'!M63+'Hilfsblatt 1. AJ'!N63*'Hilfsblatt 1. AJ'!O63+'Hilfsblatt 1. AJ'!P63*'Hilfsblatt 1. AJ'!Q63+'Hilfsblatt 1. AJ'!R63*'Hilfsblatt 1. AJ'!S63+'Hilfsblatt 1. AJ'!T63*'Hilfsblatt 1. AJ'!U63)/L63</f>
        <v>#DIV/0!</v>
      </c>
    </row>
    <row r="64" spans="1:13" x14ac:dyDescent="0.25">
      <c r="A64" s="125" t="s">
        <v>89</v>
      </c>
      <c r="B64" s="57" t="str">
        <f>IF(B$4=SOLL!$J$4, TNBi!$H73, IF('1. Ausbildungsjahr'!B$4=SOLL!$K$4,SBI.A.7!$H82, IF('1. Ausbildungsjahr'!B$4=SOLL!$R$4,'SBI.A.3_2. AJ'!$H65, IF('1. Ausbildungsjahr'!B$4=SOLL!$S$4,'SBI.A.4_2.&amp;3. AJ'!$H91, IF('1. Ausbildungsjahr'!B$4=SOLL!$T$4,'KVB 2.&amp;3. AJ'!$H93,IF('1. Ausbildungsjahr'!B$4=SOLL!$U$4,'PPCa IK'!$H65, IF('1. Ausbildungsjahr'!B$4=SOLL!$V$4,TE!$H89,IF('1. Ausbildungsjahr'!B$4=SOLL!$W$4,TNSt!$H77,IF('1. Ausbildungsjahr'!B$4=SOLL!$X$4,TNSk!$H80,IF('1. Ausbildungsjahr'!B$4=SOLL!$Y$4,TNPa!$H74,IF('1. Ausbildungsjahr'!B$4=SOLL!$Z$4,TNWn!$H65,IF('1. Ausbildungsjahr'!B$4=SOLL!$AA$4,'KVP 3. AJ'!$H117,IF(B$4=SOLL!$Q$4,SBI.A.3_1.AJ!$H65,IF(B$4=SOLL!$B$4,'KF-KB'!$H136,IF('1. Ausbildungsjahr'!B$4=SOLL!$C$4,'SBI.A.4_1. AJ'!$H91,IF('1. Ausbildungsjahr'!B$4=SOLL!$D$4,KK!$H$11,IF('1. Ausbildungsjahr'!B$4=SOLL!$E$4,'KSM-e'!$H86,IF('1. Ausbildungsjahr'!B$4=SOLL!$F$4,'KSM-f'!$H89,IF('1. Ausbildungsjahr'!B$4=SOLL!$G$4,'KVB 1. AJ'!$H93,IF('1. Ausbildungsjahr'!B$4=SOLL!$H$4,KVFi!$H98,IF('1. Ausbildungsjahr'!B$4=SOLL!$I$4,KVM!$H81,IF('1. Ausbildungsjahr'!B$4=SOLL!$L$4,'KVP 1.&amp;2. AJ'!$H119,IF('1. Ausbildungsjahr'!B$4=SOLL!$M$4,PPC!$H110,IF('1. Ausbildungsjahr'!B$4=SOLL!$N$4,PPS!$H144,IF(B$4=SOLL!$P$4,"-",IF('1. Ausbildungsjahr'!B$4=SOLL!$O$4,Zielbogen!$H65,""))))))))))))))))))))))))))</f>
        <v>-</v>
      </c>
      <c r="C64" s="57" t="str">
        <f>IF(C$4=SOLL!$J$4, TNBi!$H73, IF('1. Ausbildungsjahr'!C$4=SOLL!$K$4,SBI.A.7!$H82, IF('1. Ausbildungsjahr'!C$4=SOLL!$R$4,'SBI.A.3_2. AJ'!$H65, IF('1. Ausbildungsjahr'!C$4=SOLL!$S$4,'SBI.A.4_2.&amp;3. AJ'!$H91, IF('1. Ausbildungsjahr'!C$4=SOLL!$T$4,'KVB 2.&amp;3. AJ'!$H93,IF('1. Ausbildungsjahr'!C$4=SOLL!$U$4,'PPCa IK'!$H65, IF('1. Ausbildungsjahr'!C$4=SOLL!$V$4,TE!$H89,IF('1. Ausbildungsjahr'!C$4=SOLL!$W$4,TNSt!$H77,IF('1. Ausbildungsjahr'!C$4=SOLL!$X$4,TNSk!$H80,IF('1. Ausbildungsjahr'!C$4=SOLL!$Y$4,TNPa!$H74,IF('1. Ausbildungsjahr'!C$4=SOLL!$Z$4,TNWn!$H65,IF('1. Ausbildungsjahr'!C$4=SOLL!$AA$4,'KVP 3. AJ'!$H117,IF(C$4=SOLL!$Q$4,SBI.A.3_1.AJ!$H65,IF(C$4=SOLL!$B$4,'KF-KB'!$H136,IF('1. Ausbildungsjahr'!C$4=SOLL!$C$4,'SBI.A.4_1. AJ'!$H91,IF('1. Ausbildungsjahr'!C$4=SOLL!$D$4,KK!$H$11,IF('1. Ausbildungsjahr'!C$4=SOLL!$E$4,'KSM-e'!$H86,IF('1. Ausbildungsjahr'!C$4=SOLL!$F$4,'KSM-f'!$H89,IF('1. Ausbildungsjahr'!C$4=SOLL!$G$4,'KVB 1. AJ'!$H93,IF('1. Ausbildungsjahr'!C$4=SOLL!$H$4,KVFi!$H98,IF('1. Ausbildungsjahr'!C$4=SOLL!$I$4,KVM!$H81,IF('1. Ausbildungsjahr'!C$4=SOLL!$L$4,'KVP 1.&amp;2. AJ'!$H119,IF('1. Ausbildungsjahr'!C$4=SOLL!$M$4,PPC!$H110,IF('1. Ausbildungsjahr'!C$4=SOLL!$N$4,PPS!$H144,IF(C$4=SOLL!$P$4,"-",IF('1. Ausbildungsjahr'!C$4=SOLL!$O$4,Zielbogen!$H65,""))))))))))))))))))))))))))</f>
        <v>-</v>
      </c>
      <c r="D64" s="57" t="str">
        <f>IF(D$4=SOLL!$J$4, TNBi!$H73, IF('1. Ausbildungsjahr'!D$4=SOLL!$K$4,SBI.A.7!$H82, IF('1. Ausbildungsjahr'!D$4=SOLL!$R$4,'SBI.A.3_2. AJ'!$H65, IF('1. Ausbildungsjahr'!D$4=SOLL!$S$4,'SBI.A.4_2.&amp;3. AJ'!$H91, IF('1. Ausbildungsjahr'!D$4=SOLL!$T$4,'KVB 2.&amp;3. AJ'!$H93,IF('1. Ausbildungsjahr'!D$4=SOLL!$U$4,'PPCa IK'!$H65, IF('1. Ausbildungsjahr'!D$4=SOLL!$V$4,TE!$H89,IF('1. Ausbildungsjahr'!D$4=SOLL!$W$4,TNSt!$H77,IF('1. Ausbildungsjahr'!D$4=SOLL!$X$4,TNSk!$H80,IF('1. Ausbildungsjahr'!D$4=SOLL!$Y$4,TNPa!$H74,IF('1. Ausbildungsjahr'!D$4=SOLL!$Z$4,TNWn!$H65,IF('1. Ausbildungsjahr'!D$4=SOLL!$AA$4,'KVP 3. AJ'!$H117,IF(D$4=SOLL!$Q$4,SBI.A.3_1.AJ!$H65,IF(D$4=SOLL!$B$4,'KF-KB'!$H136,IF('1. Ausbildungsjahr'!D$4=SOLL!$C$4,'SBI.A.4_1. AJ'!$H91,IF('1. Ausbildungsjahr'!D$4=SOLL!$D$4,KK!$H$11,IF('1. Ausbildungsjahr'!D$4=SOLL!$E$4,'KSM-e'!$H86,IF('1. Ausbildungsjahr'!D$4=SOLL!$F$4,'KSM-f'!$H89,IF('1. Ausbildungsjahr'!D$4=SOLL!$G$4,'KVB 1. AJ'!$H93,IF('1. Ausbildungsjahr'!D$4=SOLL!$H$4,KVFi!$H98,IF('1. Ausbildungsjahr'!D$4=SOLL!$I$4,KVM!$H81,IF('1. Ausbildungsjahr'!D$4=SOLL!$L$4,'KVP 1.&amp;2. AJ'!$H119,IF('1. Ausbildungsjahr'!D$4=SOLL!$M$4,PPC!$H110,IF('1. Ausbildungsjahr'!D$4=SOLL!$N$4,PPS!$H144,IF(D$4=SOLL!$P$4,"-",IF('1. Ausbildungsjahr'!D$4=SOLL!$O$4,Zielbogen!$H65,""))))))))))))))))))))))))))</f>
        <v>-</v>
      </c>
      <c r="E64" s="57" t="str">
        <f>IF(E$4=SOLL!$J$4, TNBi!$H73, IF('1. Ausbildungsjahr'!E$4=SOLL!$K$4,SBI.A.7!$H82, IF('1. Ausbildungsjahr'!E$4=SOLL!$R$4,'SBI.A.3_2. AJ'!$H65, IF('1. Ausbildungsjahr'!E$4=SOLL!$S$4,'SBI.A.4_2.&amp;3. AJ'!$H91, IF('1. Ausbildungsjahr'!E$4=SOLL!$T$4,'KVB 2.&amp;3. AJ'!$H93,IF('1. Ausbildungsjahr'!E$4=SOLL!$U$4,'PPCa IK'!$H65, IF('1. Ausbildungsjahr'!E$4=SOLL!$V$4,TE!$H89,IF('1. Ausbildungsjahr'!E$4=SOLL!$W$4,TNSt!$H77,IF('1. Ausbildungsjahr'!E$4=SOLL!$X$4,TNSk!$H80,IF('1. Ausbildungsjahr'!E$4=SOLL!$Y$4,TNPa!$H74,IF('1. Ausbildungsjahr'!E$4=SOLL!$Z$4,TNWn!$H65,IF('1. Ausbildungsjahr'!E$4=SOLL!$AA$4,'KVP 3. AJ'!$H117,IF(E$4=SOLL!$Q$4,SBI.A.3_1.AJ!$H65,IF(E$4=SOLL!$B$4,'KF-KB'!$H136,IF('1. Ausbildungsjahr'!E$4=SOLL!$C$4,'SBI.A.4_1. AJ'!$H91,IF('1. Ausbildungsjahr'!E$4=SOLL!$D$4,KK!$H$11,IF('1. Ausbildungsjahr'!E$4=SOLL!$E$4,'KSM-e'!$H86,IF('1. Ausbildungsjahr'!E$4=SOLL!$F$4,'KSM-f'!$H89,IF('1. Ausbildungsjahr'!E$4=SOLL!$G$4,'KVB 1. AJ'!$H93,IF('1. Ausbildungsjahr'!E$4=SOLL!$H$4,KVFi!$H98,IF('1. Ausbildungsjahr'!E$4=SOLL!$I$4,KVM!$H81,IF('1. Ausbildungsjahr'!E$4=SOLL!$L$4,'KVP 1.&amp;2. AJ'!$H119,IF('1. Ausbildungsjahr'!E$4=SOLL!$M$4,PPC!$H110,IF('1. Ausbildungsjahr'!E$4=SOLL!$N$4,PPS!$H144,IF(E$4=SOLL!$P$4,"-",IF('1. Ausbildungsjahr'!E$4=SOLL!$O$4,Zielbogen!$H65,""))))))))))))))))))))))))))</f>
        <v>-</v>
      </c>
      <c r="F64" s="57" t="str">
        <f>IF(F$4=SOLL!$J$4, TNBi!$H73, IF('1. Ausbildungsjahr'!F$4=SOLL!$K$4,SBI.A.7!$H82, IF('1. Ausbildungsjahr'!F$4=SOLL!$R$4,'SBI.A.3_2. AJ'!$H65, IF('1. Ausbildungsjahr'!F$4=SOLL!$S$4,'SBI.A.4_2.&amp;3. AJ'!$H91, IF('1. Ausbildungsjahr'!F$4=SOLL!$T$4,'KVB 2.&amp;3. AJ'!$H93,IF('1. Ausbildungsjahr'!F$4=SOLL!$U$4,'PPCa IK'!$H65, IF('1. Ausbildungsjahr'!F$4=SOLL!$V$4,TE!$H89,IF('1. Ausbildungsjahr'!F$4=SOLL!$W$4,TNSt!$H77,IF('1. Ausbildungsjahr'!F$4=SOLL!$X$4,TNSk!$H80,IF('1. Ausbildungsjahr'!F$4=SOLL!$Y$4,TNPa!$H74,IF('1. Ausbildungsjahr'!F$4=SOLL!$Z$4,TNWn!$H65,IF('1. Ausbildungsjahr'!F$4=SOLL!$AA$4,'KVP 3. AJ'!$H117,IF(F$4=SOLL!$Q$4,SBI.A.3_1.AJ!$H65,IF(F$4=SOLL!$B$4,'KF-KB'!$H136,IF('1. Ausbildungsjahr'!F$4=SOLL!$C$4,'SBI.A.4_1. AJ'!$H91,IF('1. Ausbildungsjahr'!F$4=SOLL!$D$4,KK!$H$11,IF('1. Ausbildungsjahr'!F$4=SOLL!$E$4,'KSM-e'!$H86,IF('1. Ausbildungsjahr'!F$4=SOLL!$F$4,'KSM-f'!$H89,IF('1. Ausbildungsjahr'!F$4=SOLL!$G$4,'KVB 1. AJ'!$H93,IF('1. Ausbildungsjahr'!F$4=SOLL!$H$4,KVFi!$H98,IF('1. Ausbildungsjahr'!F$4=SOLL!$I$4,KVM!$H81,IF('1. Ausbildungsjahr'!F$4=SOLL!$L$4,'KVP 1.&amp;2. AJ'!$H119,IF('1. Ausbildungsjahr'!F$4=SOLL!$M$4,PPC!$H110,IF('1. Ausbildungsjahr'!F$4=SOLL!$N$4,PPS!$H144,IF(F$4=SOLL!$P$4,"-",IF('1. Ausbildungsjahr'!F$4=SOLL!$O$4,Zielbogen!$H65,""))))))))))))))))))))))))))</f>
        <v>-</v>
      </c>
      <c r="G64" s="57" t="str">
        <f>IF(G$4=SOLL!$J$4, TNBi!$H73, IF('1. Ausbildungsjahr'!G$4=SOLL!$K$4,SBI.A.7!$H82, IF('1. Ausbildungsjahr'!G$4=SOLL!$R$4,'SBI.A.3_2. AJ'!$H65, IF('1. Ausbildungsjahr'!G$4=SOLL!$S$4,'SBI.A.4_2.&amp;3. AJ'!$H91, IF('1. Ausbildungsjahr'!G$4=SOLL!$T$4,'KVB 2.&amp;3. AJ'!$H93,IF('1. Ausbildungsjahr'!G$4=SOLL!$U$4,'PPCa IK'!$H65, IF('1. Ausbildungsjahr'!G$4=SOLL!$V$4,TE!$H89,IF('1. Ausbildungsjahr'!G$4=SOLL!$W$4,TNSt!$H77,IF('1. Ausbildungsjahr'!G$4=SOLL!$X$4,TNSk!$H80,IF('1. Ausbildungsjahr'!G$4=SOLL!$Y$4,TNPa!$H74,IF('1. Ausbildungsjahr'!G$4=SOLL!$Z$4,TNWn!$H65,IF('1. Ausbildungsjahr'!G$4=SOLL!$AA$4,'KVP 3. AJ'!$H117,IF(G$4=SOLL!$Q$4,SBI.A.3_1.AJ!$H65,IF(G$4=SOLL!$B$4,'KF-KB'!$H136,IF('1. Ausbildungsjahr'!G$4=SOLL!$C$4,'SBI.A.4_1. AJ'!$H91,IF('1. Ausbildungsjahr'!G$4=SOLL!$D$4,KK!$H$11,IF('1. Ausbildungsjahr'!G$4=SOLL!$E$4,'KSM-e'!$H86,IF('1. Ausbildungsjahr'!G$4=SOLL!$F$4,'KSM-f'!$H89,IF('1. Ausbildungsjahr'!G$4=SOLL!$G$4,'KVB 1. AJ'!$H93,IF('1. Ausbildungsjahr'!G$4=SOLL!$H$4,KVFi!$H98,IF('1. Ausbildungsjahr'!G$4=SOLL!$I$4,KVM!$H81,IF('1. Ausbildungsjahr'!G$4=SOLL!$L$4,'KVP 1.&amp;2. AJ'!$H119,IF('1. Ausbildungsjahr'!G$4=SOLL!$M$4,PPC!$H110,IF('1. Ausbildungsjahr'!G$4=SOLL!$N$4,PPS!$H144,IF(G$4=SOLL!$P$4,"-",IF('1. Ausbildungsjahr'!G$4=SOLL!$O$4,Zielbogen!$H65,""))))))))))))))))))))))))))</f>
        <v>-</v>
      </c>
      <c r="H64" s="57" t="str">
        <f>IF(H$4=SOLL!$J$4, TNBi!$H73, IF('1. Ausbildungsjahr'!H$4=SOLL!$K$4,SBI.A.7!$H82, IF('1. Ausbildungsjahr'!H$4=SOLL!$R$4,'SBI.A.3_2. AJ'!$H65, IF('1. Ausbildungsjahr'!H$4=SOLL!$S$4,'SBI.A.4_2.&amp;3. AJ'!$H91, IF('1. Ausbildungsjahr'!H$4=SOLL!$T$4,'KVB 2.&amp;3. AJ'!$H93,IF('1. Ausbildungsjahr'!H$4=SOLL!$U$4,'PPCa IK'!$H65, IF('1. Ausbildungsjahr'!H$4=SOLL!$V$4,TE!$H89,IF('1. Ausbildungsjahr'!H$4=SOLL!$W$4,TNSt!$H77,IF('1. Ausbildungsjahr'!H$4=SOLL!$X$4,TNSk!$H80,IF('1. Ausbildungsjahr'!H$4=SOLL!$Y$4,TNPa!$H74,IF('1. Ausbildungsjahr'!H$4=SOLL!$Z$4,TNWn!$H65,IF('1. Ausbildungsjahr'!H$4=SOLL!$AA$4,'KVP 3. AJ'!$H117,IF(H$4=SOLL!$Q$4,SBI.A.3_1.AJ!$H65,IF(H$4=SOLL!$B$4,'KF-KB'!$H136,IF('1. Ausbildungsjahr'!H$4=SOLL!$C$4,'SBI.A.4_1. AJ'!$H91,IF('1. Ausbildungsjahr'!H$4=SOLL!$D$4,KK!$H$11,IF('1. Ausbildungsjahr'!H$4=SOLL!$E$4,'KSM-e'!$H86,IF('1. Ausbildungsjahr'!H$4=SOLL!$F$4,'KSM-f'!$H89,IF('1. Ausbildungsjahr'!H$4=SOLL!$G$4,'KVB 1. AJ'!$H93,IF('1. Ausbildungsjahr'!H$4=SOLL!$H$4,KVFi!$H98,IF('1. Ausbildungsjahr'!H$4=SOLL!$I$4,KVM!$H81,IF('1. Ausbildungsjahr'!H$4=SOLL!$L$4,'KVP 1.&amp;2. AJ'!$H119,IF('1. Ausbildungsjahr'!H$4=SOLL!$M$4,PPC!$H110,IF('1. Ausbildungsjahr'!H$4=SOLL!$N$4,PPS!$H144,IF(H$4=SOLL!$P$4,"-",IF('1. Ausbildungsjahr'!H$4=SOLL!$O$4,Zielbogen!$H65,""))))))))))))))))))))))))))</f>
        <v>-</v>
      </c>
      <c r="I64" s="57" t="str">
        <f>IF(I$4=SOLL!$J$4, TNBi!$H73, IF('1. Ausbildungsjahr'!I$4=SOLL!$K$4,SBI.A.7!$H82, IF('1. Ausbildungsjahr'!I$4=SOLL!$R$4,'SBI.A.3_2. AJ'!$H65, IF('1. Ausbildungsjahr'!I$4=SOLL!$S$4,'SBI.A.4_2.&amp;3. AJ'!$H91, IF('1. Ausbildungsjahr'!I$4=SOLL!$T$4,'KVB 2.&amp;3. AJ'!$H93,IF('1. Ausbildungsjahr'!I$4=SOLL!$U$4,'PPCa IK'!$H65, IF('1. Ausbildungsjahr'!I$4=SOLL!$V$4,TE!$H89,IF('1. Ausbildungsjahr'!I$4=SOLL!$W$4,TNSt!$H77,IF('1. Ausbildungsjahr'!I$4=SOLL!$X$4,TNSk!$H80,IF('1. Ausbildungsjahr'!I$4=SOLL!$Y$4,TNPa!$H74,IF('1. Ausbildungsjahr'!I$4=SOLL!$Z$4,TNWn!$H65,IF('1. Ausbildungsjahr'!I$4=SOLL!$AA$4,'KVP 3. AJ'!$H117,IF(I$4=SOLL!$Q$4,SBI.A.3_1.AJ!$H65,IF(I$4=SOLL!$B$4,'KF-KB'!$H136,IF('1. Ausbildungsjahr'!I$4=SOLL!$C$4,'SBI.A.4_1. AJ'!$H91,IF('1. Ausbildungsjahr'!I$4=SOLL!$D$4,KK!$H$11,IF('1. Ausbildungsjahr'!I$4=SOLL!$E$4,'KSM-e'!$H86,IF('1. Ausbildungsjahr'!I$4=SOLL!$F$4,'KSM-f'!$H89,IF('1. Ausbildungsjahr'!I$4=SOLL!$G$4,'KVB 1. AJ'!$H93,IF('1. Ausbildungsjahr'!I$4=SOLL!$H$4,KVFi!$H98,IF('1. Ausbildungsjahr'!I$4=SOLL!$I$4,KVM!$H81,IF('1. Ausbildungsjahr'!I$4=SOLL!$L$4,'KVP 1.&amp;2. AJ'!$H119,IF('1. Ausbildungsjahr'!I$4=SOLL!$M$4,PPC!$H110,IF('1. Ausbildungsjahr'!I$4=SOLL!$N$4,PPS!$H144,IF(I$4=SOLL!$P$4,"-",IF('1. Ausbildungsjahr'!I$4=SOLL!$O$4,Zielbogen!$H65,""))))))))))))))))))))))))))</f>
        <v>-</v>
      </c>
      <c r="J64" s="57" t="str">
        <f>IF(J$4=SOLL!$J$4, TNBi!$H73, IF('1. Ausbildungsjahr'!J$4=SOLL!$K$4,SBI.A.7!$H82, IF('1. Ausbildungsjahr'!J$4=SOLL!$R$4,'SBI.A.3_2. AJ'!$H65, IF('1. Ausbildungsjahr'!J$4=SOLL!$S$4,'SBI.A.4_2.&amp;3. AJ'!$H91, IF('1. Ausbildungsjahr'!J$4=SOLL!$T$4,'KVB 2.&amp;3. AJ'!$H93,IF('1. Ausbildungsjahr'!J$4=SOLL!$U$4,'PPCa IK'!$H65, IF('1. Ausbildungsjahr'!J$4=SOLL!$V$4,TE!$H89,IF('1. Ausbildungsjahr'!J$4=SOLL!$W$4,TNSt!$H77,IF('1. Ausbildungsjahr'!J$4=SOLL!$X$4,TNSk!$H80,IF('1. Ausbildungsjahr'!J$4=SOLL!$Y$4,TNPa!$H74,IF('1. Ausbildungsjahr'!J$4=SOLL!$Z$4,TNWn!$H65,IF('1. Ausbildungsjahr'!J$4=SOLL!$AA$4,'KVP 3. AJ'!$H117,IF(J$4=SOLL!$Q$4,SBI.A.3_1.AJ!$H65,IF(J$4=SOLL!$B$4,'KF-KB'!$H136,IF('1. Ausbildungsjahr'!J$4=SOLL!$C$4,'SBI.A.4_1. AJ'!$H91,IF('1. Ausbildungsjahr'!J$4=SOLL!$D$4,KK!$H$11,IF('1. Ausbildungsjahr'!J$4=SOLL!$E$4,'KSM-e'!$H86,IF('1. Ausbildungsjahr'!J$4=SOLL!$F$4,'KSM-f'!$H89,IF('1. Ausbildungsjahr'!J$4=SOLL!$G$4,'KVB 1. AJ'!$H93,IF('1. Ausbildungsjahr'!J$4=SOLL!$H$4,KVFi!$H98,IF('1. Ausbildungsjahr'!J$4=SOLL!$I$4,KVM!$H81,IF('1. Ausbildungsjahr'!J$4=SOLL!$L$4,'KVP 1.&amp;2. AJ'!$H119,IF('1. Ausbildungsjahr'!J$4=SOLL!$M$4,PPC!$H110,IF('1. Ausbildungsjahr'!J$4=SOLL!$N$4,PPS!$H144,IF(J$4=SOLL!$P$4,"-",IF('1. Ausbildungsjahr'!J$4=SOLL!$O$4,Zielbogen!$H65,""))))))))))))))))))))))))))</f>
        <v>-</v>
      </c>
      <c r="K64" s="57" t="str">
        <f>IF(K$4=SOLL!$J$4, TNBi!$H73, IF('1. Ausbildungsjahr'!K$4=SOLL!$K$4,SBI.A.7!$H82, IF('1. Ausbildungsjahr'!K$4=SOLL!$R$4,'SBI.A.3_2. AJ'!$H65, IF('1. Ausbildungsjahr'!K$4=SOLL!$S$4,'SBI.A.4_2.&amp;3. AJ'!$H91, IF('1. Ausbildungsjahr'!K$4=SOLL!$T$4,'KVB 2.&amp;3. AJ'!$H93,IF('1. Ausbildungsjahr'!K$4=SOLL!$U$4,'PPCa IK'!$H65, IF('1. Ausbildungsjahr'!K$4=SOLL!$V$4,TE!$H89,IF('1. Ausbildungsjahr'!K$4=SOLL!$W$4,TNSt!$H77,IF('1. Ausbildungsjahr'!K$4=SOLL!$X$4,TNSk!$H80,IF('1. Ausbildungsjahr'!K$4=SOLL!$Y$4,TNPa!$H74,IF('1. Ausbildungsjahr'!K$4=SOLL!$Z$4,TNWn!$H65,IF('1. Ausbildungsjahr'!K$4=SOLL!$AA$4,'KVP 3. AJ'!$H117,IF(K$4=SOLL!$Q$4,SBI.A.3_1.AJ!$H65,IF(K$4=SOLL!$B$4,'KF-KB'!$H136,IF('1. Ausbildungsjahr'!K$4=SOLL!$C$4,'SBI.A.4_1. AJ'!$H91,IF('1. Ausbildungsjahr'!K$4=SOLL!$D$4,KK!$H$11,IF('1. Ausbildungsjahr'!K$4=SOLL!$E$4,'KSM-e'!$H86,IF('1. Ausbildungsjahr'!K$4=SOLL!$F$4,'KSM-f'!$H89,IF('1. Ausbildungsjahr'!K$4=SOLL!$G$4,'KVB 1. AJ'!$H93,IF('1. Ausbildungsjahr'!K$4=SOLL!$H$4,KVFi!$H98,IF('1. Ausbildungsjahr'!K$4=SOLL!$I$4,KVM!$H81,IF('1. Ausbildungsjahr'!K$4=SOLL!$L$4,'KVP 1.&amp;2. AJ'!$H119,IF('1. Ausbildungsjahr'!K$4=SOLL!$M$4,PPC!$H110,IF('1. Ausbildungsjahr'!K$4=SOLL!$N$4,PPS!$H144,IF(K$4=SOLL!$P$4,"-",IF('1. Ausbildungsjahr'!K$4=SOLL!$O$4,Zielbogen!$H65,""))))))))))))))))))))))))))</f>
        <v>-</v>
      </c>
      <c r="L64" s="10">
        <f>SUM('Hilfsblatt 1. AJ'!C64,'Hilfsblatt 1. AJ'!E64,'Hilfsblatt 1. AJ'!G64,'Hilfsblatt 1. AJ'!I64,'Hilfsblatt 1. AJ'!K64,'Hilfsblatt 1. AJ'!M64,'Hilfsblatt 1. AJ'!O64,'Hilfsblatt 1. AJ'!Q64,'Hilfsblatt 1. AJ'!S64,'Hilfsblatt 1. AJ'!U64)</f>
        <v>0</v>
      </c>
      <c r="M64" s="9" t="e">
        <f>('Hilfsblatt 1. AJ'!B64*'Hilfsblatt 1. AJ'!C64+'Hilfsblatt 1. AJ'!D64*'Hilfsblatt 1. AJ'!E64+'Hilfsblatt 1. AJ'!F64*'Hilfsblatt 1. AJ'!G64+'Hilfsblatt 1. AJ'!H64*'Hilfsblatt 1. AJ'!I64+'Hilfsblatt 1. AJ'!J64*'Hilfsblatt 1. AJ'!K64+'Hilfsblatt 1. AJ'!L64*'Hilfsblatt 1. AJ'!M64+'Hilfsblatt 1. AJ'!N64*'Hilfsblatt 1. AJ'!O64+'Hilfsblatt 1. AJ'!P64*'Hilfsblatt 1. AJ'!Q64+'Hilfsblatt 1. AJ'!R64*'Hilfsblatt 1. AJ'!S64+'Hilfsblatt 1. AJ'!T64*'Hilfsblatt 1. AJ'!U64)/L64</f>
        <v>#DIV/0!</v>
      </c>
    </row>
    <row r="65" spans="1:13" x14ac:dyDescent="0.25">
      <c r="A65" s="48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10"/>
      <c r="M65" s="9"/>
    </row>
    <row r="66" spans="1:13" x14ac:dyDescent="0.25">
      <c r="A66" s="48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10"/>
      <c r="M66" s="9"/>
    </row>
    <row r="67" spans="1:13" ht="18" x14ac:dyDescent="0.25">
      <c r="A67" s="127" t="s">
        <v>90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0"/>
      <c r="M67" s="9"/>
    </row>
    <row r="68" spans="1:13" x14ac:dyDescent="0.25">
      <c r="A68" s="73" t="s">
        <v>91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0"/>
      <c r="M68" s="9"/>
    </row>
    <row r="69" spans="1:13" x14ac:dyDescent="0.25">
      <c r="A69" s="125" t="s">
        <v>36</v>
      </c>
      <c r="B69" s="57" t="str">
        <f>IF(B$4=SOLL!$J$4, TNBi!$H78, IF('1. Ausbildungsjahr'!B$4=SOLL!$K$4,SBI.A.7!$H87, IF('1. Ausbildungsjahr'!B$4=SOLL!$R$4,'SBI.A.3_2. AJ'!$H70, IF('1. Ausbildungsjahr'!B$4=SOLL!$S$4,'SBI.A.4_2.&amp;3. AJ'!$H96, IF('1. Ausbildungsjahr'!B$4=SOLL!$T$4,'KVB 2.&amp;3. AJ'!$H98,IF('1. Ausbildungsjahr'!B$4=SOLL!$U$4,'PPCa IK'!$H70, IF('1. Ausbildungsjahr'!B$4=SOLL!$V$4,TE!$H94,IF('1. Ausbildungsjahr'!B$4=SOLL!$W$4,TNSt!$H82,IF('1. Ausbildungsjahr'!B$4=SOLL!$X$4,TNSk!$H85,IF('1. Ausbildungsjahr'!B$4=SOLL!$Y$4,TNPa!$H79,IF('1. Ausbildungsjahr'!B$4=SOLL!$Z$4,TNWn!$H70,IF('1. Ausbildungsjahr'!B$4=SOLL!$AA$4,'KVP 3. AJ'!$H122,IF(B$4=SOLL!$Q$4,SBI.A.3_1.AJ!$H70,IF(B$4=SOLL!$B$4,'KF-KB'!$H141,IF('1. Ausbildungsjahr'!B$4=SOLL!$C$4,'SBI.A.4_1. AJ'!$H96,IF('1. Ausbildungsjahr'!B$4=SOLL!$D$4,KK!$H$11,IF('1. Ausbildungsjahr'!B$4=SOLL!$E$4,'KSM-e'!$H94,IF('1. Ausbildungsjahr'!B$4=SOLL!$F$4,'KSM-f'!$H94,IF('1. Ausbildungsjahr'!B$4=SOLL!$G$4,'KVB 1. AJ'!$H98,IF('1. Ausbildungsjahr'!B$4=SOLL!$H$4,KVFi!$H103,IF('1. Ausbildungsjahr'!B$4=SOLL!$I$4,KVM!$H86,IF('1. Ausbildungsjahr'!B$4=SOLL!$L$4,'KVP 1.&amp;2. AJ'!$H124,IF('1. Ausbildungsjahr'!B$4=SOLL!$M$4,PPC!$H115,IF('1. Ausbildungsjahr'!B$4=SOLL!$N$4,PPS!$H149,IF(B$4=SOLL!$P$4,"-",IF('1. Ausbildungsjahr'!B$4=SOLL!$O$4,Zielbogen!$H70,""))))))))))))))))))))))))))</f>
        <v>-</v>
      </c>
      <c r="C69" s="57" t="str">
        <f>IF(C$4=SOLL!$J$4, TNBi!$H78, IF('1. Ausbildungsjahr'!C$4=SOLL!$K$4,SBI.A.7!$H87, IF('1. Ausbildungsjahr'!C$4=SOLL!$R$4,'SBI.A.3_2. AJ'!$H70, IF('1. Ausbildungsjahr'!C$4=SOLL!$S$4,'SBI.A.4_2.&amp;3. AJ'!$H96, IF('1. Ausbildungsjahr'!C$4=SOLL!$T$4,'KVB 2.&amp;3. AJ'!$H98,IF('1. Ausbildungsjahr'!C$4=SOLL!$U$4,'PPCa IK'!$H70, IF('1. Ausbildungsjahr'!C$4=SOLL!$V$4,TE!$H94,IF('1. Ausbildungsjahr'!C$4=SOLL!$W$4,TNSt!$H82,IF('1. Ausbildungsjahr'!C$4=SOLL!$X$4,TNSk!$H85,IF('1. Ausbildungsjahr'!C$4=SOLL!$Y$4,TNPa!$H79,IF('1. Ausbildungsjahr'!C$4=SOLL!$Z$4,TNWn!$H70,IF('1. Ausbildungsjahr'!C$4=SOLL!$AA$4,'KVP 3. AJ'!$H122,IF(C$4=SOLL!$Q$4,SBI.A.3_1.AJ!$H70,IF(C$4=SOLL!$B$4,'KF-KB'!$H141,IF('1. Ausbildungsjahr'!C$4=SOLL!$C$4,'SBI.A.4_1. AJ'!$H96,IF('1. Ausbildungsjahr'!C$4=SOLL!$D$4,KK!$H$11,IF('1. Ausbildungsjahr'!C$4=SOLL!$E$4,'KSM-e'!$H94,IF('1. Ausbildungsjahr'!C$4=SOLL!$F$4,'KSM-f'!$H94,IF('1. Ausbildungsjahr'!C$4=SOLL!$G$4,'KVB 1. AJ'!$H98,IF('1. Ausbildungsjahr'!C$4=SOLL!$H$4,KVFi!$H103,IF('1. Ausbildungsjahr'!C$4=SOLL!$I$4,KVM!$H86,IF('1. Ausbildungsjahr'!C$4=SOLL!$L$4,'KVP 1.&amp;2. AJ'!$H124,IF('1. Ausbildungsjahr'!C$4=SOLL!$M$4,PPC!$H115,IF('1. Ausbildungsjahr'!C$4=SOLL!$N$4,PPS!$H149,IF(C$4=SOLL!$P$4,"-",IF('1. Ausbildungsjahr'!C$4=SOLL!$O$4,Zielbogen!$H70,""))))))))))))))))))))))))))</f>
        <v>-</v>
      </c>
      <c r="D69" s="57" t="str">
        <f>IF(D$4=SOLL!$J$4, TNBi!$H78, IF('1. Ausbildungsjahr'!D$4=SOLL!$K$4,SBI.A.7!$H87, IF('1. Ausbildungsjahr'!D$4=SOLL!$R$4,'SBI.A.3_2. AJ'!$H70, IF('1. Ausbildungsjahr'!D$4=SOLL!$S$4,'SBI.A.4_2.&amp;3. AJ'!$H96, IF('1. Ausbildungsjahr'!D$4=SOLL!$T$4,'KVB 2.&amp;3. AJ'!$H98,IF('1. Ausbildungsjahr'!D$4=SOLL!$U$4,'PPCa IK'!$H70, IF('1. Ausbildungsjahr'!D$4=SOLL!$V$4,TE!$H94,IF('1. Ausbildungsjahr'!D$4=SOLL!$W$4,TNSt!$H82,IF('1. Ausbildungsjahr'!D$4=SOLL!$X$4,TNSk!$H85,IF('1. Ausbildungsjahr'!D$4=SOLL!$Y$4,TNPa!$H79,IF('1. Ausbildungsjahr'!D$4=SOLL!$Z$4,TNWn!$H70,IF('1. Ausbildungsjahr'!D$4=SOLL!$AA$4,'KVP 3. AJ'!$H122,IF(D$4=SOLL!$Q$4,SBI.A.3_1.AJ!$H70,IF(D$4=SOLL!$B$4,'KF-KB'!$H141,IF('1. Ausbildungsjahr'!D$4=SOLL!$C$4,'SBI.A.4_1. AJ'!$H96,IF('1. Ausbildungsjahr'!D$4=SOLL!$D$4,KK!$H$11,IF('1. Ausbildungsjahr'!D$4=SOLL!$E$4,'KSM-e'!$H94,IF('1. Ausbildungsjahr'!D$4=SOLL!$F$4,'KSM-f'!$H94,IF('1. Ausbildungsjahr'!D$4=SOLL!$G$4,'KVB 1. AJ'!$H98,IF('1. Ausbildungsjahr'!D$4=SOLL!$H$4,KVFi!$H103,IF('1. Ausbildungsjahr'!D$4=SOLL!$I$4,KVM!$H86,IF('1. Ausbildungsjahr'!D$4=SOLL!$L$4,'KVP 1.&amp;2. AJ'!$H124,IF('1. Ausbildungsjahr'!D$4=SOLL!$M$4,PPC!$H115,IF('1. Ausbildungsjahr'!D$4=SOLL!$N$4,PPS!$H149,IF(D$4=SOLL!$P$4,"-",IF('1. Ausbildungsjahr'!D$4=SOLL!$O$4,Zielbogen!$H70,""))))))))))))))))))))))))))</f>
        <v>-</v>
      </c>
      <c r="E69" s="57" t="str">
        <f>IF(E$4=SOLL!$J$4, TNBi!$H78, IF('1. Ausbildungsjahr'!E$4=SOLL!$K$4,SBI.A.7!$H87, IF('1. Ausbildungsjahr'!E$4=SOLL!$R$4,'SBI.A.3_2. AJ'!$H70, IF('1. Ausbildungsjahr'!E$4=SOLL!$S$4,'SBI.A.4_2.&amp;3. AJ'!$H96, IF('1. Ausbildungsjahr'!E$4=SOLL!$T$4,'KVB 2.&amp;3. AJ'!$H98,IF('1. Ausbildungsjahr'!E$4=SOLL!$U$4,'PPCa IK'!$H70, IF('1. Ausbildungsjahr'!E$4=SOLL!$V$4,TE!$H94,IF('1. Ausbildungsjahr'!E$4=SOLL!$W$4,TNSt!$H82,IF('1. Ausbildungsjahr'!E$4=SOLL!$X$4,TNSk!$H85,IF('1. Ausbildungsjahr'!E$4=SOLL!$Y$4,TNPa!$H79,IF('1. Ausbildungsjahr'!E$4=SOLL!$Z$4,TNWn!$H70,IF('1. Ausbildungsjahr'!E$4=SOLL!$AA$4,'KVP 3. AJ'!$H122,IF(E$4=SOLL!$Q$4,SBI.A.3_1.AJ!$H70,IF(E$4=SOLL!$B$4,'KF-KB'!$H141,IF('1. Ausbildungsjahr'!E$4=SOLL!$C$4,'SBI.A.4_1. AJ'!$H96,IF('1. Ausbildungsjahr'!E$4=SOLL!$D$4,KK!$H$11,IF('1. Ausbildungsjahr'!E$4=SOLL!$E$4,'KSM-e'!$H94,IF('1. Ausbildungsjahr'!E$4=SOLL!$F$4,'KSM-f'!$H94,IF('1. Ausbildungsjahr'!E$4=SOLL!$G$4,'KVB 1. AJ'!$H98,IF('1. Ausbildungsjahr'!E$4=SOLL!$H$4,KVFi!$H103,IF('1. Ausbildungsjahr'!E$4=SOLL!$I$4,KVM!$H86,IF('1. Ausbildungsjahr'!E$4=SOLL!$L$4,'KVP 1.&amp;2. AJ'!$H124,IF('1. Ausbildungsjahr'!E$4=SOLL!$M$4,PPC!$H115,IF('1. Ausbildungsjahr'!E$4=SOLL!$N$4,PPS!$H149,IF(E$4=SOLL!$P$4,"-",IF('1. Ausbildungsjahr'!E$4=SOLL!$O$4,Zielbogen!$H70,""))))))))))))))))))))))))))</f>
        <v>-</v>
      </c>
      <c r="F69" s="57" t="str">
        <f>IF(F$4=SOLL!$J$4, TNBi!$H78, IF('1. Ausbildungsjahr'!F$4=SOLL!$K$4,SBI.A.7!$H87, IF('1. Ausbildungsjahr'!F$4=SOLL!$R$4,'SBI.A.3_2. AJ'!$H70, IF('1. Ausbildungsjahr'!F$4=SOLL!$S$4,'SBI.A.4_2.&amp;3. AJ'!$H96, IF('1. Ausbildungsjahr'!F$4=SOLL!$T$4,'KVB 2.&amp;3. AJ'!$H98,IF('1. Ausbildungsjahr'!F$4=SOLL!$U$4,'PPCa IK'!$H70, IF('1. Ausbildungsjahr'!F$4=SOLL!$V$4,TE!$H94,IF('1. Ausbildungsjahr'!F$4=SOLL!$W$4,TNSt!$H82,IF('1. Ausbildungsjahr'!F$4=SOLL!$X$4,TNSk!$H85,IF('1. Ausbildungsjahr'!F$4=SOLL!$Y$4,TNPa!$H79,IF('1. Ausbildungsjahr'!F$4=SOLL!$Z$4,TNWn!$H70,IF('1. Ausbildungsjahr'!F$4=SOLL!$AA$4,'KVP 3. AJ'!$H122,IF(F$4=SOLL!$Q$4,SBI.A.3_1.AJ!$H70,IF(F$4=SOLL!$B$4,'KF-KB'!$H141,IF('1. Ausbildungsjahr'!F$4=SOLL!$C$4,'SBI.A.4_1. AJ'!$H96,IF('1. Ausbildungsjahr'!F$4=SOLL!$D$4,KK!$H$11,IF('1. Ausbildungsjahr'!F$4=SOLL!$E$4,'KSM-e'!$H94,IF('1. Ausbildungsjahr'!F$4=SOLL!$F$4,'KSM-f'!$H94,IF('1. Ausbildungsjahr'!F$4=SOLL!$G$4,'KVB 1. AJ'!$H98,IF('1. Ausbildungsjahr'!F$4=SOLL!$H$4,KVFi!$H103,IF('1. Ausbildungsjahr'!F$4=SOLL!$I$4,KVM!$H86,IF('1. Ausbildungsjahr'!F$4=SOLL!$L$4,'KVP 1.&amp;2. AJ'!$H124,IF('1. Ausbildungsjahr'!F$4=SOLL!$M$4,PPC!$H115,IF('1. Ausbildungsjahr'!F$4=SOLL!$N$4,PPS!$H149,IF(F$4=SOLL!$P$4,"-",IF('1. Ausbildungsjahr'!F$4=SOLL!$O$4,Zielbogen!$H70,""))))))))))))))))))))))))))</f>
        <v>-</v>
      </c>
      <c r="G69" s="57" t="str">
        <f>IF(G$4=SOLL!$J$4, TNBi!$H78, IF('1. Ausbildungsjahr'!G$4=SOLL!$K$4,SBI.A.7!$H87, IF('1. Ausbildungsjahr'!G$4=SOLL!$R$4,'SBI.A.3_2. AJ'!$H70, IF('1. Ausbildungsjahr'!G$4=SOLL!$S$4,'SBI.A.4_2.&amp;3. AJ'!$H96, IF('1. Ausbildungsjahr'!G$4=SOLL!$T$4,'KVB 2.&amp;3. AJ'!$H98,IF('1. Ausbildungsjahr'!G$4=SOLL!$U$4,'PPCa IK'!$H70, IF('1. Ausbildungsjahr'!G$4=SOLL!$V$4,TE!$H94,IF('1. Ausbildungsjahr'!G$4=SOLL!$W$4,TNSt!$H82,IF('1. Ausbildungsjahr'!G$4=SOLL!$X$4,TNSk!$H85,IF('1. Ausbildungsjahr'!G$4=SOLL!$Y$4,TNPa!$H79,IF('1. Ausbildungsjahr'!G$4=SOLL!$Z$4,TNWn!$H70,IF('1. Ausbildungsjahr'!G$4=SOLL!$AA$4,'KVP 3. AJ'!$H122,IF(G$4=SOLL!$Q$4,SBI.A.3_1.AJ!$H70,IF(G$4=SOLL!$B$4,'KF-KB'!$H141,IF('1. Ausbildungsjahr'!G$4=SOLL!$C$4,'SBI.A.4_1. AJ'!$H96,IF('1. Ausbildungsjahr'!G$4=SOLL!$D$4,KK!$H$11,IF('1. Ausbildungsjahr'!G$4=SOLL!$E$4,'KSM-e'!$H94,IF('1. Ausbildungsjahr'!G$4=SOLL!$F$4,'KSM-f'!$H94,IF('1. Ausbildungsjahr'!G$4=SOLL!$G$4,'KVB 1. AJ'!$H98,IF('1. Ausbildungsjahr'!G$4=SOLL!$H$4,KVFi!$H103,IF('1. Ausbildungsjahr'!G$4=SOLL!$I$4,KVM!$H86,IF('1. Ausbildungsjahr'!G$4=SOLL!$L$4,'KVP 1.&amp;2. AJ'!$H124,IF('1. Ausbildungsjahr'!G$4=SOLL!$M$4,PPC!$H115,IF('1. Ausbildungsjahr'!G$4=SOLL!$N$4,PPS!$H149,IF(G$4=SOLL!$P$4,"-",IF('1. Ausbildungsjahr'!G$4=SOLL!$O$4,Zielbogen!$H70,""))))))))))))))))))))))))))</f>
        <v>-</v>
      </c>
      <c r="H69" s="57" t="str">
        <f>IF(H$4=SOLL!$J$4, TNBi!$H78, IF('1. Ausbildungsjahr'!H$4=SOLL!$K$4,SBI.A.7!$H87, IF('1. Ausbildungsjahr'!H$4=SOLL!$R$4,'SBI.A.3_2. AJ'!$H70, IF('1. Ausbildungsjahr'!H$4=SOLL!$S$4,'SBI.A.4_2.&amp;3. AJ'!$H96, IF('1. Ausbildungsjahr'!H$4=SOLL!$T$4,'KVB 2.&amp;3. AJ'!$H98,IF('1. Ausbildungsjahr'!H$4=SOLL!$U$4,'PPCa IK'!$H70, IF('1. Ausbildungsjahr'!H$4=SOLL!$V$4,TE!$H94,IF('1. Ausbildungsjahr'!H$4=SOLL!$W$4,TNSt!$H82,IF('1. Ausbildungsjahr'!H$4=SOLL!$X$4,TNSk!$H85,IF('1. Ausbildungsjahr'!H$4=SOLL!$Y$4,TNPa!$H79,IF('1. Ausbildungsjahr'!H$4=SOLL!$Z$4,TNWn!$H70,IF('1. Ausbildungsjahr'!H$4=SOLL!$AA$4,'KVP 3. AJ'!$H122,IF(H$4=SOLL!$Q$4,SBI.A.3_1.AJ!$H70,IF(H$4=SOLL!$B$4,'KF-KB'!$H141,IF('1. Ausbildungsjahr'!H$4=SOLL!$C$4,'SBI.A.4_1. AJ'!$H96,IF('1. Ausbildungsjahr'!H$4=SOLL!$D$4,KK!$H$11,IF('1. Ausbildungsjahr'!H$4=SOLL!$E$4,'KSM-e'!$H94,IF('1. Ausbildungsjahr'!H$4=SOLL!$F$4,'KSM-f'!$H94,IF('1. Ausbildungsjahr'!H$4=SOLL!$G$4,'KVB 1. AJ'!$H98,IF('1. Ausbildungsjahr'!H$4=SOLL!$H$4,KVFi!$H103,IF('1. Ausbildungsjahr'!H$4=SOLL!$I$4,KVM!$H86,IF('1. Ausbildungsjahr'!H$4=SOLL!$L$4,'KVP 1.&amp;2. AJ'!$H124,IF('1. Ausbildungsjahr'!H$4=SOLL!$M$4,PPC!$H115,IF('1. Ausbildungsjahr'!H$4=SOLL!$N$4,PPS!$H149,IF(H$4=SOLL!$P$4,"-",IF('1. Ausbildungsjahr'!H$4=SOLL!$O$4,Zielbogen!$H70,""))))))))))))))))))))))))))</f>
        <v>-</v>
      </c>
      <c r="I69" s="57" t="str">
        <f>IF(I$4=SOLL!$J$4, TNBi!$H78, IF('1. Ausbildungsjahr'!I$4=SOLL!$K$4,SBI.A.7!$H87, IF('1. Ausbildungsjahr'!I$4=SOLL!$R$4,'SBI.A.3_2. AJ'!$H70, IF('1. Ausbildungsjahr'!I$4=SOLL!$S$4,'SBI.A.4_2.&amp;3. AJ'!$H96, IF('1. Ausbildungsjahr'!I$4=SOLL!$T$4,'KVB 2.&amp;3. AJ'!$H98,IF('1. Ausbildungsjahr'!I$4=SOLL!$U$4,'PPCa IK'!$H70, IF('1. Ausbildungsjahr'!I$4=SOLL!$V$4,TE!$H94,IF('1. Ausbildungsjahr'!I$4=SOLL!$W$4,TNSt!$H82,IF('1. Ausbildungsjahr'!I$4=SOLL!$X$4,TNSk!$H85,IF('1. Ausbildungsjahr'!I$4=SOLL!$Y$4,TNPa!$H79,IF('1. Ausbildungsjahr'!I$4=SOLL!$Z$4,TNWn!$H70,IF('1. Ausbildungsjahr'!I$4=SOLL!$AA$4,'KVP 3. AJ'!$H122,IF(I$4=SOLL!$Q$4,SBI.A.3_1.AJ!$H70,IF(I$4=SOLL!$B$4,'KF-KB'!$H141,IF('1. Ausbildungsjahr'!I$4=SOLL!$C$4,'SBI.A.4_1. AJ'!$H96,IF('1. Ausbildungsjahr'!I$4=SOLL!$D$4,KK!$H$11,IF('1. Ausbildungsjahr'!I$4=SOLL!$E$4,'KSM-e'!$H94,IF('1. Ausbildungsjahr'!I$4=SOLL!$F$4,'KSM-f'!$H94,IF('1. Ausbildungsjahr'!I$4=SOLL!$G$4,'KVB 1. AJ'!$H98,IF('1. Ausbildungsjahr'!I$4=SOLL!$H$4,KVFi!$H103,IF('1. Ausbildungsjahr'!I$4=SOLL!$I$4,KVM!$H86,IF('1. Ausbildungsjahr'!I$4=SOLL!$L$4,'KVP 1.&amp;2. AJ'!$H124,IF('1. Ausbildungsjahr'!I$4=SOLL!$M$4,PPC!$H115,IF('1. Ausbildungsjahr'!I$4=SOLL!$N$4,PPS!$H149,IF(I$4=SOLL!$P$4,"-",IF('1. Ausbildungsjahr'!I$4=SOLL!$O$4,Zielbogen!$H70,""))))))))))))))))))))))))))</f>
        <v>-</v>
      </c>
      <c r="J69" s="57" t="str">
        <f>IF(J$4=SOLL!$J$4, TNBi!$H78, IF('1. Ausbildungsjahr'!J$4=SOLL!$K$4,SBI.A.7!$H87, IF('1. Ausbildungsjahr'!J$4=SOLL!$R$4,'SBI.A.3_2. AJ'!$H70, IF('1. Ausbildungsjahr'!J$4=SOLL!$S$4,'SBI.A.4_2.&amp;3. AJ'!$H96, IF('1. Ausbildungsjahr'!J$4=SOLL!$T$4,'KVB 2.&amp;3. AJ'!$H98,IF('1. Ausbildungsjahr'!J$4=SOLL!$U$4,'PPCa IK'!$H70, IF('1. Ausbildungsjahr'!J$4=SOLL!$V$4,TE!$H94,IF('1. Ausbildungsjahr'!J$4=SOLL!$W$4,TNSt!$H82,IF('1. Ausbildungsjahr'!J$4=SOLL!$X$4,TNSk!$H85,IF('1. Ausbildungsjahr'!J$4=SOLL!$Y$4,TNPa!$H79,IF('1. Ausbildungsjahr'!J$4=SOLL!$Z$4,TNWn!$H70,IF('1. Ausbildungsjahr'!J$4=SOLL!$AA$4,'KVP 3. AJ'!$H122,IF(J$4=SOLL!$Q$4,SBI.A.3_1.AJ!$H70,IF(J$4=SOLL!$B$4,'KF-KB'!$H141,IF('1. Ausbildungsjahr'!J$4=SOLL!$C$4,'SBI.A.4_1. AJ'!$H96,IF('1. Ausbildungsjahr'!J$4=SOLL!$D$4,KK!$H$11,IF('1. Ausbildungsjahr'!J$4=SOLL!$E$4,'KSM-e'!$H94,IF('1. Ausbildungsjahr'!J$4=SOLL!$F$4,'KSM-f'!$H94,IF('1. Ausbildungsjahr'!J$4=SOLL!$G$4,'KVB 1. AJ'!$H98,IF('1. Ausbildungsjahr'!J$4=SOLL!$H$4,KVFi!$H103,IF('1. Ausbildungsjahr'!J$4=SOLL!$I$4,KVM!$H86,IF('1. Ausbildungsjahr'!J$4=SOLL!$L$4,'KVP 1.&amp;2. AJ'!$H124,IF('1. Ausbildungsjahr'!J$4=SOLL!$M$4,PPC!$H115,IF('1. Ausbildungsjahr'!J$4=SOLL!$N$4,PPS!$H149,IF(J$4=SOLL!$P$4,"-",IF('1. Ausbildungsjahr'!J$4=SOLL!$O$4,Zielbogen!$H70,""))))))))))))))))))))))))))</f>
        <v>-</v>
      </c>
      <c r="K69" s="57" t="str">
        <f>IF(K$4=SOLL!$J$4, TNBi!$H78, IF('1. Ausbildungsjahr'!K$4=SOLL!$K$4,SBI.A.7!$H87, IF('1. Ausbildungsjahr'!K$4=SOLL!$R$4,'SBI.A.3_2. AJ'!$H70, IF('1. Ausbildungsjahr'!K$4=SOLL!$S$4,'SBI.A.4_2.&amp;3. AJ'!$H96, IF('1. Ausbildungsjahr'!K$4=SOLL!$T$4,'KVB 2.&amp;3. AJ'!$H98,IF('1. Ausbildungsjahr'!K$4=SOLL!$U$4,'PPCa IK'!$H70, IF('1. Ausbildungsjahr'!K$4=SOLL!$V$4,TE!$H94,IF('1. Ausbildungsjahr'!K$4=SOLL!$W$4,TNSt!$H82,IF('1. Ausbildungsjahr'!K$4=SOLL!$X$4,TNSk!$H85,IF('1. Ausbildungsjahr'!K$4=SOLL!$Y$4,TNPa!$H79,IF('1. Ausbildungsjahr'!K$4=SOLL!$Z$4,TNWn!$H70,IF('1. Ausbildungsjahr'!K$4=SOLL!$AA$4,'KVP 3. AJ'!$H122,IF(K$4=SOLL!$Q$4,SBI.A.3_1.AJ!$H70,IF(K$4=SOLL!$B$4,'KF-KB'!$H141,IF('1. Ausbildungsjahr'!K$4=SOLL!$C$4,'SBI.A.4_1. AJ'!$H96,IF('1. Ausbildungsjahr'!K$4=SOLL!$D$4,KK!$H$11,IF('1. Ausbildungsjahr'!K$4=SOLL!$E$4,'KSM-e'!$H94,IF('1. Ausbildungsjahr'!K$4=SOLL!$F$4,'KSM-f'!$H94,IF('1. Ausbildungsjahr'!K$4=SOLL!$G$4,'KVB 1. AJ'!$H98,IF('1. Ausbildungsjahr'!K$4=SOLL!$H$4,KVFi!$H103,IF('1. Ausbildungsjahr'!K$4=SOLL!$I$4,KVM!$H86,IF('1. Ausbildungsjahr'!K$4=SOLL!$L$4,'KVP 1.&amp;2. AJ'!$H124,IF('1. Ausbildungsjahr'!K$4=SOLL!$M$4,PPC!$H115,IF('1. Ausbildungsjahr'!K$4=SOLL!$N$4,PPS!$H149,IF(K$4=SOLL!$P$4,"-",IF('1. Ausbildungsjahr'!K$4=SOLL!$O$4,Zielbogen!$H70,""))))))))))))))))))))))))))</f>
        <v>-</v>
      </c>
      <c r="L69" s="10">
        <f>SUM('Hilfsblatt 1. AJ'!C69,'Hilfsblatt 1. AJ'!E69,'Hilfsblatt 1. AJ'!G69,'Hilfsblatt 1. AJ'!I69,'Hilfsblatt 1. AJ'!K69,'Hilfsblatt 1. AJ'!M69,'Hilfsblatt 1. AJ'!O69,'Hilfsblatt 1. AJ'!Q69,'Hilfsblatt 1. AJ'!S69,'Hilfsblatt 1. AJ'!U69)</f>
        <v>0</v>
      </c>
      <c r="M69" s="9" t="e">
        <f>('Hilfsblatt 1. AJ'!B69*'Hilfsblatt 1. AJ'!C69+'Hilfsblatt 1. AJ'!D69*'Hilfsblatt 1. AJ'!E69+'Hilfsblatt 1. AJ'!F69*'Hilfsblatt 1. AJ'!G69+'Hilfsblatt 1. AJ'!H69*'Hilfsblatt 1. AJ'!I69+'Hilfsblatt 1. AJ'!J69*'Hilfsblatt 1. AJ'!K69+'Hilfsblatt 1. AJ'!L69*'Hilfsblatt 1. AJ'!M69+'Hilfsblatt 1. AJ'!N69*'Hilfsblatt 1. AJ'!O69+'Hilfsblatt 1. AJ'!P69*'Hilfsblatt 1. AJ'!Q69+'Hilfsblatt 1. AJ'!R69*'Hilfsblatt 1. AJ'!S69+'Hilfsblatt 1. AJ'!T69*'Hilfsblatt 1. AJ'!U69)/L69</f>
        <v>#DIV/0!</v>
      </c>
    </row>
    <row r="70" spans="1:13" x14ac:dyDescent="0.25">
      <c r="A70" s="125" t="s">
        <v>35</v>
      </c>
      <c r="B70" s="57" t="str">
        <f>IF(B$4=SOLL!$J$4, TNBi!$H79, IF('1. Ausbildungsjahr'!B$4=SOLL!$K$4,SBI.A.7!$H88, IF('1. Ausbildungsjahr'!B$4=SOLL!$R$4,'SBI.A.3_2. AJ'!$H71, IF('1. Ausbildungsjahr'!B$4=SOLL!$S$4,'SBI.A.4_2.&amp;3. AJ'!$H97, IF('1. Ausbildungsjahr'!B$4=SOLL!$T$4,'KVB 2.&amp;3. AJ'!$H99,IF('1. Ausbildungsjahr'!B$4=SOLL!$U$4,'PPCa IK'!$H71, IF('1. Ausbildungsjahr'!B$4=SOLL!$V$4,TE!$H95,IF('1. Ausbildungsjahr'!B$4=SOLL!$W$4,TNSt!$H83,IF('1. Ausbildungsjahr'!B$4=SOLL!$X$4,TNSk!$H86,IF('1. Ausbildungsjahr'!B$4=SOLL!$Y$4,TNPa!$H80,IF('1. Ausbildungsjahr'!B$4=SOLL!$Z$4,TNWn!$H71,IF('1. Ausbildungsjahr'!B$4=SOLL!$AA$4,'KVP 3. AJ'!$H123,IF(B$4=SOLL!$Q$4,SBI.A.3_1.AJ!$H71,IF(B$4=SOLL!$B$4,'KF-KB'!$H142,IF('1. Ausbildungsjahr'!B$4=SOLL!$C$4,'SBI.A.4_1. AJ'!$H97,IF('1. Ausbildungsjahr'!B$4=SOLL!$D$4,KK!$H$11,IF('1. Ausbildungsjahr'!B$4=SOLL!$E$4,'KSM-e'!$H95,IF('1. Ausbildungsjahr'!B$4=SOLL!$F$4,'KSM-f'!$H95,IF('1. Ausbildungsjahr'!B$4=SOLL!$G$4,'KVB 1. AJ'!$H99,IF('1. Ausbildungsjahr'!B$4=SOLL!$H$4,KVFi!$H104,IF('1. Ausbildungsjahr'!B$4=SOLL!$I$4,KVM!$H87,IF('1. Ausbildungsjahr'!B$4=SOLL!$L$4,'KVP 1.&amp;2. AJ'!$H125,IF('1. Ausbildungsjahr'!B$4=SOLL!$M$4,PPC!$H116,IF('1. Ausbildungsjahr'!B$4=SOLL!$N$4,PPS!$H150,IF(B$4=SOLL!$P$4,"-",IF('1. Ausbildungsjahr'!B$4=SOLL!$O$4,Zielbogen!$H71,""))))))))))))))))))))))))))</f>
        <v>-</v>
      </c>
      <c r="C70" s="57" t="str">
        <f>IF(C$4=SOLL!$J$4, TNBi!$H79, IF('1. Ausbildungsjahr'!C$4=SOLL!$K$4,SBI.A.7!$H88, IF('1. Ausbildungsjahr'!C$4=SOLL!$R$4,'SBI.A.3_2. AJ'!$H71, IF('1. Ausbildungsjahr'!C$4=SOLL!$S$4,'SBI.A.4_2.&amp;3. AJ'!$H97, IF('1. Ausbildungsjahr'!C$4=SOLL!$T$4,'KVB 2.&amp;3. AJ'!$H99,IF('1. Ausbildungsjahr'!C$4=SOLL!$U$4,'PPCa IK'!$H71, IF('1. Ausbildungsjahr'!C$4=SOLL!$V$4,TE!$H95,IF('1. Ausbildungsjahr'!C$4=SOLL!$W$4,TNSt!$H83,IF('1. Ausbildungsjahr'!C$4=SOLL!$X$4,TNSk!$H86,IF('1. Ausbildungsjahr'!C$4=SOLL!$Y$4,TNPa!$H80,IF('1. Ausbildungsjahr'!C$4=SOLL!$Z$4,TNWn!$H71,IF('1. Ausbildungsjahr'!C$4=SOLL!$AA$4,'KVP 3. AJ'!$H123,IF(C$4=SOLL!$Q$4,SBI.A.3_1.AJ!$H71,IF(C$4=SOLL!$B$4,'KF-KB'!$H142,IF('1. Ausbildungsjahr'!C$4=SOLL!$C$4,'SBI.A.4_1. AJ'!$H97,IF('1. Ausbildungsjahr'!C$4=SOLL!$D$4,KK!$H$11,IF('1. Ausbildungsjahr'!C$4=SOLL!$E$4,'KSM-e'!$H95,IF('1. Ausbildungsjahr'!C$4=SOLL!$F$4,'KSM-f'!$H95,IF('1. Ausbildungsjahr'!C$4=SOLL!$G$4,'KVB 1. AJ'!$H99,IF('1. Ausbildungsjahr'!C$4=SOLL!$H$4,KVFi!$H104,IF('1. Ausbildungsjahr'!C$4=SOLL!$I$4,KVM!$H87,IF('1. Ausbildungsjahr'!C$4=SOLL!$L$4,'KVP 1.&amp;2. AJ'!$H125,IF('1. Ausbildungsjahr'!C$4=SOLL!$M$4,PPC!$H116,IF('1. Ausbildungsjahr'!C$4=SOLL!$N$4,PPS!$H150,IF(C$4=SOLL!$P$4,"-",IF('1. Ausbildungsjahr'!C$4=SOLL!$O$4,Zielbogen!$H71,""))))))))))))))))))))))))))</f>
        <v>-</v>
      </c>
      <c r="D70" s="57" t="str">
        <f>IF(D$4=SOLL!$J$4, TNBi!$H79, IF('1. Ausbildungsjahr'!D$4=SOLL!$K$4,SBI.A.7!$H88, IF('1. Ausbildungsjahr'!D$4=SOLL!$R$4,'SBI.A.3_2. AJ'!$H71, IF('1. Ausbildungsjahr'!D$4=SOLL!$S$4,'SBI.A.4_2.&amp;3. AJ'!$H97, IF('1. Ausbildungsjahr'!D$4=SOLL!$T$4,'KVB 2.&amp;3. AJ'!$H99,IF('1. Ausbildungsjahr'!D$4=SOLL!$U$4,'PPCa IK'!$H71, IF('1. Ausbildungsjahr'!D$4=SOLL!$V$4,TE!$H95,IF('1. Ausbildungsjahr'!D$4=SOLL!$W$4,TNSt!$H83,IF('1. Ausbildungsjahr'!D$4=SOLL!$X$4,TNSk!$H86,IF('1. Ausbildungsjahr'!D$4=SOLL!$Y$4,TNPa!$H80,IF('1. Ausbildungsjahr'!D$4=SOLL!$Z$4,TNWn!$H71,IF('1. Ausbildungsjahr'!D$4=SOLL!$AA$4,'KVP 3. AJ'!$H123,IF(D$4=SOLL!$Q$4,SBI.A.3_1.AJ!$H71,IF(D$4=SOLL!$B$4,'KF-KB'!$H142,IF('1. Ausbildungsjahr'!D$4=SOLL!$C$4,'SBI.A.4_1. AJ'!$H97,IF('1. Ausbildungsjahr'!D$4=SOLL!$D$4,KK!$H$11,IF('1. Ausbildungsjahr'!D$4=SOLL!$E$4,'KSM-e'!$H95,IF('1. Ausbildungsjahr'!D$4=SOLL!$F$4,'KSM-f'!$H95,IF('1. Ausbildungsjahr'!D$4=SOLL!$G$4,'KVB 1. AJ'!$H99,IF('1. Ausbildungsjahr'!D$4=SOLL!$H$4,KVFi!$H104,IF('1. Ausbildungsjahr'!D$4=SOLL!$I$4,KVM!$H87,IF('1. Ausbildungsjahr'!D$4=SOLL!$L$4,'KVP 1.&amp;2. AJ'!$H125,IF('1. Ausbildungsjahr'!D$4=SOLL!$M$4,PPC!$H116,IF('1. Ausbildungsjahr'!D$4=SOLL!$N$4,PPS!$H150,IF(D$4=SOLL!$P$4,"-",IF('1. Ausbildungsjahr'!D$4=SOLL!$O$4,Zielbogen!$H71,""))))))))))))))))))))))))))</f>
        <v>-</v>
      </c>
      <c r="E70" s="57" t="str">
        <f>IF(E$4=SOLL!$J$4, TNBi!$H79, IF('1. Ausbildungsjahr'!E$4=SOLL!$K$4,SBI.A.7!$H88, IF('1. Ausbildungsjahr'!E$4=SOLL!$R$4,'SBI.A.3_2. AJ'!$H71, IF('1. Ausbildungsjahr'!E$4=SOLL!$S$4,'SBI.A.4_2.&amp;3. AJ'!$H97, IF('1. Ausbildungsjahr'!E$4=SOLL!$T$4,'KVB 2.&amp;3. AJ'!$H99,IF('1. Ausbildungsjahr'!E$4=SOLL!$U$4,'PPCa IK'!$H71, IF('1. Ausbildungsjahr'!E$4=SOLL!$V$4,TE!$H95,IF('1. Ausbildungsjahr'!E$4=SOLL!$W$4,TNSt!$H83,IF('1. Ausbildungsjahr'!E$4=SOLL!$X$4,TNSk!$H86,IF('1. Ausbildungsjahr'!E$4=SOLL!$Y$4,TNPa!$H80,IF('1. Ausbildungsjahr'!E$4=SOLL!$Z$4,TNWn!$H71,IF('1. Ausbildungsjahr'!E$4=SOLL!$AA$4,'KVP 3. AJ'!$H123,IF(E$4=SOLL!$Q$4,SBI.A.3_1.AJ!$H71,IF(E$4=SOLL!$B$4,'KF-KB'!$H142,IF('1. Ausbildungsjahr'!E$4=SOLL!$C$4,'SBI.A.4_1. AJ'!$H97,IF('1. Ausbildungsjahr'!E$4=SOLL!$D$4,KK!$H$11,IF('1. Ausbildungsjahr'!E$4=SOLL!$E$4,'KSM-e'!$H95,IF('1. Ausbildungsjahr'!E$4=SOLL!$F$4,'KSM-f'!$H95,IF('1. Ausbildungsjahr'!E$4=SOLL!$G$4,'KVB 1. AJ'!$H99,IF('1. Ausbildungsjahr'!E$4=SOLL!$H$4,KVFi!$H104,IF('1. Ausbildungsjahr'!E$4=SOLL!$I$4,KVM!$H87,IF('1. Ausbildungsjahr'!E$4=SOLL!$L$4,'KVP 1.&amp;2. AJ'!$H125,IF('1. Ausbildungsjahr'!E$4=SOLL!$M$4,PPC!$H116,IF('1. Ausbildungsjahr'!E$4=SOLL!$N$4,PPS!$H150,IF(E$4=SOLL!$P$4,"-",IF('1. Ausbildungsjahr'!E$4=SOLL!$O$4,Zielbogen!$H71,""))))))))))))))))))))))))))</f>
        <v>-</v>
      </c>
      <c r="F70" s="57" t="str">
        <f>IF(F$4=SOLL!$J$4, TNBi!$H79, IF('1. Ausbildungsjahr'!F$4=SOLL!$K$4,SBI.A.7!$H88, IF('1. Ausbildungsjahr'!F$4=SOLL!$R$4,'SBI.A.3_2. AJ'!$H71, IF('1. Ausbildungsjahr'!F$4=SOLL!$S$4,'SBI.A.4_2.&amp;3. AJ'!$H97, IF('1. Ausbildungsjahr'!F$4=SOLL!$T$4,'KVB 2.&amp;3. AJ'!$H99,IF('1. Ausbildungsjahr'!F$4=SOLL!$U$4,'PPCa IK'!$H71, IF('1. Ausbildungsjahr'!F$4=SOLL!$V$4,TE!$H95,IF('1. Ausbildungsjahr'!F$4=SOLL!$W$4,TNSt!$H83,IF('1. Ausbildungsjahr'!F$4=SOLL!$X$4,TNSk!$H86,IF('1. Ausbildungsjahr'!F$4=SOLL!$Y$4,TNPa!$H80,IF('1. Ausbildungsjahr'!F$4=SOLL!$Z$4,TNWn!$H71,IF('1. Ausbildungsjahr'!F$4=SOLL!$AA$4,'KVP 3. AJ'!$H123,IF(F$4=SOLL!$Q$4,SBI.A.3_1.AJ!$H71,IF(F$4=SOLL!$B$4,'KF-KB'!$H142,IF('1. Ausbildungsjahr'!F$4=SOLL!$C$4,'SBI.A.4_1. AJ'!$H97,IF('1. Ausbildungsjahr'!F$4=SOLL!$D$4,KK!$H$11,IF('1. Ausbildungsjahr'!F$4=SOLL!$E$4,'KSM-e'!$H95,IF('1. Ausbildungsjahr'!F$4=SOLL!$F$4,'KSM-f'!$H95,IF('1. Ausbildungsjahr'!F$4=SOLL!$G$4,'KVB 1. AJ'!$H99,IF('1. Ausbildungsjahr'!F$4=SOLL!$H$4,KVFi!$H104,IF('1. Ausbildungsjahr'!F$4=SOLL!$I$4,KVM!$H87,IF('1. Ausbildungsjahr'!F$4=SOLL!$L$4,'KVP 1.&amp;2. AJ'!$H125,IF('1. Ausbildungsjahr'!F$4=SOLL!$M$4,PPC!$H116,IF('1. Ausbildungsjahr'!F$4=SOLL!$N$4,PPS!$H150,IF(F$4=SOLL!$P$4,"-",IF('1. Ausbildungsjahr'!F$4=SOLL!$O$4,Zielbogen!$H71,""))))))))))))))))))))))))))</f>
        <v>-</v>
      </c>
      <c r="G70" s="57" t="str">
        <f>IF(G$4=SOLL!$J$4, TNBi!$H79, IF('1. Ausbildungsjahr'!G$4=SOLL!$K$4,SBI.A.7!$H88, IF('1. Ausbildungsjahr'!G$4=SOLL!$R$4,'SBI.A.3_2. AJ'!$H71, IF('1. Ausbildungsjahr'!G$4=SOLL!$S$4,'SBI.A.4_2.&amp;3. AJ'!$H97, IF('1. Ausbildungsjahr'!G$4=SOLL!$T$4,'KVB 2.&amp;3. AJ'!$H99,IF('1. Ausbildungsjahr'!G$4=SOLL!$U$4,'PPCa IK'!$H71, IF('1. Ausbildungsjahr'!G$4=SOLL!$V$4,TE!$H95,IF('1. Ausbildungsjahr'!G$4=SOLL!$W$4,TNSt!$H83,IF('1. Ausbildungsjahr'!G$4=SOLL!$X$4,TNSk!$H86,IF('1. Ausbildungsjahr'!G$4=SOLL!$Y$4,TNPa!$H80,IF('1. Ausbildungsjahr'!G$4=SOLL!$Z$4,TNWn!$H71,IF('1. Ausbildungsjahr'!G$4=SOLL!$AA$4,'KVP 3. AJ'!$H123,IF(G$4=SOLL!$Q$4,SBI.A.3_1.AJ!$H71,IF(G$4=SOLL!$B$4,'KF-KB'!$H142,IF('1. Ausbildungsjahr'!G$4=SOLL!$C$4,'SBI.A.4_1. AJ'!$H97,IF('1. Ausbildungsjahr'!G$4=SOLL!$D$4,KK!$H$11,IF('1. Ausbildungsjahr'!G$4=SOLL!$E$4,'KSM-e'!$H95,IF('1. Ausbildungsjahr'!G$4=SOLL!$F$4,'KSM-f'!$H95,IF('1. Ausbildungsjahr'!G$4=SOLL!$G$4,'KVB 1. AJ'!$H99,IF('1. Ausbildungsjahr'!G$4=SOLL!$H$4,KVFi!$H104,IF('1. Ausbildungsjahr'!G$4=SOLL!$I$4,KVM!$H87,IF('1. Ausbildungsjahr'!G$4=SOLL!$L$4,'KVP 1.&amp;2. AJ'!$H125,IF('1. Ausbildungsjahr'!G$4=SOLL!$M$4,PPC!$H116,IF('1. Ausbildungsjahr'!G$4=SOLL!$N$4,PPS!$H150,IF(G$4=SOLL!$P$4,"-",IF('1. Ausbildungsjahr'!G$4=SOLL!$O$4,Zielbogen!$H71,""))))))))))))))))))))))))))</f>
        <v>-</v>
      </c>
      <c r="H70" s="57" t="str">
        <f>IF(H$4=SOLL!$J$4, TNBi!$H79, IF('1. Ausbildungsjahr'!H$4=SOLL!$K$4,SBI.A.7!$H88, IF('1. Ausbildungsjahr'!H$4=SOLL!$R$4,'SBI.A.3_2. AJ'!$H71, IF('1. Ausbildungsjahr'!H$4=SOLL!$S$4,'SBI.A.4_2.&amp;3. AJ'!$H97, IF('1. Ausbildungsjahr'!H$4=SOLL!$T$4,'KVB 2.&amp;3. AJ'!$H99,IF('1. Ausbildungsjahr'!H$4=SOLL!$U$4,'PPCa IK'!$H71, IF('1. Ausbildungsjahr'!H$4=SOLL!$V$4,TE!$H95,IF('1. Ausbildungsjahr'!H$4=SOLL!$W$4,TNSt!$H83,IF('1. Ausbildungsjahr'!H$4=SOLL!$X$4,TNSk!$H86,IF('1. Ausbildungsjahr'!H$4=SOLL!$Y$4,TNPa!$H80,IF('1. Ausbildungsjahr'!H$4=SOLL!$Z$4,TNWn!$H71,IF('1. Ausbildungsjahr'!H$4=SOLL!$AA$4,'KVP 3. AJ'!$H123,IF(H$4=SOLL!$Q$4,SBI.A.3_1.AJ!$H71,IF(H$4=SOLL!$B$4,'KF-KB'!$H142,IF('1. Ausbildungsjahr'!H$4=SOLL!$C$4,'SBI.A.4_1. AJ'!$H97,IF('1. Ausbildungsjahr'!H$4=SOLL!$D$4,KK!$H$11,IF('1. Ausbildungsjahr'!H$4=SOLL!$E$4,'KSM-e'!$H95,IF('1. Ausbildungsjahr'!H$4=SOLL!$F$4,'KSM-f'!$H95,IF('1. Ausbildungsjahr'!H$4=SOLL!$G$4,'KVB 1. AJ'!$H99,IF('1. Ausbildungsjahr'!H$4=SOLL!$H$4,KVFi!$H104,IF('1. Ausbildungsjahr'!H$4=SOLL!$I$4,KVM!$H87,IF('1. Ausbildungsjahr'!H$4=SOLL!$L$4,'KVP 1.&amp;2. AJ'!$H125,IF('1. Ausbildungsjahr'!H$4=SOLL!$M$4,PPC!$H116,IF('1. Ausbildungsjahr'!H$4=SOLL!$N$4,PPS!$H150,IF(H$4=SOLL!$P$4,"-",IF('1. Ausbildungsjahr'!H$4=SOLL!$O$4,Zielbogen!$H71,""))))))))))))))))))))))))))</f>
        <v>-</v>
      </c>
      <c r="I70" s="57" t="str">
        <f>IF(I$4=SOLL!$J$4, TNBi!$H79, IF('1. Ausbildungsjahr'!I$4=SOLL!$K$4,SBI.A.7!$H88, IF('1. Ausbildungsjahr'!I$4=SOLL!$R$4,'SBI.A.3_2. AJ'!$H71, IF('1. Ausbildungsjahr'!I$4=SOLL!$S$4,'SBI.A.4_2.&amp;3. AJ'!$H97, IF('1. Ausbildungsjahr'!I$4=SOLL!$T$4,'KVB 2.&amp;3. AJ'!$H99,IF('1. Ausbildungsjahr'!I$4=SOLL!$U$4,'PPCa IK'!$H71, IF('1. Ausbildungsjahr'!I$4=SOLL!$V$4,TE!$H95,IF('1. Ausbildungsjahr'!I$4=SOLL!$W$4,TNSt!$H83,IF('1. Ausbildungsjahr'!I$4=SOLL!$X$4,TNSk!$H86,IF('1. Ausbildungsjahr'!I$4=SOLL!$Y$4,TNPa!$H80,IF('1. Ausbildungsjahr'!I$4=SOLL!$Z$4,TNWn!$H71,IF('1. Ausbildungsjahr'!I$4=SOLL!$AA$4,'KVP 3. AJ'!$H123,IF(I$4=SOLL!$Q$4,SBI.A.3_1.AJ!$H71,IF(I$4=SOLL!$B$4,'KF-KB'!$H142,IF('1. Ausbildungsjahr'!I$4=SOLL!$C$4,'SBI.A.4_1. AJ'!$H97,IF('1. Ausbildungsjahr'!I$4=SOLL!$D$4,KK!$H$11,IF('1. Ausbildungsjahr'!I$4=SOLL!$E$4,'KSM-e'!$H95,IF('1. Ausbildungsjahr'!I$4=SOLL!$F$4,'KSM-f'!$H95,IF('1. Ausbildungsjahr'!I$4=SOLL!$G$4,'KVB 1. AJ'!$H99,IF('1. Ausbildungsjahr'!I$4=SOLL!$H$4,KVFi!$H104,IF('1. Ausbildungsjahr'!I$4=SOLL!$I$4,KVM!$H87,IF('1. Ausbildungsjahr'!I$4=SOLL!$L$4,'KVP 1.&amp;2. AJ'!$H125,IF('1. Ausbildungsjahr'!I$4=SOLL!$M$4,PPC!$H116,IF('1. Ausbildungsjahr'!I$4=SOLL!$N$4,PPS!$H150,IF(I$4=SOLL!$P$4,"-",IF('1. Ausbildungsjahr'!I$4=SOLL!$O$4,Zielbogen!$H71,""))))))))))))))))))))))))))</f>
        <v>-</v>
      </c>
      <c r="J70" s="57" t="str">
        <f>IF(J$4=SOLL!$J$4, TNBi!$H79, IF('1. Ausbildungsjahr'!J$4=SOLL!$K$4,SBI.A.7!$H88, IF('1. Ausbildungsjahr'!J$4=SOLL!$R$4,'SBI.A.3_2. AJ'!$H71, IF('1. Ausbildungsjahr'!J$4=SOLL!$S$4,'SBI.A.4_2.&amp;3. AJ'!$H97, IF('1. Ausbildungsjahr'!J$4=SOLL!$T$4,'KVB 2.&amp;3. AJ'!$H99,IF('1. Ausbildungsjahr'!J$4=SOLL!$U$4,'PPCa IK'!$H71, IF('1. Ausbildungsjahr'!J$4=SOLL!$V$4,TE!$H95,IF('1. Ausbildungsjahr'!J$4=SOLL!$W$4,TNSt!$H83,IF('1. Ausbildungsjahr'!J$4=SOLL!$X$4,TNSk!$H86,IF('1. Ausbildungsjahr'!J$4=SOLL!$Y$4,TNPa!$H80,IF('1. Ausbildungsjahr'!J$4=SOLL!$Z$4,TNWn!$H71,IF('1. Ausbildungsjahr'!J$4=SOLL!$AA$4,'KVP 3. AJ'!$H123,IF(J$4=SOLL!$Q$4,SBI.A.3_1.AJ!$H71,IF(J$4=SOLL!$B$4,'KF-KB'!$H142,IF('1. Ausbildungsjahr'!J$4=SOLL!$C$4,'SBI.A.4_1. AJ'!$H97,IF('1. Ausbildungsjahr'!J$4=SOLL!$D$4,KK!$H$11,IF('1. Ausbildungsjahr'!J$4=SOLL!$E$4,'KSM-e'!$H95,IF('1. Ausbildungsjahr'!J$4=SOLL!$F$4,'KSM-f'!$H95,IF('1. Ausbildungsjahr'!J$4=SOLL!$G$4,'KVB 1. AJ'!$H99,IF('1. Ausbildungsjahr'!J$4=SOLL!$H$4,KVFi!$H104,IF('1. Ausbildungsjahr'!J$4=SOLL!$I$4,KVM!$H87,IF('1. Ausbildungsjahr'!J$4=SOLL!$L$4,'KVP 1.&amp;2. AJ'!$H125,IF('1. Ausbildungsjahr'!J$4=SOLL!$M$4,PPC!$H116,IF('1. Ausbildungsjahr'!J$4=SOLL!$N$4,PPS!$H150,IF(J$4=SOLL!$P$4,"-",IF('1. Ausbildungsjahr'!J$4=SOLL!$O$4,Zielbogen!$H71,""))))))))))))))))))))))))))</f>
        <v>-</v>
      </c>
      <c r="K70" s="57" t="str">
        <f>IF(K$4=SOLL!$J$4, TNBi!$H79, IF('1. Ausbildungsjahr'!K$4=SOLL!$K$4,SBI.A.7!$H88, IF('1. Ausbildungsjahr'!K$4=SOLL!$R$4,'SBI.A.3_2. AJ'!$H71, IF('1. Ausbildungsjahr'!K$4=SOLL!$S$4,'SBI.A.4_2.&amp;3. AJ'!$H97, IF('1. Ausbildungsjahr'!K$4=SOLL!$T$4,'KVB 2.&amp;3. AJ'!$H99,IF('1. Ausbildungsjahr'!K$4=SOLL!$U$4,'PPCa IK'!$H71, IF('1. Ausbildungsjahr'!K$4=SOLL!$V$4,TE!$H95,IF('1. Ausbildungsjahr'!K$4=SOLL!$W$4,TNSt!$H83,IF('1. Ausbildungsjahr'!K$4=SOLL!$X$4,TNSk!$H86,IF('1. Ausbildungsjahr'!K$4=SOLL!$Y$4,TNPa!$H80,IF('1. Ausbildungsjahr'!K$4=SOLL!$Z$4,TNWn!$H71,IF('1. Ausbildungsjahr'!K$4=SOLL!$AA$4,'KVP 3. AJ'!$H123,IF(K$4=SOLL!$Q$4,SBI.A.3_1.AJ!$H71,IF(K$4=SOLL!$B$4,'KF-KB'!$H142,IF('1. Ausbildungsjahr'!K$4=SOLL!$C$4,'SBI.A.4_1. AJ'!$H97,IF('1. Ausbildungsjahr'!K$4=SOLL!$D$4,KK!$H$11,IF('1. Ausbildungsjahr'!K$4=SOLL!$E$4,'KSM-e'!$H95,IF('1. Ausbildungsjahr'!K$4=SOLL!$F$4,'KSM-f'!$H95,IF('1. Ausbildungsjahr'!K$4=SOLL!$G$4,'KVB 1. AJ'!$H99,IF('1. Ausbildungsjahr'!K$4=SOLL!$H$4,KVFi!$H104,IF('1. Ausbildungsjahr'!K$4=SOLL!$I$4,KVM!$H87,IF('1. Ausbildungsjahr'!K$4=SOLL!$L$4,'KVP 1.&amp;2. AJ'!$H125,IF('1. Ausbildungsjahr'!K$4=SOLL!$M$4,PPC!$H116,IF('1. Ausbildungsjahr'!K$4=SOLL!$N$4,PPS!$H150,IF(K$4=SOLL!$P$4,"-",IF('1. Ausbildungsjahr'!K$4=SOLL!$O$4,Zielbogen!$H71,""))))))))))))))))))))))))))</f>
        <v>-</v>
      </c>
      <c r="L70" s="10">
        <f>SUM('Hilfsblatt 1. AJ'!C70,'Hilfsblatt 1. AJ'!E70,'Hilfsblatt 1. AJ'!G70,'Hilfsblatt 1. AJ'!I70,'Hilfsblatt 1. AJ'!K70,'Hilfsblatt 1. AJ'!M70,'Hilfsblatt 1. AJ'!O70,'Hilfsblatt 1. AJ'!Q70,'Hilfsblatt 1. AJ'!S70,'Hilfsblatt 1. AJ'!U70)</f>
        <v>0</v>
      </c>
      <c r="M70" s="9" t="e">
        <f>('Hilfsblatt 1. AJ'!B70*'Hilfsblatt 1. AJ'!C70+'Hilfsblatt 1. AJ'!D70*'Hilfsblatt 1. AJ'!E70+'Hilfsblatt 1. AJ'!F70*'Hilfsblatt 1. AJ'!G70+'Hilfsblatt 1. AJ'!H70*'Hilfsblatt 1. AJ'!I70+'Hilfsblatt 1. AJ'!J70*'Hilfsblatt 1. AJ'!K70+'Hilfsblatt 1. AJ'!L70*'Hilfsblatt 1. AJ'!M70+'Hilfsblatt 1. AJ'!N70*'Hilfsblatt 1. AJ'!O70+'Hilfsblatt 1. AJ'!P70*'Hilfsblatt 1. AJ'!Q70+'Hilfsblatt 1. AJ'!R70*'Hilfsblatt 1. AJ'!S70+'Hilfsblatt 1. AJ'!T70*'Hilfsblatt 1. AJ'!U70)/L70</f>
        <v>#DIV/0!</v>
      </c>
    </row>
    <row r="71" spans="1:13" x14ac:dyDescent="0.25">
      <c r="A71" s="125" t="s">
        <v>37</v>
      </c>
      <c r="B71" s="57" t="str">
        <f>IF(B$4=SOLL!$J$4, TNBi!$H80, IF('1. Ausbildungsjahr'!B$4=SOLL!$K$4,SBI.A.7!$H89, IF('1. Ausbildungsjahr'!B$4=SOLL!$R$4,'SBI.A.3_2. AJ'!$H72, IF('1. Ausbildungsjahr'!B$4=SOLL!$S$4,'SBI.A.4_2.&amp;3. AJ'!$H98, IF('1. Ausbildungsjahr'!B$4=SOLL!$T$4,'KVB 2.&amp;3. AJ'!$H100,IF('1. Ausbildungsjahr'!B$4=SOLL!$U$4,'PPCa IK'!$H72, IF('1. Ausbildungsjahr'!B$4=SOLL!$V$4,TE!$H96,IF('1. Ausbildungsjahr'!B$4=SOLL!$W$4,TNSt!$H84,IF('1. Ausbildungsjahr'!B$4=SOLL!$X$4,TNSk!$H87,IF('1. Ausbildungsjahr'!B$4=SOLL!$Y$4,TNPa!$H81,IF('1. Ausbildungsjahr'!B$4=SOLL!$Z$4,TNWn!$H72,IF('1. Ausbildungsjahr'!B$4=SOLL!$AA$4,'KVP 3. AJ'!$H124,IF(B$4=SOLL!$Q$4,SBI.A.3_1.AJ!$H72,IF(B$4=SOLL!$B$4,'KF-KB'!$H143,IF('1. Ausbildungsjahr'!B$4=SOLL!$C$4,'SBI.A.4_1. AJ'!$H98,IF('1. Ausbildungsjahr'!B$4=SOLL!$D$4,KK!$H$11,IF('1. Ausbildungsjahr'!B$4=SOLL!$E$4,'KSM-e'!$H96,IF('1. Ausbildungsjahr'!B$4=SOLL!$F$4,'KSM-f'!$H96,IF('1. Ausbildungsjahr'!B$4=SOLL!$G$4,'KVB 1. AJ'!$H100,IF('1. Ausbildungsjahr'!B$4=SOLL!$H$4,KVFi!$H105,IF('1. Ausbildungsjahr'!B$4=SOLL!$I$4,KVM!$H88,IF('1. Ausbildungsjahr'!B$4=SOLL!$L$4,'KVP 1.&amp;2. AJ'!$H126,IF('1. Ausbildungsjahr'!B$4=SOLL!$M$4,PPC!$H117,IF('1. Ausbildungsjahr'!B$4=SOLL!$N$4,PPS!$H151,IF(B$4=SOLL!$P$4,"-",IF('1. Ausbildungsjahr'!B$4=SOLL!$O$4,Zielbogen!$H72,""))))))))))))))))))))))))))</f>
        <v>-</v>
      </c>
      <c r="C71" s="57" t="str">
        <f>IF(C$4=SOLL!$J$4, TNBi!$H80, IF('1. Ausbildungsjahr'!C$4=SOLL!$K$4,SBI.A.7!$H89, IF('1. Ausbildungsjahr'!C$4=SOLL!$R$4,'SBI.A.3_2. AJ'!$H72, IF('1. Ausbildungsjahr'!C$4=SOLL!$S$4,'SBI.A.4_2.&amp;3. AJ'!$H98, IF('1. Ausbildungsjahr'!C$4=SOLL!$T$4,'KVB 2.&amp;3. AJ'!$H100,IF('1. Ausbildungsjahr'!C$4=SOLL!$U$4,'PPCa IK'!$H72, IF('1. Ausbildungsjahr'!C$4=SOLL!$V$4,TE!$H96,IF('1. Ausbildungsjahr'!C$4=SOLL!$W$4,TNSt!$H84,IF('1. Ausbildungsjahr'!C$4=SOLL!$X$4,TNSk!$H87,IF('1. Ausbildungsjahr'!C$4=SOLL!$Y$4,TNPa!$H81,IF('1. Ausbildungsjahr'!C$4=SOLL!$Z$4,TNWn!$H72,IF('1. Ausbildungsjahr'!C$4=SOLL!$AA$4,'KVP 3. AJ'!$H124,IF(C$4=SOLL!$Q$4,SBI.A.3_1.AJ!$H72,IF(C$4=SOLL!$B$4,'KF-KB'!$H143,IF('1. Ausbildungsjahr'!C$4=SOLL!$C$4,'SBI.A.4_1. AJ'!$H98,IF('1. Ausbildungsjahr'!C$4=SOLL!$D$4,KK!$H$11,IF('1. Ausbildungsjahr'!C$4=SOLL!$E$4,'KSM-e'!$H96,IF('1. Ausbildungsjahr'!C$4=SOLL!$F$4,'KSM-f'!$H96,IF('1. Ausbildungsjahr'!C$4=SOLL!$G$4,'KVB 1. AJ'!$H100,IF('1. Ausbildungsjahr'!C$4=SOLL!$H$4,KVFi!$H105,IF('1. Ausbildungsjahr'!C$4=SOLL!$I$4,KVM!$H88,IF('1. Ausbildungsjahr'!C$4=SOLL!$L$4,'KVP 1.&amp;2. AJ'!$H126,IF('1. Ausbildungsjahr'!C$4=SOLL!$M$4,PPC!$H117,IF('1. Ausbildungsjahr'!C$4=SOLL!$N$4,PPS!$H151,IF(C$4=SOLL!$P$4,"-",IF('1. Ausbildungsjahr'!C$4=SOLL!$O$4,Zielbogen!$H72,""))))))))))))))))))))))))))</f>
        <v>-</v>
      </c>
      <c r="D71" s="57" t="str">
        <f>IF(D$4=SOLL!$J$4, TNBi!$H80, IF('1. Ausbildungsjahr'!D$4=SOLL!$K$4,SBI.A.7!$H89, IF('1. Ausbildungsjahr'!D$4=SOLL!$R$4,'SBI.A.3_2. AJ'!$H72, IF('1. Ausbildungsjahr'!D$4=SOLL!$S$4,'SBI.A.4_2.&amp;3. AJ'!$H98, IF('1. Ausbildungsjahr'!D$4=SOLL!$T$4,'KVB 2.&amp;3. AJ'!$H100,IF('1. Ausbildungsjahr'!D$4=SOLL!$U$4,'PPCa IK'!$H72, IF('1. Ausbildungsjahr'!D$4=SOLL!$V$4,TE!$H96,IF('1. Ausbildungsjahr'!D$4=SOLL!$W$4,TNSt!$H84,IF('1. Ausbildungsjahr'!D$4=SOLL!$X$4,TNSk!$H87,IF('1. Ausbildungsjahr'!D$4=SOLL!$Y$4,TNPa!$H81,IF('1. Ausbildungsjahr'!D$4=SOLL!$Z$4,TNWn!$H72,IF('1. Ausbildungsjahr'!D$4=SOLL!$AA$4,'KVP 3. AJ'!$H124,IF(D$4=SOLL!$Q$4,SBI.A.3_1.AJ!$H72,IF(D$4=SOLL!$B$4,'KF-KB'!$H143,IF('1. Ausbildungsjahr'!D$4=SOLL!$C$4,'SBI.A.4_1. AJ'!$H98,IF('1. Ausbildungsjahr'!D$4=SOLL!$D$4,KK!$H$11,IF('1. Ausbildungsjahr'!D$4=SOLL!$E$4,'KSM-e'!$H96,IF('1. Ausbildungsjahr'!D$4=SOLL!$F$4,'KSM-f'!$H96,IF('1. Ausbildungsjahr'!D$4=SOLL!$G$4,'KVB 1. AJ'!$H100,IF('1. Ausbildungsjahr'!D$4=SOLL!$H$4,KVFi!$H105,IF('1. Ausbildungsjahr'!D$4=SOLL!$I$4,KVM!$H88,IF('1. Ausbildungsjahr'!D$4=SOLL!$L$4,'KVP 1.&amp;2. AJ'!$H126,IF('1. Ausbildungsjahr'!D$4=SOLL!$M$4,PPC!$H117,IF('1. Ausbildungsjahr'!D$4=SOLL!$N$4,PPS!$H151,IF(D$4=SOLL!$P$4,"-",IF('1. Ausbildungsjahr'!D$4=SOLL!$O$4,Zielbogen!$H72,""))))))))))))))))))))))))))</f>
        <v>-</v>
      </c>
      <c r="E71" s="57" t="str">
        <f>IF(E$4=SOLL!$J$4, TNBi!$H80, IF('1. Ausbildungsjahr'!E$4=SOLL!$K$4,SBI.A.7!$H89, IF('1. Ausbildungsjahr'!E$4=SOLL!$R$4,'SBI.A.3_2. AJ'!$H72, IF('1. Ausbildungsjahr'!E$4=SOLL!$S$4,'SBI.A.4_2.&amp;3. AJ'!$H98, IF('1. Ausbildungsjahr'!E$4=SOLL!$T$4,'KVB 2.&amp;3. AJ'!$H100,IF('1. Ausbildungsjahr'!E$4=SOLL!$U$4,'PPCa IK'!$H72, IF('1. Ausbildungsjahr'!E$4=SOLL!$V$4,TE!$H96,IF('1. Ausbildungsjahr'!E$4=SOLL!$W$4,TNSt!$H84,IF('1. Ausbildungsjahr'!E$4=SOLL!$X$4,TNSk!$H87,IF('1. Ausbildungsjahr'!E$4=SOLL!$Y$4,TNPa!$H81,IF('1. Ausbildungsjahr'!E$4=SOLL!$Z$4,TNWn!$H72,IF('1. Ausbildungsjahr'!E$4=SOLL!$AA$4,'KVP 3. AJ'!$H124,IF(E$4=SOLL!$Q$4,SBI.A.3_1.AJ!$H72,IF(E$4=SOLL!$B$4,'KF-KB'!$H143,IF('1. Ausbildungsjahr'!E$4=SOLL!$C$4,'SBI.A.4_1. AJ'!$H98,IF('1. Ausbildungsjahr'!E$4=SOLL!$D$4,KK!$H$11,IF('1. Ausbildungsjahr'!E$4=SOLL!$E$4,'KSM-e'!$H96,IF('1. Ausbildungsjahr'!E$4=SOLL!$F$4,'KSM-f'!$H96,IF('1. Ausbildungsjahr'!E$4=SOLL!$G$4,'KVB 1. AJ'!$H100,IF('1. Ausbildungsjahr'!E$4=SOLL!$H$4,KVFi!$H105,IF('1. Ausbildungsjahr'!E$4=SOLL!$I$4,KVM!$H88,IF('1. Ausbildungsjahr'!E$4=SOLL!$L$4,'KVP 1.&amp;2. AJ'!$H126,IF('1. Ausbildungsjahr'!E$4=SOLL!$M$4,PPC!$H117,IF('1. Ausbildungsjahr'!E$4=SOLL!$N$4,PPS!$H151,IF(E$4=SOLL!$P$4,"-",IF('1. Ausbildungsjahr'!E$4=SOLL!$O$4,Zielbogen!$H72,""))))))))))))))))))))))))))</f>
        <v>-</v>
      </c>
      <c r="F71" s="57" t="str">
        <f>IF(F$4=SOLL!$J$4, TNBi!$H80, IF('1. Ausbildungsjahr'!F$4=SOLL!$K$4,SBI.A.7!$H89, IF('1. Ausbildungsjahr'!F$4=SOLL!$R$4,'SBI.A.3_2. AJ'!$H72, IF('1. Ausbildungsjahr'!F$4=SOLL!$S$4,'SBI.A.4_2.&amp;3. AJ'!$H98, IF('1. Ausbildungsjahr'!F$4=SOLL!$T$4,'KVB 2.&amp;3. AJ'!$H100,IF('1. Ausbildungsjahr'!F$4=SOLL!$U$4,'PPCa IK'!$H72, IF('1. Ausbildungsjahr'!F$4=SOLL!$V$4,TE!$H96,IF('1. Ausbildungsjahr'!F$4=SOLL!$W$4,TNSt!$H84,IF('1. Ausbildungsjahr'!F$4=SOLL!$X$4,TNSk!$H87,IF('1. Ausbildungsjahr'!F$4=SOLL!$Y$4,TNPa!$H81,IF('1. Ausbildungsjahr'!F$4=SOLL!$Z$4,TNWn!$H72,IF('1. Ausbildungsjahr'!F$4=SOLL!$AA$4,'KVP 3. AJ'!$H124,IF(F$4=SOLL!$Q$4,SBI.A.3_1.AJ!$H72,IF(F$4=SOLL!$B$4,'KF-KB'!$H143,IF('1. Ausbildungsjahr'!F$4=SOLL!$C$4,'SBI.A.4_1. AJ'!$H98,IF('1. Ausbildungsjahr'!F$4=SOLL!$D$4,KK!$H$11,IF('1. Ausbildungsjahr'!F$4=SOLL!$E$4,'KSM-e'!$H96,IF('1. Ausbildungsjahr'!F$4=SOLL!$F$4,'KSM-f'!$H96,IF('1. Ausbildungsjahr'!F$4=SOLL!$G$4,'KVB 1. AJ'!$H100,IF('1. Ausbildungsjahr'!F$4=SOLL!$H$4,KVFi!$H105,IF('1. Ausbildungsjahr'!F$4=SOLL!$I$4,KVM!$H88,IF('1. Ausbildungsjahr'!F$4=SOLL!$L$4,'KVP 1.&amp;2. AJ'!$H126,IF('1. Ausbildungsjahr'!F$4=SOLL!$M$4,PPC!$H117,IF('1. Ausbildungsjahr'!F$4=SOLL!$N$4,PPS!$H151,IF(F$4=SOLL!$P$4,"-",IF('1. Ausbildungsjahr'!F$4=SOLL!$O$4,Zielbogen!$H72,""))))))))))))))))))))))))))</f>
        <v>-</v>
      </c>
      <c r="G71" s="57" t="str">
        <f>IF(G$4=SOLL!$J$4, TNBi!$H80, IF('1. Ausbildungsjahr'!G$4=SOLL!$K$4,SBI.A.7!$H89, IF('1. Ausbildungsjahr'!G$4=SOLL!$R$4,'SBI.A.3_2. AJ'!$H72, IF('1. Ausbildungsjahr'!G$4=SOLL!$S$4,'SBI.A.4_2.&amp;3. AJ'!$H98, IF('1. Ausbildungsjahr'!G$4=SOLL!$T$4,'KVB 2.&amp;3. AJ'!$H100,IF('1. Ausbildungsjahr'!G$4=SOLL!$U$4,'PPCa IK'!$H72, IF('1. Ausbildungsjahr'!G$4=SOLL!$V$4,TE!$H96,IF('1. Ausbildungsjahr'!G$4=SOLL!$W$4,TNSt!$H84,IF('1. Ausbildungsjahr'!G$4=SOLL!$X$4,TNSk!$H87,IF('1. Ausbildungsjahr'!G$4=SOLL!$Y$4,TNPa!$H81,IF('1. Ausbildungsjahr'!G$4=SOLL!$Z$4,TNWn!$H72,IF('1. Ausbildungsjahr'!G$4=SOLL!$AA$4,'KVP 3. AJ'!$H124,IF(G$4=SOLL!$Q$4,SBI.A.3_1.AJ!$H72,IF(G$4=SOLL!$B$4,'KF-KB'!$H143,IF('1. Ausbildungsjahr'!G$4=SOLL!$C$4,'SBI.A.4_1. AJ'!$H98,IF('1. Ausbildungsjahr'!G$4=SOLL!$D$4,KK!$H$11,IF('1. Ausbildungsjahr'!G$4=SOLL!$E$4,'KSM-e'!$H96,IF('1. Ausbildungsjahr'!G$4=SOLL!$F$4,'KSM-f'!$H96,IF('1. Ausbildungsjahr'!G$4=SOLL!$G$4,'KVB 1. AJ'!$H100,IF('1. Ausbildungsjahr'!G$4=SOLL!$H$4,KVFi!$H105,IF('1. Ausbildungsjahr'!G$4=SOLL!$I$4,KVM!$H88,IF('1. Ausbildungsjahr'!G$4=SOLL!$L$4,'KVP 1.&amp;2. AJ'!$H126,IF('1. Ausbildungsjahr'!G$4=SOLL!$M$4,PPC!$H117,IF('1. Ausbildungsjahr'!G$4=SOLL!$N$4,PPS!$H151,IF(G$4=SOLL!$P$4,"-",IF('1. Ausbildungsjahr'!G$4=SOLL!$O$4,Zielbogen!$H72,""))))))))))))))))))))))))))</f>
        <v>-</v>
      </c>
      <c r="H71" s="57" t="str">
        <f>IF(H$4=SOLL!$J$4, TNBi!$H80, IF('1. Ausbildungsjahr'!H$4=SOLL!$K$4,SBI.A.7!$H89, IF('1. Ausbildungsjahr'!H$4=SOLL!$R$4,'SBI.A.3_2. AJ'!$H72, IF('1. Ausbildungsjahr'!H$4=SOLL!$S$4,'SBI.A.4_2.&amp;3. AJ'!$H98, IF('1. Ausbildungsjahr'!H$4=SOLL!$T$4,'KVB 2.&amp;3. AJ'!$H100,IF('1. Ausbildungsjahr'!H$4=SOLL!$U$4,'PPCa IK'!$H72, IF('1. Ausbildungsjahr'!H$4=SOLL!$V$4,TE!$H96,IF('1. Ausbildungsjahr'!H$4=SOLL!$W$4,TNSt!$H84,IF('1. Ausbildungsjahr'!H$4=SOLL!$X$4,TNSk!$H87,IF('1. Ausbildungsjahr'!H$4=SOLL!$Y$4,TNPa!$H81,IF('1. Ausbildungsjahr'!H$4=SOLL!$Z$4,TNWn!$H72,IF('1. Ausbildungsjahr'!H$4=SOLL!$AA$4,'KVP 3. AJ'!$H124,IF(H$4=SOLL!$Q$4,SBI.A.3_1.AJ!$H72,IF(H$4=SOLL!$B$4,'KF-KB'!$H143,IF('1. Ausbildungsjahr'!H$4=SOLL!$C$4,'SBI.A.4_1. AJ'!$H98,IF('1. Ausbildungsjahr'!H$4=SOLL!$D$4,KK!$H$11,IF('1. Ausbildungsjahr'!H$4=SOLL!$E$4,'KSM-e'!$H96,IF('1. Ausbildungsjahr'!H$4=SOLL!$F$4,'KSM-f'!$H96,IF('1. Ausbildungsjahr'!H$4=SOLL!$G$4,'KVB 1. AJ'!$H100,IF('1. Ausbildungsjahr'!H$4=SOLL!$H$4,KVFi!$H105,IF('1. Ausbildungsjahr'!H$4=SOLL!$I$4,KVM!$H88,IF('1. Ausbildungsjahr'!H$4=SOLL!$L$4,'KVP 1.&amp;2. AJ'!$H126,IF('1. Ausbildungsjahr'!H$4=SOLL!$M$4,PPC!$H117,IF('1. Ausbildungsjahr'!H$4=SOLL!$N$4,PPS!$H151,IF(H$4=SOLL!$P$4,"-",IF('1. Ausbildungsjahr'!H$4=SOLL!$O$4,Zielbogen!$H72,""))))))))))))))))))))))))))</f>
        <v>-</v>
      </c>
      <c r="I71" s="57" t="str">
        <f>IF(I$4=SOLL!$J$4, TNBi!$H80, IF('1. Ausbildungsjahr'!I$4=SOLL!$K$4,SBI.A.7!$H89, IF('1. Ausbildungsjahr'!I$4=SOLL!$R$4,'SBI.A.3_2. AJ'!$H72, IF('1. Ausbildungsjahr'!I$4=SOLL!$S$4,'SBI.A.4_2.&amp;3. AJ'!$H98, IF('1. Ausbildungsjahr'!I$4=SOLL!$T$4,'KVB 2.&amp;3. AJ'!$H100,IF('1. Ausbildungsjahr'!I$4=SOLL!$U$4,'PPCa IK'!$H72, IF('1. Ausbildungsjahr'!I$4=SOLL!$V$4,TE!$H96,IF('1. Ausbildungsjahr'!I$4=SOLL!$W$4,TNSt!$H84,IF('1. Ausbildungsjahr'!I$4=SOLL!$X$4,TNSk!$H87,IF('1. Ausbildungsjahr'!I$4=SOLL!$Y$4,TNPa!$H81,IF('1. Ausbildungsjahr'!I$4=SOLL!$Z$4,TNWn!$H72,IF('1. Ausbildungsjahr'!I$4=SOLL!$AA$4,'KVP 3. AJ'!$H124,IF(I$4=SOLL!$Q$4,SBI.A.3_1.AJ!$H72,IF(I$4=SOLL!$B$4,'KF-KB'!$H143,IF('1. Ausbildungsjahr'!I$4=SOLL!$C$4,'SBI.A.4_1. AJ'!$H98,IF('1. Ausbildungsjahr'!I$4=SOLL!$D$4,KK!$H$11,IF('1. Ausbildungsjahr'!I$4=SOLL!$E$4,'KSM-e'!$H96,IF('1. Ausbildungsjahr'!I$4=SOLL!$F$4,'KSM-f'!$H96,IF('1. Ausbildungsjahr'!I$4=SOLL!$G$4,'KVB 1. AJ'!$H100,IF('1. Ausbildungsjahr'!I$4=SOLL!$H$4,KVFi!$H105,IF('1. Ausbildungsjahr'!I$4=SOLL!$I$4,KVM!$H88,IF('1. Ausbildungsjahr'!I$4=SOLL!$L$4,'KVP 1.&amp;2. AJ'!$H126,IF('1. Ausbildungsjahr'!I$4=SOLL!$M$4,PPC!$H117,IF('1. Ausbildungsjahr'!I$4=SOLL!$N$4,PPS!$H151,IF(I$4=SOLL!$P$4,"-",IF('1. Ausbildungsjahr'!I$4=SOLL!$O$4,Zielbogen!$H72,""))))))))))))))))))))))))))</f>
        <v>-</v>
      </c>
      <c r="J71" s="57" t="str">
        <f>IF(J$4=SOLL!$J$4, TNBi!$H80, IF('1. Ausbildungsjahr'!J$4=SOLL!$K$4,SBI.A.7!$H89, IF('1. Ausbildungsjahr'!J$4=SOLL!$R$4,'SBI.A.3_2. AJ'!$H72, IF('1. Ausbildungsjahr'!J$4=SOLL!$S$4,'SBI.A.4_2.&amp;3. AJ'!$H98, IF('1. Ausbildungsjahr'!J$4=SOLL!$T$4,'KVB 2.&amp;3. AJ'!$H100,IF('1. Ausbildungsjahr'!J$4=SOLL!$U$4,'PPCa IK'!$H72, IF('1. Ausbildungsjahr'!J$4=SOLL!$V$4,TE!$H96,IF('1. Ausbildungsjahr'!J$4=SOLL!$W$4,TNSt!$H84,IF('1. Ausbildungsjahr'!J$4=SOLL!$X$4,TNSk!$H87,IF('1. Ausbildungsjahr'!J$4=SOLL!$Y$4,TNPa!$H81,IF('1. Ausbildungsjahr'!J$4=SOLL!$Z$4,TNWn!$H72,IF('1. Ausbildungsjahr'!J$4=SOLL!$AA$4,'KVP 3. AJ'!$H124,IF(J$4=SOLL!$Q$4,SBI.A.3_1.AJ!$H72,IF(J$4=SOLL!$B$4,'KF-KB'!$H143,IF('1. Ausbildungsjahr'!J$4=SOLL!$C$4,'SBI.A.4_1. AJ'!$H98,IF('1. Ausbildungsjahr'!J$4=SOLL!$D$4,KK!$H$11,IF('1. Ausbildungsjahr'!J$4=SOLL!$E$4,'KSM-e'!$H96,IF('1. Ausbildungsjahr'!J$4=SOLL!$F$4,'KSM-f'!$H96,IF('1. Ausbildungsjahr'!J$4=SOLL!$G$4,'KVB 1. AJ'!$H100,IF('1. Ausbildungsjahr'!J$4=SOLL!$H$4,KVFi!$H105,IF('1. Ausbildungsjahr'!J$4=SOLL!$I$4,KVM!$H88,IF('1. Ausbildungsjahr'!J$4=SOLL!$L$4,'KVP 1.&amp;2. AJ'!$H126,IF('1. Ausbildungsjahr'!J$4=SOLL!$M$4,PPC!$H117,IF('1. Ausbildungsjahr'!J$4=SOLL!$N$4,PPS!$H151,IF(J$4=SOLL!$P$4,"-",IF('1. Ausbildungsjahr'!J$4=SOLL!$O$4,Zielbogen!$H72,""))))))))))))))))))))))))))</f>
        <v>-</v>
      </c>
      <c r="K71" s="57" t="str">
        <f>IF(K$4=SOLL!$J$4, TNBi!$H80, IF('1. Ausbildungsjahr'!K$4=SOLL!$K$4,SBI.A.7!$H89, IF('1. Ausbildungsjahr'!K$4=SOLL!$R$4,'SBI.A.3_2. AJ'!$H72, IF('1. Ausbildungsjahr'!K$4=SOLL!$S$4,'SBI.A.4_2.&amp;3. AJ'!$H98, IF('1. Ausbildungsjahr'!K$4=SOLL!$T$4,'KVB 2.&amp;3. AJ'!$H100,IF('1. Ausbildungsjahr'!K$4=SOLL!$U$4,'PPCa IK'!$H72, IF('1. Ausbildungsjahr'!K$4=SOLL!$V$4,TE!$H96,IF('1. Ausbildungsjahr'!K$4=SOLL!$W$4,TNSt!$H84,IF('1. Ausbildungsjahr'!K$4=SOLL!$X$4,TNSk!$H87,IF('1. Ausbildungsjahr'!K$4=SOLL!$Y$4,TNPa!$H81,IF('1. Ausbildungsjahr'!K$4=SOLL!$Z$4,TNWn!$H72,IF('1. Ausbildungsjahr'!K$4=SOLL!$AA$4,'KVP 3. AJ'!$H124,IF(K$4=SOLL!$Q$4,SBI.A.3_1.AJ!$H72,IF(K$4=SOLL!$B$4,'KF-KB'!$H143,IF('1. Ausbildungsjahr'!K$4=SOLL!$C$4,'SBI.A.4_1. AJ'!$H98,IF('1. Ausbildungsjahr'!K$4=SOLL!$D$4,KK!$H$11,IF('1. Ausbildungsjahr'!K$4=SOLL!$E$4,'KSM-e'!$H96,IF('1. Ausbildungsjahr'!K$4=SOLL!$F$4,'KSM-f'!$H96,IF('1. Ausbildungsjahr'!K$4=SOLL!$G$4,'KVB 1. AJ'!$H100,IF('1. Ausbildungsjahr'!K$4=SOLL!$H$4,KVFi!$H105,IF('1. Ausbildungsjahr'!K$4=SOLL!$I$4,KVM!$H88,IF('1. Ausbildungsjahr'!K$4=SOLL!$L$4,'KVP 1.&amp;2. AJ'!$H126,IF('1. Ausbildungsjahr'!K$4=SOLL!$M$4,PPC!$H117,IF('1. Ausbildungsjahr'!K$4=SOLL!$N$4,PPS!$H151,IF(K$4=SOLL!$P$4,"-",IF('1. Ausbildungsjahr'!K$4=SOLL!$O$4,Zielbogen!$H72,""))))))))))))))))))))))))))</f>
        <v>-</v>
      </c>
      <c r="L71" s="10">
        <f>SUM('Hilfsblatt 1. AJ'!C71,'Hilfsblatt 1. AJ'!E71,'Hilfsblatt 1. AJ'!G71,'Hilfsblatt 1. AJ'!I71,'Hilfsblatt 1. AJ'!K71,'Hilfsblatt 1. AJ'!M71,'Hilfsblatt 1. AJ'!O71,'Hilfsblatt 1. AJ'!Q71,'Hilfsblatt 1. AJ'!S71,'Hilfsblatt 1. AJ'!U71)</f>
        <v>0</v>
      </c>
      <c r="M71" s="9" t="e">
        <f>('Hilfsblatt 1. AJ'!B71*'Hilfsblatt 1. AJ'!C71+'Hilfsblatt 1. AJ'!D71*'Hilfsblatt 1. AJ'!E71+'Hilfsblatt 1. AJ'!F71*'Hilfsblatt 1. AJ'!G71+'Hilfsblatt 1. AJ'!H71*'Hilfsblatt 1. AJ'!I71+'Hilfsblatt 1. AJ'!J71*'Hilfsblatt 1. AJ'!K71+'Hilfsblatt 1. AJ'!L71*'Hilfsblatt 1. AJ'!M71+'Hilfsblatt 1. AJ'!N71*'Hilfsblatt 1. AJ'!O71+'Hilfsblatt 1. AJ'!P71*'Hilfsblatt 1. AJ'!Q71+'Hilfsblatt 1. AJ'!R71*'Hilfsblatt 1. AJ'!S71+'Hilfsblatt 1. AJ'!T71*'Hilfsblatt 1. AJ'!U71)/L71</f>
        <v>#DIV/0!</v>
      </c>
    </row>
    <row r="72" spans="1:13" x14ac:dyDescent="0.25">
      <c r="A72" s="125" t="s">
        <v>24</v>
      </c>
      <c r="B72" s="57" t="str">
        <f>IF(B$4=SOLL!$J$4, TNBi!$H81, IF('1. Ausbildungsjahr'!B$4=SOLL!$K$4,SBI.A.7!$H90, IF('1. Ausbildungsjahr'!B$4=SOLL!$R$4,'SBI.A.3_2. AJ'!$H73, IF('1. Ausbildungsjahr'!B$4=SOLL!$S$4,'SBI.A.4_2.&amp;3. AJ'!$H99, IF('1. Ausbildungsjahr'!B$4=SOLL!$T$4,'KVB 2.&amp;3. AJ'!$H101,IF('1. Ausbildungsjahr'!B$4=SOLL!$U$4,'PPCa IK'!$H73, IF('1. Ausbildungsjahr'!B$4=SOLL!$V$4,TE!$H97,IF('1. Ausbildungsjahr'!B$4=SOLL!$W$4,TNSt!$H85,IF('1. Ausbildungsjahr'!B$4=SOLL!$X$4,TNSk!$H88,IF('1. Ausbildungsjahr'!B$4=SOLL!$Y$4,TNPa!$H82,IF('1. Ausbildungsjahr'!B$4=SOLL!$Z$4,TNWn!$H73,IF('1. Ausbildungsjahr'!B$4=SOLL!$AA$4,'KVP 3. AJ'!$H125,IF(B$4=SOLL!$Q$4,SBI.A.3_1.AJ!$H73,IF(B$4=SOLL!$B$4,'KF-KB'!$H144,IF('1. Ausbildungsjahr'!B$4=SOLL!$C$4,'SBI.A.4_1. AJ'!$H99,IF('1. Ausbildungsjahr'!B$4=SOLL!$D$4,KK!$H$11,IF('1. Ausbildungsjahr'!B$4=SOLL!$E$4,'KSM-e'!$H97,IF('1. Ausbildungsjahr'!B$4=SOLL!$F$4,'KSM-f'!$H97,IF('1. Ausbildungsjahr'!B$4=SOLL!$G$4,'KVB 1. AJ'!$H101,IF('1. Ausbildungsjahr'!B$4=SOLL!$H$4,KVFi!$H106,IF('1. Ausbildungsjahr'!B$4=SOLL!$I$4,KVM!$H89,IF('1. Ausbildungsjahr'!B$4=SOLL!$L$4,'KVP 1.&amp;2. AJ'!$H127,IF('1. Ausbildungsjahr'!B$4=SOLL!$M$4,PPC!$H118,IF('1. Ausbildungsjahr'!B$4=SOLL!$N$4,PPS!$H152,IF(B$4=SOLL!$P$4,"-",IF('1. Ausbildungsjahr'!B$4=SOLL!$O$4,Zielbogen!$H73,""))))))))))))))))))))))))))</f>
        <v>-</v>
      </c>
      <c r="C72" s="57" t="str">
        <f>IF(C$4=SOLL!$J$4, TNBi!$H81, IF('1. Ausbildungsjahr'!C$4=SOLL!$K$4,SBI.A.7!$H90, IF('1. Ausbildungsjahr'!C$4=SOLL!$R$4,'SBI.A.3_2. AJ'!$H73, IF('1. Ausbildungsjahr'!C$4=SOLL!$S$4,'SBI.A.4_2.&amp;3. AJ'!$H99, IF('1. Ausbildungsjahr'!C$4=SOLL!$T$4,'KVB 2.&amp;3. AJ'!$H101,IF('1. Ausbildungsjahr'!C$4=SOLL!$U$4,'PPCa IK'!$H73, IF('1. Ausbildungsjahr'!C$4=SOLL!$V$4,TE!$H97,IF('1. Ausbildungsjahr'!C$4=SOLL!$W$4,TNSt!$H85,IF('1. Ausbildungsjahr'!C$4=SOLL!$X$4,TNSk!$H88,IF('1. Ausbildungsjahr'!C$4=SOLL!$Y$4,TNPa!$H82,IF('1. Ausbildungsjahr'!C$4=SOLL!$Z$4,TNWn!$H73,IF('1. Ausbildungsjahr'!C$4=SOLL!$AA$4,'KVP 3. AJ'!$H125,IF(C$4=SOLL!$Q$4,SBI.A.3_1.AJ!$H73,IF(C$4=SOLL!$B$4,'KF-KB'!$H144,IF('1. Ausbildungsjahr'!C$4=SOLL!$C$4,'SBI.A.4_1. AJ'!$H99,IF('1. Ausbildungsjahr'!C$4=SOLL!$D$4,KK!$H$11,IF('1. Ausbildungsjahr'!C$4=SOLL!$E$4,'KSM-e'!$H97,IF('1. Ausbildungsjahr'!C$4=SOLL!$F$4,'KSM-f'!$H97,IF('1. Ausbildungsjahr'!C$4=SOLL!$G$4,'KVB 1. AJ'!$H101,IF('1. Ausbildungsjahr'!C$4=SOLL!$H$4,KVFi!$H106,IF('1. Ausbildungsjahr'!C$4=SOLL!$I$4,KVM!$H89,IF('1. Ausbildungsjahr'!C$4=SOLL!$L$4,'KVP 1.&amp;2. AJ'!$H127,IF('1. Ausbildungsjahr'!C$4=SOLL!$M$4,PPC!$H118,IF('1. Ausbildungsjahr'!C$4=SOLL!$N$4,PPS!$H152,IF(C$4=SOLL!$P$4,"-",IF('1. Ausbildungsjahr'!C$4=SOLL!$O$4,Zielbogen!$H73,""))))))))))))))))))))))))))</f>
        <v>-</v>
      </c>
      <c r="D72" s="57" t="str">
        <f>IF(D$4=SOLL!$J$4, TNBi!$H81, IF('1. Ausbildungsjahr'!D$4=SOLL!$K$4,SBI.A.7!$H90, IF('1. Ausbildungsjahr'!D$4=SOLL!$R$4,'SBI.A.3_2. AJ'!$H73, IF('1. Ausbildungsjahr'!D$4=SOLL!$S$4,'SBI.A.4_2.&amp;3. AJ'!$H99, IF('1. Ausbildungsjahr'!D$4=SOLL!$T$4,'KVB 2.&amp;3. AJ'!$H101,IF('1. Ausbildungsjahr'!D$4=SOLL!$U$4,'PPCa IK'!$H73, IF('1. Ausbildungsjahr'!D$4=SOLL!$V$4,TE!$H97,IF('1. Ausbildungsjahr'!D$4=SOLL!$W$4,TNSt!$H85,IF('1. Ausbildungsjahr'!D$4=SOLL!$X$4,TNSk!$H88,IF('1. Ausbildungsjahr'!D$4=SOLL!$Y$4,TNPa!$H82,IF('1. Ausbildungsjahr'!D$4=SOLL!$Z$4,TNWn!$H73,IF('1. Ausbildungsjahr'!D$4=SOLL!$AA$4,'KVP 3. AJ'!$H125,IF(D$4=SOLL!$Q$4,SBI.A.3_1.AJ!$H73,IF(D$4=SOLL!$B$4,'KF-KB'!$H144,IF('1. Ausbildungsjahr'!D$4=SOLL!$C$4,'SBI.A.4_1. AJ'!$H99,IF('1. Ausbildungsjahr'!D$4=SOLL!$D$4,KK!$H$11,IF('1. Ausbildungsjahr'!D$4=SOLL!$E$4,'KSM-e'!$H97,IF('1. Ausbildungsjahr'!D$4=SOLL!$F$4,'KSM-f'!$H97,IF('1. Ausbildungsjahr'!D$4=SOLL!$G$4,'KVB 1. AJ'!$H101,IF('1. Ausbildungsjahr'!D$4=SOLL!$H$4,KVFi!$H106,IF('1. Ausbildungsjahr'!D$4=SOLL!$I$4,KVM!$H89,IF('1. Ausbildungsjahr'!D$4=SOLL!$L$4,'KVP 1.&amp;2. AJ'!$H127,IF('1. Ausbildungsjahr'!D$4=SOLL!$M$4,PPC!$H118,IF('1. Ausbildungsjahr'!D$4=SOLL!$N$4,PPS!$H152,IF(D$4=SOLL!$P$4,"-",IF('1. Ausbildungsjahr'!D$4=SOLL!$O$4,Zielbogen!$H73,""))))))))))))))))))))))))))</f>
        <v>-</v>
      </c>
      <c r="E72" s="57" t="str">
        <f>IF(E$4=SOLL!$J$4, TNBi!$H81, IF('1. Ausbildungsjahr'!E$4=SOLL!$K$4,SBI.A.7!$H90, IF('1. Ausbildungsjahr'!E$4=SOLL!$R$4,'SBI.A.3_2. AJ'!$H73, IF('1. Ausbildungsjahr'!E$4=SOLL!$S$4,'SBI.A.4_2.&amp;3. AJ'!$H99, IF('1. Ausbildungsjahr'!E$4=SOLL!$T$4,'KVB 2.&amp;3. AJ'!$H101,IF('1. Ausbildungsjahr'!E$4=SOLL!$U$4,'PPCa IK'!$H73, IF('1. Ausbildungsjahr'!E$4=SOLL!$V$4,TE!$H97,IF('1. Ausbildungsjahr'!E$4=SOLL!$W$4,TNSt!$H85,IF('1. Ausbildungsjahr'!E$4=SOLL!$X$4,TNSk!$H88,IF('1. Ausbildungsjahr'!E$4=SOLL!$Y$4,TNPa!$H82,IF('1. Ausbildungsjahr'!E$4=SOLL!$Z$4,TNWn!$H73,IF('1. Ausbildungsjahr'!E$4=SOLL!$AA$4,'KVP 3. AJ'!$H125,IF(E$4=SOLL!$Q$4,SBI.A.3_1.AJ!$H73,IF(E$4=SOLL!$B$4,'KF-KB'!$H144,IF('1. Ausbildungsjahr'!E$4=SOLL!$C$4,'SBI.A.4_1. AJ'!$H99,IF('1. Ausbildungsjahr'!E$4=SOLL!$D$4,KK!$H$11,IF('1. Ausbildungsjahr'!E$4=SOLL!$E$4,'KSM-e'!$H97,IF('1. Ausbildungsjahr'!E$4=SOLL!$F$4,'KSM-f'!$H97,IF('1. Ausbildungsjahr'!E$4=SOLL!$G$4,'KVB 1. AJ'!$H101,IF('1. Ausbildungsjahr'!E$4=SOLL!$H$4,KVFi!$H106,IF('1. Ausbildungsjahr'!E$4=SOLL!$I$4,KVM!$H89,IF('1. Ausbildungsjahr'!E$4=SOLL!$L$4,'KVP 1.&amp;2. AJ'!$H127,IF('1. Ausbildungsjahr'!E$4=SOLL!$M$4,PPC!$H118,IF('1. Ausbildungsjahr'!E$4=SOLL!$N$4,PPS!$H152,IF(E$4=SOLL!$P$4,"-",IF('1. Ausbildungsjahr'!E$4=SOLL!$O$4,Zielbogen!$H73,""))))))))))))))))))))))))))</f>
        <v>-</v>
      </c>
      <c r="F72" s="57" t="str">
        <f>IF(F$4=SOLL!$J$4, TNBi!$H81, IF('1. Ausbildungsjahr'!F$4=SOLL!$K$4,SBI.A.7!$H90, IF('1. Ausbildungsjahr'!F$4=SOLL!$R$4,'SBI.A.3_2. AJ'!$H73, IF('1. Ausbildungsjahr'!F$4=SOLL!$S$4,'SBI.A.4_2.&amp;3. AJ'!$H99, IF('1. Ausbildungsjahr'!F$4=SOLL!$T$4,'KVB 2.&amp;3. AJ'!$H101,IF('1. Ausbildungsjahr'!F$4=SOLL!$U$4,'PPCa IK'!$H73, IF('1. Ausbildungsjahr'!F$4=SOLL!$V$4,TE!$H97,IF('1. Ausbildungsjahr'!F$4=SOLL!$W$4,TNSt!$H85,IF('1. Ausbildungsjahr'!F$4=SOLL!$X$4,TNSk!$H88,IF('1. Ausbildungsjahr'!F$4=SOLL!$Y$4,TNPa!$H82,IF('1. Ausbildungsjahr'!F$4=SOLL!$Z$4,TNWn!$H73,IF('1. Ausbildungsjahr'!F$4=SOLL!$AA$4,'KVP 3. AJ'!$H125,IF(F$4=SOLL!$Q$4,SBI.A.3_1.AJ!$H73,IF(F$4=SOLL!$B$4,'KF-KB'!$H144,IF('1. Ausbildungsjahr'!F$4=SOLL!$C$4,'SBI.A.4_1. AJ'!$H99,IF('1. Ausbildungsjahr'!F$4=SOLL!$D$4,KK!$H$11,IF('1. Ausbildungsjahr'!F$4=SOLL!$E$4,'KSM-e'!$H97,IF('1. Ausbildungsjahr'!F$4=SOLL!$F$4,'KSM-f'!$H97,IF('1. Ausbildungsjahr'!F$4=SOLL!$G$4,'KVB 1. AJ'!$H101,IF('1. Ausbildungsjahr'!F$4=SOLL!$H$4,KVFi!$H106,IF('1. Ausbildungsjahr'!F$4=SOLL!$I$4,KVM!$H89,IF('1. Ausbildungsjahr'!F$4=SOLL!$L$4,'KVP 1.&amp;2. AJ'!$H127,IF('1. Ausbildungsjahr'!F$4=SOLL!$M$4,PPC!$H118,IF('1. Ausbildungsjahr'!F$4=SOLL!$N$4,PPS!$H152,IF(F$4=SOLL!$P$4,"-",IF('1. Ausbildungsjahr'!F$4=SOLL!$O$4,Zielbogen!$H73,""))))))))))))))))))))))))))</f>
        <v>-</v>
      </c>
      <c r="G72" s="57" t="str">
        <f>IF(G$4=SOLL!$J$4, TNBi!$H81, IF('1. Ausbildungsjahr'!G$4=SOLL!$K$4,SBI.A.7!$H90, IF('1. Ausbildungsjahr'!G$4=SOLL!$R$4,'SBI.A.3_2. AJ'!$H73, IF('1. Ausbildungsjahr'!G$4=SOLL!$S$4,'SBI.A.4_2.&amp;3. AJ'!$H99, IF('1. Ausbildungsjahr'!G$4=SOLL!$T$4,'KVB 2.&amp;3. AJ'!$H101,IF('1. Ausbildungsjahr'!G$4=SOLL!$U$4,'PPCa IK'!$H73, IF('1. Ausbildungsjahr'!G$4=SOLL!$V$4,TE!$H97,IF('1. Ausbildungsjahr'!G$4=SOLL!$W$4,TNSt!$H85,IF('1. Ausbildungsjahr'!G$4=SOLL!$X$4,TNSk!$H88,IF('1. Ausbildungsjahr'!G$4=SOLL!$Y$4,TNPa!$H82,IF('1. Ausbildungsjahr'!G$4=SOLL!$Z$4,TNWn!$H73,IF('1. Ausbildungsjahr'!G$4=SOLL!$AA$4,'KVP 3. AJ'!$H125,IF(G$4=SOLL!$Q$4,SBI.A.3_1.AJ!$H73,IF(G$4=SOLL!$B$4,'KF-KB'!$H144,IF('1. Ausbildungsjahr'!G$4=SOLL!$C$4,'SBI.A.4_1. AJ'!$H99,IF('1. Ausbildungsjahr'!G$4=SOLL!$D$4,KK!$H$11,IF('1. Ausbildungsjahr'!G$4=SOLL!$E$4,'KSM-e'!$H97,IF('1. Ausbildungsjahr'!G$4=SOLL!$F$4,'KSM-f'!$H97,IF('1. Ausbildungsjahr'!G$4=SOLL!$G$4,'KVB 1. AJ'!$H101,IF('1. Ausbildungsjahr'!G$4=SOLL!$H$4,KVFi!$H106,IF('1. Ausbildungsjahr'!G$4=SOLL!$I$4,KVM!$H89,IF('1. Ausbildungsjahr'!G$4=SOLL!$L$4,'KVP 1.&amp;2. AJ'!$H127,IF('1. Ausbildungsjahr'!G$4=SOLL!$M$4,PPC!$H118,IF('1. Ausbildungsjahr'!G$4=SOLL!$N$4,PPS!$H152,IF(G$4=SOLL!$P$4,"-",IF('1. Ausbildungsjahr'!G$4=SOLL!$O$4,Zielbogen!$H73,""))))))))))))))))))))))))))</f>
        <v>-</v>
      </c>
      <c r="H72" s="57" t="str">
        <f>IF(H$4=SOLL!$J$4, TNBi!$H81, IF('1. Ausbildungsjahr'!H$4=SOLL!$K$4,SBI.A.7!$H90, IF('1. Ausbildungsjahr'!H$4=SOLL!$R$4,'SBI.A.3_2. AJ'!$H73, IF('1. Ausbildungsjahr'!H$4=SOLL!$S$4,'SBI.A.4_2.&amp;3. AJ'!$H99, IF('1. Ausbildungsjahr'!H$4=SOLL!$T$4,'KVB 2.&amp;3. AJ'!$H101,IF('1. Ausbildungsjahr'!H$4=SOLL!$U$4,'PPCa IK'!$H73, IF('1. Ausbildungsjahr'!H$4=SOLL!$V$4,TE!$H97,IF('1. Ausbildungsjahr'!H$4=SOLL!$W$4,TNSt!$H85,IF('1. Ausbildungsjahr'!H$4=SOLL!$X$4,TNSk!$H88,IF('1. Ausbildungsjahr'!H$4=SOLL!$Y$4,TNPa!$H82,IF('1. Ausbildungsjahr'!H$4=SOLL!$Z$4,TNWn!$H73,IF('1. Ausbildungsjahr'!H$4=SOLL!$AA$4,'KVP 3. AJ'!$H125,IF(H$4=SOLL!$Q$4,SBI.A.3_1.AJ!$H73,IF(H$4=SOLL!$B$4,'KF-KB'!$H144,IF('1. Ausbildungsjahr'!H$4=SOLL!$C$4,'SBI.A.4_1. AJ'!$H99,IF('1. Ausbildungsjahr'!H$4=SOLL!$D$4,KK!$H$11,IF('1. Ausbildungsjahr'!H$4=SOLL!$E$4,'KSM-e'!$H97,IF('1. Ausbildungsjahr'!H$4=SOLL!$F$4,'KSM-f'!$H97,IF('1. Ausbildungsjahr'!H$4=SOLL!$G$4,'KVB 1. AJ'!$H101,IF('1. Ausbildungsjahr'!H$4=SOLL!$H$4,KVFi!$H106,IF('1. Ausbildungsjahr'!H$4=SOLL!$I$4,KVM!$H89,IF('1. Ausbildungsjahr'!H$4=SOLL!$L$4,'KVP 1.&amp;2. AJ'!$H127,IF('1. Ausbildungsjahr'!H$4=SOLL!$M$4,PPC!$H118,IF('1. Ausbildungsjahr'!H$4=SOLL!$N$4,PPS!$H152,IF(H$4=SOLL!$P$4,"-",IF('1. Ausbildungsjahr'!H$4=SOLL!$O$4,Zielbogen!$H73,""))))))))))))))))))))))))))</f>
        <v>-</v>
      </c>
      <c r="I72" s="57" t="str">
        <f>IF(I$4=SOLL!$J$4, TNBi!$H81, IF('1. Ausbildungsjahr'!I$4=SOLL!$K$4,SBI.A.7!$H90, IF('1. Ausbildungsjahr'!I$4=SOLL!$R$4,'SBI.A.3_2. AJ'!$H73, IF('1. Ausbildungsjahr'!I$4=SOLL!$S$4,'SBI.A.4_2.&amp;3. AJ'!$H99, IF('1. Ausbildungsjahr'!I$4=SOLL!$T$4,'KVB 2.&amp;3. AJ'!$H101,IF('1. Ausbildungsjahr'!I$4=SOLL!$U$4,'PPCa IK'!$H73, IF('1. Ausbildungsjahr'!I$4=SOLL!$V$4,TE!$H97,IF('1. Ausbildungsjahr'!I$4=SOLL!$W$4,TNSt!$H85,IF('1. Ausbildungsjahr'!I$4=SOLL!$X$4,TNSk!$H88,IF('1. Ausbildungsjahr'!I$4=SOLL!$Y$4,TNPa!$H82,IF('1. Ausbildungsjahr'!I$4=SOLL!$Z$4,TNWn!$H73,IF('1. Ausbildungsjahr'!I$4=SOLL!$AA$4,'KVP 3. AJ'!$H125,IF(I$4=SOLL!$Q$4,SBI.A.3_1.AJ!$H73,IF(I$4=SOLL!$B$4,'KF-KB'!$H144,IF('1. Ausbildungsjahr'!I$4=SOLL!$C$4,'SBI.A.4_1. AJ'!$H99,IF('1. Ausbildungsjahr'!I$4=SOLL!$D$4,KK!$H$11,IF('1. Ausbildungsjahr'!I$4=SOLL!$E$4,'KSM-e'!$H97,IF('1. Ausbildungsjahr'!I$4=SOLL!$F$4,'KSM-f'!$H97,IF('1. Ausbildungsjahr'!I$4=SOLL!$G$4,'KVB 1. AJ'!$H101,IF('1. Ausbildungsjahr'!I$4=SOLL!$H$4,KVFi!$H106,IF('1. Ausbildungsjahr'!I$4=SOLL!$I$4,KVM!$H89,IF('1. Ausbildungsjahr'!I$4=SOLL!$L$4,'KVP 1.&amp;2. AJ'!$H127,IF('1. Ausbildungsjahr'!I$4=SOLL!$M$4,PPC!$H118,IF('1. Ausbildungsjahr'!I$4=SOLL!$N$4,PPS!$H152,IF(I$4=SOLL!$P$4,"-",IF('1. Ausbildungsjahr'!I$4=SOLL!$O$4,Zielbogen!$H73,""))))))))))))))))))))))))))</f>
        <v>-</v>
      </c>
      <c r="J72" s="57" t="str">
        <f>IF(J$4=SOLL!$J$4, TNBi!$H81, IF('1. Ausbildungsjahr'!J$4=SOLL!$K$4,SBI.A.7!$H90, IF('1. Ausbildungsjahr'!J$4=SOLL!$R$4,'SBI.A.3_2. AJ'!$H73, IF('1. Ausbildungsjahr'!J$4=SOLL!$S$4,'SBI.A.4_2.&amp;3. AJ'!$H99, IF('1. Ausbildungsjahr'!J$4=SOLL!$T$4,'KVB 2.&amp;3. AJ'!$H101,IF('1. Ausbildungsjahr'!J$4=SOLL!$U$4,'PPCa IK'!$H73, IF('1. Ausbildungsjahr'!J$4=SOLL!$V$4,TE!$H97,IF('1. Ausbildungsjahr'!J$4=SOLL!$W$4,TNSt!$H85,IF('1. Ausbildungsjahr'!J$4=SOLL!$X$4,TNSk!$H88,IF('1. Ausbildungsjahr'!J$4=SOLL!$Y$4,TNPa!$H82,IF('1. Ausbildungsjahr'!J$4=SOLL!$Z$4,TNWn!$H73,IF('1. Ausbildungsjahr'!J$4=SOLL!$AA$4,'KVP 3. AJ'!$H125,IF(J$4=SOLL!$Q$4,SBI.A.3_1.AJ!$H73,IF(J$4=SOLL!$B$4,'KF-KB'!$H144,IF('1. Ausbildungsjahr'!J$4=SOLL!$C$4,'SBI.A.4_1. AJ'!$H99,IF('1. Ausbildungsjahr'!J$4=SOLL!$D$4,KK!$H$11,IF('1. Ausbildungsjahr'!J$4=SOLL!$E$4,'KSM-e'!$H97,IF('1. Ausbildungsjahr'!J$4=SOLL!$F$4,'KSM-f'!$H97,IF('1. Ausbildungsjahr'!J$4=SOLL!$G$4,'KVB 1. AJ'!$H101,IF('1. Ausbildungsjahr'!J$4=SOLL!$H$4,KVFi!$H106,IF('1. Ausbildungsjahr'!J$4=SOLL!$I$4,KVM!$H89,IF('1. Ausbildungsjahr'!J$4=SOLL!$L$4,'KVP 1.&amp;2. AJ'!$H127,IF('1. Ausbildungsjahr'!J$4=SOLL!$M$4,PPC!$H118,IF('1. Ausbildungsjahr'!J$4=SOLL!$N$4,PPS!$H152,IF(J$4=SOLL!$P$4,"-",IF('1. Ausbildungsjahr'!J$4=SOLL!$O$4,Zielbogen!$H73,""))))))))))))))))))))))))))</f>
        <v>-</v>
      </c>
      <c r="K72" s="57" t="str">
        <f>IF(K$4=SOLL!$J$4, TNBi!$H81, IF('1. Ausbildungsjahr'!K$4=SOLL!$K$4,SBI.A.7!$H90, IF('1. Ausbildungsjahr'!K$4=SOLL!$R$4,'SBI.A.3_2. AJ'!$H73, IF('1. Ausbildungsjahr'!K$4=SOLL!$S$4,'SBI.A.4_2.&amp;3. AJ'!$H99, IF('1. Ausbildungsjahr'!K$4=SOLL!$T$4,'KVB 2.&amp;3. AJ'!$H101,IF('1. Ausbildungsjahr'!K$4=SOLL!$U$4,'PPCa IK'!$H73, IF('1. Ausbildungsjahr'!K$4=SOLL!$V$4,TE!$H97,IF('1. Ausbildungsjahr'!K$4=SOLL!$W$4,TNSt!$H85,IF('1. Ausbildungsjahr'!K$4=SOLL!$X$4,TNSk!$H88,IF('1. Ausbildungsjahr'!K$4=SOLL!$Y$4,TNPa!$H82,IF('1. Ausbildungsjahr'!K$4=SOLL!$Z$4,TNWn!$H73,IF('1. Ausbildungsjahr'!K$4=SOLL!$AA$4,'KVP 3. AJ'!$H125,IF(K$4=SOLL!$Q$4,SBI.A.3_1.AJ!$H73,IF(K$4=SOLL!$B$4,'KF-KB'!$H144,IF('1. Ausbildungsjahr'!K$4=SOLL!$C$4,'SBI.A.4_1. AJ'!$H99,IF('1. Ausbildungsjahr'!K$4=SOLL!$D$4,KK!$H$11,IF('1. Ausbildungsjahr'!K$4=SOLL!$E$4,'KSM-e'!$H97,IF('1. Ausbildungsjahr'!K$4=SOLL!$F$4,'KSM-f'!$H97,IF('1. Ausbildungsjahr'!K$4=SOLL!$G$4,'KVB 1. AJ'!$H101,IF('1. Ausbildungsjahr'!K$4=SOLL!$H$4,KVFi!$H106,IF('1. Ausbildungsjahr'!K$4=SOLL!$I$4,KVM!$H89,IF('1. Ausbildungsjahr'!K$4=SOLL!$L$4,'KVP 1.&amp;2. AJ'!$H127,IF('1. Ausbildungsjahr'!K$4=SOLL!$M$4,PPC!$H118,IF('1. Ausbildungsjahr'!K$4=SOLL!$N$4,PPS!$H152,IF(K$4=SOLL!$P$4,"-",IF('1. Ausbildungsjahr'!K$4=SOLL!$O$4,Zielbogen!$H73,""))))))))))))))))))))))))))</f>
        <v>-</v>
      </c>
      <c r="L72" s="10">
        <f>SUM('Hilfsblatt 1. AJ'!C72,'Hilfsblatt 1. AJ'!E72,'Hilfsblatt 1. AJ'!G72,'Hilfsblatt 1. AJ'!I72,'Hilfsblatt 1. AJ'!K72,'Hilfsblatt 1. AJ'!M72,'Hilfsblatt 1. AJ'!O72,'Hilfsblatt 1. AJ'!Q72,'Hilfsblatt 1. AJ'!S72,'Hilfsblatt 1. AJ'!U72)</f>
        <v>0</v>
      </c>
      <c r="M72" s="9" t="e">
        <f>('Hilfsblatt 1. AJ'!B72*'Hilfsblatt 1. AJ'!C72+'Hilfsblatt 1. AJ'!D72*'Hilfsblatt 1. AJ'!E72+'Hilfsblatt 1. AJ'!F72*'Hilfsblatt 1. AJ'!G72+'Hilfsblatt 1. AJ'!H72*'Hilfsblatt 1. AJ'!I72+'Hilfsblatt 1. AJ'!J72*'Hilfsblatt 1. AJ'!K72+'Hilfsblatt 1. AJ'!L72*'Hilfsblatt 1. AJ'!M72+'Hilfsblatt 1. AJ'!N72*'Hilfsblatt 1. AJ'!O72+'Hilfsblatt 1. AJ'!P72*'Hilfsblatt 1. AJ'!Q72+'Hilfsblatt 1. AJ'!R72*'Hilfsblatt 1. AJ'!S72+'Hilfsblatt 1. AJ'!T72*'Hilfsblatt 1. AJ'!U72)/L72</f>
        <v>#DIV/0!</v>
      </c>
    </row>
    <row r="73" spans="1:13" x14ac:dyDescent="0.25">
      <c r="A73" s="125" t="s">
        <v>23</v>
      </c>
      <c r="B73" s="57" t="str">
        <f>IF(B$4=SOLL!$J$4, TNBi!$H82, IF('1. Ausbildungsjahr'!B$4=SOLL!$K$4,SBI.A.7!$H91, IF('1. Ausbildungsjahr'!B$4=SOLL!$R$4,'SBI.A.3_2. AJ'!$H74, IF('1. Ausbildungsjahr'!B$4=SOLL!$S$4,'SBI.A.4_2.&amp;3. AJ'!$H100, IF('1. Ausbildungsjahr'!B$4=SOLL!$T$4,'KVB 2.&amp;3. AJ'!$H102,IF('1. Ausbildungsjahr'!B$4=SOLL!$U$4,'PPCa IK'!$H74, IF('1. Ausbildungsjahr'!B$4=SOLL!$V$4,TE!$H98,IF('1. Ausbildungsjahr'!B$4=SOLL!$W$4,TNSt!$H86,IF('1. Ausbildungsjahr'!B$4=SOLL!$X$4,TNSk!$H89,IF('1. Ausbildungsjahr'!B$4=SOLL!$Y$4,TNPa!$H83,IF('1. Ausbildungsjahr'!B$4=SOLL!$Z$4,TNWn!$H74,IF('1. Ausbildungsjahr'!B$4=SOLL!$AA$4,'KVP 3. AJ'!$H126,IF(B$4=SOLL!$Q$4,SBI.A.3_1.AJ!$H74,IF(B$4=SOLL!$B$4,'KF-KB'!$H145,IF('1. Ausbildungsjahr'!B$4=SOLL!$C$4,'SBI.A.4_1. AJ'!$H100,IF('1. Ausbildungsjahr'!B$4=SOLL!$D$4,KK!$H$11,IF('1. Ausbildungsjahr'!B$4=SOLL!$E$4,'KSM-e'!$H98,IF('1. Ausbildungsjahr'!B$4=SOLL!$F$4,'KSM-f'!$H98,IF('1. Ausbildungsjahr'!B$4=SOLL!$G$4,'KVB 1. AJ'!$H102,IF('1. Ausbildungsjahr'!B$4=SOLL!$H$4,KVFi!$H107,IF('1. Ausbildungsjahr'!B$4=SOLL!$I$4,KVM!$H90,IF('1. Ausbildungsjahr'!B$4=SOLL!$L$4,'KVP 1.&amp;2. AJ'!$H128,IF('1. Ausbildungsjahr'!B$4=SOLL!$M$4,PPC!$H119,IF('1. Ausbildungsjahr'!B$4=SOLL!$N$4,PPS!$H153,IF(B$4=SOLL!$P$4,"-",IF('1. Ausbildungsjahr'!B$4=SOLL!$O$4,Zielbogen!$H74,""))))))))))))))))))))))))))</f>
        <v>-</v>
      </c>
      <c r="C73" s="57" t="str">
        <f>IF(C$4=SOLL!$J$4, TNBi!$H82, IF('1. Ausbildungsjahr'!C$4=SOLL!$K$4,SBI.A.7!$H91, IF('1. Ausbildungsjahr'!C$4=SOLL!$R$4,'SBI.A.3_2. AJ'!$H74, IF('1. Ausbildungsjahr'!C$4=SOLL!$S$4,'SBI.A.4_2.&amp;3. AJ'!$H100, IF('1. Ausbildungsjahr'!C$4=SOLL!$T$4,'KVB 2.&amp;3. AJ'!$H102,IF('1. Ausbildungsjahr'!C$4=SOLL!$U$4,'PPCa IK'!$H74, IF('1. Ausbildungsjahr'!C$4=SOLL!$V$4,TE!$H98,IF('1. Ausbildungsjahr'!C$4=SOLL!$W$4,TNSt!$H86,IF('1. Ausbildungsjahr'!C$4=SOLL!$X$4,TNSk!$H89,IF('1. Ausbildungsjahr'!C$4=SOLL!$Y$4,TNPa!$H83,IF('1. Ausbildungsjahr'!C$4=SOLL!$Z$4,TNWn!$H74,IF('1. Ausbildungsjahr'!C$4=SOLL!$AA$4,'KVP 3. AJ'!$H126,IF(C$4=SOLL!$Q$4,SBI.A.3_1.AJ!$H74,IF(C$4=SOLL!$B$4,'KF-KB'!$H145,IF('1. Ausbildungsjahr'!C$4=SOLL!$C$4,'SBI.A.4_1. AJ'!$H100,IF('1. Ausbildungsjahr'!C$4=SOLL!$D$4,KK!$H$11,IF('1. Ausbildungsjahr'!C$4=SOLL!$E$4,'KSM-e'!$H98,IF('1. Ausbildungsjahr'!C$4=SOLL!$F$4,'KSM-f'!$H98,IF('1. Ausbildungsjahr'!C$4=SOLL!$G$4,'KVB 1. AJ'!$H102,IF('1. Ausbildungsjahr'!C$4=SOLL!$H$4,KVFi!$H107,IF('1. Ausbildungsjahr'!C$4=SOLL!$I$4,KVM!$H90,IF('1. Ausbildungsjahr'!C$4=SOLL!$L$4,'KVP 1.&amp;2. AJ'!$H128,IF('1. Ausbildungsjahr'!C$4=SOLL!$M$4,PPC!$H119,IF('1. Ausbildungsjahr'!C$4=SOLL!$N$4,PPS!$H153,IF(C$4=SOLL!$P$4,"-",IF('1. Ausbildungsjahr'!C$4=SOLL!$O$4,Zielbogen!$H74,""))))))))))))))))))))))))))</f>
        <v>-</v>
      </c>
      <c r="D73" s="57" t="str">
        <f>IF(D$4=SOLL!$J$4, TNBi!$H82, IF('1. Ausbildungsjahr'!D$4=SOLL!$K$4,SBI.A.7!$H91, IF('1. Ausbildungsjahr'!D$4=SOLL!$R$4,'SBI.A.3_2. AJ'!$H74, IF('1. Ausbildungsjahr'!D$4=SOLL!$S$4,'SBI.A.4_2.&amp;3. AJ'!$H100, IF('1. Ausbildungsjahr'!D$4=SOLL!$T$4,'KVB 2.&amp;3. AJ'!$H102,IF('1. Ausbildungsjahr'!D$4=SOLL!$U$4,'PPCa IK'!$H74, IF('1. Ausbildungsjahr'!D$4=SOLL!$V$4,TE!$H98,IF('1. Ausbildungsjahr'!D$4=SOLL!$W$4,TNSt!$H86,IF('1. Ausbildungsjahr'!D$4=SOLL!$X$4,TNSk!$H89,IF('1. Ausbildungsjahr'!D$4=SOLL!$Y$4,TNPa!$H83,IF('1. Ausbildungsjahr'!D$4=SOLL!$Z$4,TNWn!$H74,IF('1. Ausbildungsjahr'!D$4=SOLL!$AA$4,'KVP 3. AJ'!$H126,IF(D$4=SOLL!$Q$4,SBI.A.3_1.AJ!$H74,IF(D$4=SOLL!$B$4,'KF-KB'!$H145,IF('1. Ausbildungsjahr'!D$4=SOLL!$C$4,'SBI.A.4_1. AJ'!$H100,IF('1. Ausbildungsjahr'!D$4=SOLL!$D$4,KK!$H$11,IF('1. Ausbildungsjahr'!D$4=SOLL!$E$4,'KSM-e'!$H98,IF('1. Ausbildungsjahr'!D$4=SOLL!$F$4,'KSM-f'!$H98,IF('1. Ausbildungsjahr'!D$4=SOLL!$G$4,'KVB 1. AJ'!$H102,IF('1. Ausbildungsjahr'!D$4=SOLL!$H$4,KVFi!$H107,IF('1. Ausbildungsjahr'!D$4=SOLL!$I$4,KVM!$H90,IF('1. Ausbildungsjahr'!D$4=SOLL!$L$4,'KVP 1.&amp;2. AJ'!$H128,IF('1. Ausbildungsjahr'!D$4=SOLL!$M$4,PPC!$H119,IF('1. Ausbildungsjahr'!D$4=SOLL!$N$4,PPS!$H153,IF(D$4=SOLL!$P$4,"-",IF('1. Ausbildungsjahr'!D$4=SOLL!$O$4,Zielbogen!$H74,""))))))))))))))))))))))))))</f>
        <v>-</v>
      </c>
      <c r="E73" s="57" t="str">
        <f>IF(E$4=SOLL!$J$4, TNBi!$H82, IF('1. Ausbildungsjahr'!E$4=SOLL!$K$4,SBI.A.7!$H91, IF('1. Ausbildungsjahr'!E$4=SOLL!$R$4,'SBI.A.3_2. AJ'!$H74, IF('1. Ausbildungsjahr'!E$4=SOLL!$S$4,'SBI.A.4_2.&amp;3. AJ'!$H100, IF('1. Ausbildungsjahr'!E$4=SOLL!$T$4,'KVB 2.&amp;3. AJ'!$H102,IF('1. Ausbildungsjahr'!E$4=SOLL!$U$4,'PPCa IK'!$H74, IF('1. Ausbildungsjahr'!E$4=SOLL!$V$4,TE!$H98,IF('1. Ausbildungsjahr'!E$4=SOLL!$W$4,TNSt!$H86,IF('1. Ausbildungsjahr'!E$4=SOLL!$X$4,TNSk!$H89,IF('1. Ausbildungsjahr'!E$4=SOLL!$Y$4,TNPa!$H83,IF('1. Ausbildungsjahr'!E$4=SOLL!$Z$4,TNWn!$H74,IF('1. Ausbildungsjahr'!E$4=SOLL!$AA$4,'KVP 3. AJ'!$H126,IF(E$4=SOLL!$Q$4,SBI.A.3_1.AJ!$H74,IF(E$4=SOLL!$B$4,'KF-KB'!$H145,IF('1. Ausbildungsjahr'!E$4=SOLL!$C$4,'SBI.A.4_1. AJ'!$H100,IF('1. Ausbildungsjahr'!E$4=SOLL!$D$4,KK!$H$11,IF('1. Ausbildungsjahr'!E$4=SOLL!$E$4,'KSM-e'!$H98,IF('1. Ausbildungsjahr'!E$4=SOLL!$F$4,'KSM-f'!$H98,IF('1. Ausbildungsjahr'!E$4=SOLL!$G$4,'KVB 1. AJ'!$H102,IF('1. Ausbildungsjahr'!E$4=SOLL!$H$4,KVFi!$H107,IF('1. Ausbildungsjahr'!E$4=SOLL!$I$4,KVM!$H90,IF('1. Ausbildungsjahr'!E$4=SOLL!$L$4,'KVP 1.&amp;2. AJ'!$H128,IF('1. Ausbildungsjahr'!E$4=SOLL!$M$4,PPC!$H119,IF('1. Ausbildungsjahr'!E$4=SOLL!$N$4,PPS!$H153,IF(E$4=SOLL!$P$4,"-",IF('1. Ausbildungsjahr'!E$4=SOLL!$O$4,Zielbogen!$H74,""))))))))))))))))))))))))))</f>
        <v>-</v>
      </c>
      <c r="F73" s="57" t="str">
        <f>IF(F$4=SOLL!$J$4, TNBi!$H82, IF('1. Ausbildungsjahr'!F$4=SOLL!$K$4,SBI.A.7!$H91, IF('1. Ausbildungsjahr'!F$4=SOLL!$R$4,'SBI.A.3_2. AJ'!$H74, IF('1. Ausbildungsjahr'!F$4=SOLL!$S$4,'SBI.A.4_2.&amp;3. AJ'!$H100, IF('1. Ausbildungsjahr'!F$4=SOLL!$T$4,'KVB 2.&amp;3. AJ'!$H102,IF('1. Ausbildungsjahr'!F$4=SOLL!$U$4,'PPCa IK'!$H74, IF('1. Ausbildungsjahr'!F$4=SOLL!$V$4,TE!$H98,IF('1. Ausbildungsjahr'!F$4=SOLL!$W$4,TNSt!$H86,IF('1. Ausbildungsjahr'!F$4=SOLL!$X$4,TNSk!$H89,IF('1. Ausbildungsjahr'!F$4=SOLL!$Y$4,TNPa!$H83,IF('1. Ausbildungsjahr'!F$4=SOLL!$Z$4,TNWn!$H74,IF('1. Ausbildungsjahr'!F$4=SOLL!$AA$4,'KVP 3. AJ'!$H126,IF(F$4=SOLL!$Q$4,SBI.A.3_1.AJ!$H74,IF(F$4=SOLL!$B$4,'KF-KB'!$H145,IF('1. Ausbildungsjahr'!F$4=SOLL!$C$4,'SBI.A.4_1. AJ'!$H100,IF('1. Ausbildungsjahr'!F$4=SOLL!$D$4,KK!$H$11,IF('1. Ausbildungsjahr'!F$4=SOLL!$E$4,'KSM-e'!$H98,IF('1. Ausbildungsjahr'!F$4=SOLL!$F$4,'KSM-f'!$H98,IF('1. Ausbildungsjahr'!F$4=SOLL!$G$4,'KVB 1. AJ'!$H102,IF('1. Ausbildungsjahr'!F$4=SOLL!$H$4,KVFi!$H107,IF('1. Ausbildungsjahr'!F$4=SOLL!$I$4,KVM!$H90,IF('1. Ausbildungsjahr'!F$4=SOLL!$L$4,'KVP 1.&amp;2. AJ'!$H128,IF('1. Ausbildungsjahr'!F$4=SOLL!$M$4,PPC!$H119,IF('1. Ausbildungsjahr'!F$4=SOLL!$N$4,PPS!$H153,IF(F$4=SOLL!$P$4,"-",IF('1. Ausbildungsjahr'!F$4=SOLL!$O$4,Zielbogen!$H74,""))))))))))))))))))))))))))</f>
        <v>-</v>
      </c>
      <c r="G73" s="57" t="str">
        <f>IF(G$4=SOLL!$J$4, TNBi!$H82, IF('1. Ausbildungsjahr'!G$4=SOLL!$K$4,SBI.A.7!$H91, IF('1. Ausbildungsjahr'!G$4=SOLL!$R$4,'SBI.A.3_2. AJ'!$H74, IF('1. Ausbildungsjahr'!G$4=SOLL!$S$4,'SBI.A.4_2.&amp;3. AJ'!$H100, IF('1. Ausbildungsjahr'!G$4=SOLL!$T$4,'KVB 2.&amp;3. AJ'!$H102,IF('1. Ausbildungsjahr'!G$4=SOLL!$U$4,'PPCa IK'!$H74, IF('1. Ausbildungsjahr'!G$4=SOLL!$V$4,TE!$H98,IF('1. Ausbildungsjahr'!G$4=SOLL!$W$4,TNSt!$H86,IF('1. Ausbildungsjahr'!G$4=SOLL!$X$4,TNSk!$H89,IF('1. Ausbildungsjahr'!G$4=SOLL!$Y$4,TNPa!$H83,IF('1. Ausbildungsjahr'!G$4=SOLL!$Z$4,TNWn!$H74,IF('1. Ausbildungsjahr'!G$4=SOLL!$AA$4,'KVP 3. AJ'!$H126,IF(G$4=SOLL!$Q$4,SBI.A.3_1.AJ!$H74,IF(G$4=SOLL!$B$4,'KF-KB'!$H145,IF('1. Ausbildungsjahr'!G$4=SOLL!$C$4,'SBI.A.4_1. AJ'!$H100,IF('1. Ausbildungsjahr'!G$4=SOLL!$D$4,KK!$H$11,IF('1. Ausbildungsjahr'!G$4=SOLL!$E$4,'KSM-e'!$H98,IF('1. Ausbildungsjahr'!G$4=SOLL!$F$4,'KSM-f'!$H98,IF('1. Ausbildungsjahr'!G$4=SOLL!$G$4,'KVB 1. AJ'!$H102,IF('1. Ausbildungsjahr'!G$4=SOLL!$H$4,KVFi!$H107,IF('1. Ausbildungsjahr'!G$4=SOLL!$I$4,KVM!$H90,IF('1. Ausbildungsjahr'!G$4=SOLL!$L$4,'KVP 1.&amp;2. AJ'!$H128,IF('1. Ausbildungsjahr'!G$4=SOLL!$M$4,PPC!$H119,IF('1. Ausbildungsjahr'!G$4=SOLL!$N$4,PPS!$H153,IF(G$4=SOLL!$P$4,"-",IF('1. Ausbildungsjahr'!G$4=SOLL!$O$4,Zielbogen!$H74,""))))))))))))))))))))))))))</f>
        <v>-</v>
      </c>
      <c r="H73" s="57" t="str">
        <f>IF(H$4=SOLL!$J$4, TNBi!$H82, IF('1. Ausbildungsjahr'!H$4=SOLL!$K$4,SBI.A.7!$H91, IF('1. Ausbildungsjahr'!H$4=SOLL!$R$4,'SBI.A.3_2. AJ'!$H74, IF('1. Ausbildungsjahr'!H$4=SOLL!$S$4,'SBI.A.4_2.&amp;3. AJ'!$H100, IF('1. Ausbildungsjahr'!H$4=SOLL!$T$4,'KVB 2.&amp;3. AJ'!$H102,IF('1. Ausbildungsjahr'!H$4=SOLL!$U$4,'PPCa IK'!$H74, IF('1. Ausbildungsjahr'!H$4=SOLL!$V$4,TE!$H98,IF('1. Ausbildungsjahr'!H$4=SOLL!$W$4,TNSt!$H86,IF('1. Ausbildungsjahr'!H$4=SOLL!$X$4,TNSk!$H89,IF('1. Ausbildungsjahr'!H$4=SOLL!$Y$4,TNPa!$H83,IF('1. Ausbildungsjahr'!H$4=SOLL!$Z$4,TNWn!$H74,IF('1. Ausbildungsjahr'!H$4=SOLL!$AA$4,'KVP 3. AJ'!$H126,IF(H$4=SOLL!$Q$4,SBI.A.3_1.AJ!$H74,IF(H$4=SOLL!$B$4,'KF-KB'!$H145,IF('1. Ausbildungsjahr'!H$4=SOLL!$C$4,'SBI.A.4_1. AJ'!$H100,IF('1. Ausbildungsjahr'!H$4=SOLL!$D$4,KK!$H$11,IF('1. Ausbildungsjahr'!H$4=SOLL!$E$4,'KSM-e'!$H98,IF('1. Ausbildungsjahr'!H$4=SOLL!$F$4,'KSM-f'!$H98,IF('1. Ausbildungsjahr'!H$4=SOLL!$G$4,'KVB 1. AJ'!$H102,IF('1. Ausbildungsjahr'!H$4=SOLL!$H$4,KVFi!$H107,IF('1. Ausbildungsjahr'!H$4=SOLL!$I$4,KVM!$H90,IF('1. Ausbildungsjahr'!H$4=SOLL!$L$4,'KVP 1.&amp;2. AJ'!$H128,IF('1. Ausbildungsjahr'!H$4=SOLL!$M$4,PPC!$H119,IF('1. Ausbildungsjahr'!H$4=SOLL!$N$4,PPS!$H153,IF(H$4=SOLL!$P$4,"-",IF('1. Ausbildungsjahr'!H$4=SOLL!$O$4,Zielbogen!$H74,""))))))))))))))))))))))))))</f>
        <v>-</v>
      </c>
      <c r="I73" s="57" t="str">
        <f>IF(I$4=SOLL!$J$4, TNBi!$H82, IF('1. Ausbildungsjahr'!I$4=SOLL!$K$4,SBI.A.7!$H91, IF('1. Ausbildungsjahr'!I$4=SOLL!$R$4,'SBI.A.3_2. AJ'!$H74, IF('1. Ausbildungsjahr'!I$4=SOLL!$S$4,'SBI.A.4_2.&amp;3. AJ'!$H100, IF('1. Ausbildungsjahr'!I$4=SOLL!$T$4,'KVB 2.&amp;3. AJ'!$H102,IF('1. Ausbildungsjahr'!I$4=SOLL!$U$4,'PPCa IK'!$H74, IF('1. Ausbildungsjahr'!I$4=SOLL!$V$4,TE!$H98,IF('1. Ausbildungsjahr'!I$4=SOLL!$W$4,TNSt!$H86,IF('1. Ausbildungsjahr'!I$4=SOLL!$X$4,TNSk!$H89,IF('1. Ausbildungsjahr'!I$4=SOLL!$Y$4,TNPa!$H83,IF('1. Ausbildungsjahr'!I$4=SOLL!$Z$4,TNWn!$H74,IF('1. Ausbildungsjahr'!I$4=SOLL!$AA$4,'KVP 3. AJ'!$H126,IF(I$4=SOLL!$Q$4,SBI.A.3_1.AJ!$H74,IF(I$4=SOLL!$B$4,'KF-KB'!$H145,IF('1. Ausbildungsjahr'!I$4=SOLL!$C$4,'SBI.A.4_1. AJ'!$H100,IF('1. Ausbildungsjahr'!I$4=SOLL!$D$4,KK!$H$11,IF('1. Ausbildungsjahr'!I$4=SOLL!$E$4,'KSM-e'!$H98,IF('1. Ausbildungsjahr'!I$4=SOLL!$F$4,'KSM-f'!$H98,IF('1. Ausbildungsjahr'!I$4=SOLL!$G$4,'KVB 1. AJ'!$H102,IF('1. Ausbildungsjahr'!I$4=SOLL!$H$4,KVFi!$H107,IF('1. Ausbildungsjahr'!I$4=SOLL!$I$4,KVM!$H90,IF('1. Ausbildungsjahr'!I$4=SOLL!$L$4,'KVP 1.&amp;2. AJ'!$H128,IF('1. Ausbildungsjahr'!I$4=SOLL!$M$4,PPC!$H119,IF('1. Ausbildungsjahr'!I$4=SOLL!$N$4,PPS!$H153,IF(I$4=SOLL!$P$4,"-",IF('1. Ausbildungsjahr'!I$4=SOLL!$O$4,Zielbogen!$H74,""))))))))))))))))))))))))))</f>
        <v>-</v>
      </c>
      <c r="J73" s="57" t="str">
        <f>IF(J$4=SOLL!$J$4, TNBi!$H82, IF('1. Ausbildungsjahr'!J$4=SOLL!$K$4,SBI.A.7!$H91, IF('1. Ausbildungsjahr'!J$4=SOLL!$R$4,'SBI.A.3_2. AJ'!$H74, IF('1. Ausbildungsjahr'!J$4=SOLL!$S$4,'SBI.A.4_2.&amp;3. AJ'!$H100, IF('1. Ausbildungsjahr'!J$4=SOLL!$T$4,'KVB 2.&amp;3. AJ'!$H102,IF('1. Ausbildungsjahr'!J$4=SOLL!$U$4,'PPCa IK'!$H74, IF('1. Ausbildungsjahr'!J$4=SOLL!$V$4,TE!$H98,IF('1. Ausbildungsjahr'!J$4=SOLL!$W$4,TNSt!$H86,IF('1. Ausbildungsjahr'!J$4=SOLL!$X$4,TNSk!$H89,IF('1. Ausbildungsjahr'!J$4=SOLL!$Y$4,TNPa!$H83,IF('1. Ausbildungsjahr'!J$4=SOLL!$Z$4,TNWn!$H74,IF('1. Ausbildungsjahr'!J$4=SOLL!$AA$4,'KVP 3. AJ'!$H126,IF(J$4=SOLL!$Q$4,SBI.A.3_1.AJ!$H74,IF(J$4=SOLL!$B$4,'KF-KB'!$H145,IF('1. Ausbildungsjahr'!J$4=SOLL!$C$4,'SBI.A.4_1. AJ'!$H100,IF('1. Ausbildungsjahr'!J$4=SOLL!$D$4,KK!$H$11,IF('1. Ausbildungsjahr'!J$4=SOLL!$E$4,'KSM-e'!$H98,IF('1. Ausbildungsjahr'!J$4=SOLL!$F$4,'KSM-f'!$H98,IF('1. Ausbildungsjahr'!J$4=SOLL!$G$4,'KVB 1. AJ'!$H102,IF('1. Ausbildungsjahr'!J$4=SOLL!$H$4,KVFi!$H107,IF('1. Ausbildungsjahr'!J$4=SOLL!$I$4,KVM!$H90,IF('1. Ausbildungsjahr'!J$4=SOLL!$L$4,'KVP 1.&amp;2. AJ'!$H128,IF('1. Ausbildungsjahr'!J$4=SOLL!$M$4,PPC!$H119,IF('1. Ausbildungsjahr'!J$4=SOLL!$N$4,PPS!$H153,IF(J$4=SOLL!$P$4,"-",IF('1. Ausbildungsjahr'!J$4=SOLL!$O$4,Zielbogen!$H74,""))))))))))))))))))))))))))</f>
        <v>-</v>
      </c>
      <c r="K73" s="57" t="str">
        <f>IF(K$4=SOLL!$J$4, TNBi!$H82, IF('1. Ausbildungsjahr'!K$4=SOLL!$K$4,SBI.A.7!$H91, IF('1. Ausbildungsjahr'!K$4=SOLL!$R$4,'SBI.A.3_2. AJ'!$H74, IF('1. Ausbildungsjahr'!K$4=SOLL!$S$4,'SBI.A.4_2.&amp;3. AJ'!$H100, IF('1. Ausbildungsjahr'!K$4=SOLL!$T$4,'KVB 2.&amp;3. AJ'!$H102,IF('1. Ausbildungsjahr'!K$4=SOLL!$U$4,'PPCa IK'!$H74, IF('1. Ausbildungsjahr'!K$4=SOLL!$V$4,TE!$H98,IF('1. Ausbildungsjahr'!K$4=SOLL!$W$4,TNSt!$H86,IF('1. Ausbildungsjahr'!K$4=SOLL!$X$4,TNSk!$H89,IF('1. Ausbildungsjahr'!K$4=SOLL!$Y$4,TNPa!$H83,IF('1. Ausbildungsjahr'!K$4=SOLL!$Z$4,TNWn!$H74,IF('1. Ausbildungsjahr'!K$4=SOLL!$AA$4,'KVP 3. AJ'!$H126,IF(K$4=SOLL!$Q$4,SBI.A.3_1.AJ!$H74,IF(K$4=SOLL!$B$4,'KF-KB'!$H145,IF('1. Ausbildungsjahr'!K$4=SOLL!$C$4,'SBI.A.4_1. AJ'!$H100,IF('1. Ausbildungsjahr'!K$4=SOLL!$D$4,KK!$H$11,IF('1. Ausbildungsjahr'!K$4=SOLL!$E$4,'KSM-e'!$H98,IF('1. Ausbildungsjahr'!K$4=SOLL!$F$4,'KSM-f'!$H98,IF('1. Ausbildungsjahr'!K$4=SOLL!$G$4,'KVB 1. AJ'!$H102,IF('1. Ausbildungsjahr'!K$4=SOLL!$H$4,KVFi!$H107,IF('1. Ausbildungsjahr'!K$4=SOLL!$I$4,KVM!$H90,IF('1. Ausbildungsjahr'!K$4=SOLL!$L$4,'KVP 1.&amp;2. AJ'!$H128,IF('1. Ausbildungsjahr'!K$4=SOLL!$M$4,PPC!$H119,IF('1. Ausbildungsjahr'!K$4=SOLL!$N$4,PPS!$H153,IF(K$4=SOLL!$P$4,"-",IF('1. Ausbildungsjahr'!K$4=SOLL!$O$4,Zielbogen!$H74,""))))))))))))))))))))))))))</f>
        <v>-</v>
      </c>
      <c r="L73" s="10">
        <f>SUM('Hilfsblatt 1. AJ'!C73,'Hilfsblatt 1. AJ'!E73,'Hilfsblatt 1. AJ'!G73,'Hilfsblatt 1. AJ'!I73,'Hilfsblatt 1. AJ'!K73,'Hilfsblatt 1. AJ'!M73,'Hilfsblatt 1. AJ'!O73,'Hilfsblatt 1. AJ'!Q73,'Hilfsblatt 1. AJ'!S73,'Hilfsblatt 1. AJ'!U73)</f>
        <v>0</v>
      </c>
      <c r="M73" s="9" t="e">
        <f>('Hilfsblatt 1. AJ'!B73*'Hilfsblatt 1. AJ'!C73+'Hilfsblatt 1. AJ'!D73*'Hilfsblatt 1. AJ'!E73+'Hilfsblatt 1. AJ'!F73*'Hilfsblatt 1. AJ'!G73+'Hilfsblatt 1. AJ'!H73*'Hilfsblatt 1. AJ'!I73+'Hilfsblatt 1. AJ'!J73*'Hilfsblatt 1. AJ'!K73+'Hilfsblatt 1. AJ'!L73*'Hilfsblatt 1. AJ'!M73+'Hilfsblatt 1. AJ'!N73*'Hilfsblatt 1. AJ'!O73+'Hilfsblatt 1. AJ'!P73*'Hilfsblatt 1. AJ'!Q73+'Hilfsblatt 1. AJ'!R73*'Hilfsblatt 1. AJ'!S73+'Hilfsblatt 1. AJ'!T73*'Hilfsblatt 1. AJ'!U73)/L73</f>
        <v>#DIV/0!</v>
      </c>
    </row>
    <row r="74" spans="1:13" x14ac:dyDescent="0.25">
      <c r="A74" s="48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10"/>
      <c r="M74" s="9"/>
    </row>
    <row r="75" spans="1:13" x14ac:dyDescent="0.25">
      <c r="A75" s="73" t="s">
        <v>30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10"/>
      <c r="M75" s="9"/>
    </row>
    <row r="76" spans="1:13" x14ac:dyDescent="0.25">
      <c r="A76" s="125" t="s">
        <v>31</v>
      </c>
      <c r="B76" s="57" t="str">
        <f>IF(B$4=SOLL!$J$4, TNBi!$H85, IF('1. Ausbildungsjahr'!B$4=SOLL!$K$4,SBI.A.7!$H94, IF('1. Ausbildungsjahr'!B$4=SOLL!$R$4,'SBI.A.3_2. AJ'!$H77, IF('1. Ausbildungsjahr'!B$4=SOLL!$S$4,'SBI.A.4_2.&amp;3. AJ'!$H103, IF('1. Ausbildungsjahr'!B$4=SOLL!$T$4,'KVB 2.&amp;3. AJ'!$H105,IF('1. Ausbildungsjahr'!B$4=SOLL!$U$4,'PPCa IK'!$H77, IF('1. Ausbildungsjahr'!B$4=SOLL!$V$4,TE!$H101,IF('1. Ausbildungsjahr'!B$4=SOLL!$W$4,TNSt!$H89,IF('1. Ausbildungsjahr'!B$4=SOLL!$X$4,TNSk!$H92,IF('1. Ausbildungsjahr'!B$4=SOLL!$Y$4,TNPa!$H86,IF('1. Ausbildungsjahr'!B$4=SOLL!$Z$4,TNWn!$H77,IF('1. Ausbildungsjahr'!B$4=SOLL!$AA$4,'KVP 3. AJ'!$H129,IF(B$4=SOLL!$Q$4,SBI.A.3_1.AJ!$H77,IF(B$4=SOLL!$B$4,'KF-KB'!$H148,IF('1. Ausbildungsjahr'!B$4=SOLL!$C$4,'SBI.A.4_1. AJ'!$H103,IF('1. Ausbildungsjahr'!B$4=SOLL!$D$4,KK!$H$11,IF('1. Ausbildungsjahr'!B$4=SOLL!$E$4,'KSM-e'!$H101,IF('1. Ausbildungsjahr'!B$4=SOLL!$F$4,'KSM-f'!$H101,IF('1. Ausbildungsjahr'!B$4=SOLL!$G$4,'KVB 1. AJ'!$H105,IF('1. Ausbildungsjahr'!B$4=SOLL!$H$4,KVFi!$H110,IF('1. Ausbildungsjahr'!B$4=SOLL!$I$4,KVM!$H93,IF('1. Ausbildungsjahr'!B$4=SOLL!$L$4,'KVP 1.&amp;2. AJ'!$H131,IF('1. Ausbildungsjahr'!B$4=SOLL!$M$4,PPC!$H122,IF('1. Ausbildungsjahr'!B$4=SOLL!$N$4,PPS!$H156,IF(B$4=SOLL!$P$4,"-",IF('1. Ausbildungsjahr'!B$4=SOLL!$O$4,Zielbogen!$H77,""))))))))))))))))))))))))))</f>
        <v>-</v>
      </c>
      <c r="C76" s="57" t="str">
        <f>IF(C$4=SOLL!$J$4, TNBi!$H85, IF('1. Ausbildungsjahr'!C$4=SOLL!$K$4,SBI.A.7!$H94, IF('1. Ausbildungsjahr'!C$4=SOLL!$R$4,'SBI.A.3_2. AJ'!$H77, IF('1. Ausbildungsjahr'!C$4=SOLL!$S$4,'SBI.A.4_2.&amp;3. AJ'!$H103, IF('1. Ausbildungsjahr'!C$4=SOLL!$T$4,'KVB 2.&amp;3. AJ'!$H105,IF('1. Ausbildungsjahr'!C$4=SOLL!$U$4,'PPCa IK'!$H77, IF('1. Ausbildungsjahr'!C$4=SOLL!$V$4,TE!$H101,IF('1. Ausbildungsjahr'!C$4=SOLL!$W$4,TNSt!$H89,IF('1. Ausbildungsjahr'!C$4=SOLL!$X$4,TNSk!$H92,IF('1. Ausbildungsjahr'!C$4=SOLL!$Y$4,TNPa!$H86,IF('1. Ausbildungsjahr'!C$4=SOLL!$Z$4,TNWn!$H77,IF('1. Ausbildungsjahr'!C$4=SOLL!$AA$4,'KVP 3. AJ'!$H129,IF(C$4=SOLL!$Q$4,SBI.A.3_1.AJ!$H77,IF(C$4=SOLL!$B$4,'KF-KB'!$H148,IF('1. Ausbildungsjahr'!C$4=SOLL!$C$4,'SBI.A.4_1. AJ'!$H103,IF('1. Ausbildungsjahr'!C$4=SOLL!$D$4,KK!$H$11,IF('1. Ausbildungsjahr'!C$4=SOLL!$E$4,'KSM-e'!$H101,IF('1. Ausbildungsjahr'!C$4=SOLL!$F$4,'KSM-f'!$H101,IF('1. Ausbildungsjahr'!C$4=SOLL!$G$4,'KVB 1. AJ'!$H105,IF('1. Ausbildungsjahr'!C$4=SOLL!$H$4,KVFi!$H110,IF('1. Ausbildungsjahr'!C$4=SOLL!$I$4,KVM!$H93,IF('1. Ausbildungsjahr'!C$4=SOLL!$L$4,'KVP 1.&amp;2. AJ'!$H131,IF('1. Ausbildungsjahr'!C$4=SOLL!$M$4,PPC!$H122,IF('1. Ausbildungsjahr'!C$4=SOLL!$N$4,PPS!$H156,IF(C$4=SOLL!$P$4,"-",IF('1. Ausbildungsjahr'!C$4=SOLL!$O$4,Zielbogen!$H77,""))))))))))))))))))))))))))</f>
        <v>-</v>
      </c>
      <c r="D76" s="57" t="str">
        <f>IF(D$4=SOLL!$J$4, TNBi!$H85, IF('1. Ausbildungsjahr'!D$4=SOLL!$K$4,SBI.A.7!$H94, IF('1. Ausbildungsjahr'!D$4=SOLL!$R$4,'SBI.A.3_2. AJ'!$H77, IF('1. Ausbildungsjahr'!D$4=SOLL!$S$4,'SBI.A.4_2.&amp;3. AJ'!$H103, IF('1. Ausbildungsjahr'!D$4=SOLL!$T$4,'KVB 2.&amp;3. AJ'!$H105,IF('1. Ausbildungsjahr'!D$4=SOLL!$U$4,'PPCa IK'!$H77, IF('1. Ausbildungsjahr'!D$4=SOLL!$V$4,TE!$H101,IF('1. Ausbildungsjahr'!D$4=SOLL!$W$4,TNSt!$H89,IF('1. Ausbildungsjahr'!D$4=SOLL!$X$4,TNSk!$H92,IF('1. Ausbildungsjahr'!D$4=SOLL!$Y$4,TNPa!$H86,IF('1. Ausbildungsjahr'!D$4=SOLL!$Z$4,TNWn!$H77,IF('1. Ausbildungsjahr'!D$4=SOLL!$AA$4,'KVP 3. AJ'!$H129,IF(D$4=SOLL!$Q$4,SBI.A.3_1.AJ!$H77,IF(D$4=SOLL!$B$4,'KF-KB'!$H148,IF('1. Ausbildungsjahr'!D$4=SOLL!$C$4,'SBI.A.4_1. AJ'!$H103,IF('1. Ausbildungsjahr'!D$4=SOLL!$D$4,KK!$H$11,IF('1. Ausbildungsjahr'!D$4=SOLL!$E$4,'KSM-e'!$H101,IF('1. Ausbildungsjahr'!D$4=SOLL!$F$4,'KSM-f'!$H101,IF('1. Ausbildungsjahr'!D$4=SOLL!$G$4,'KVB 1. AJ'!$H105,IF('1. Ausbildungsjahr'!D$4=SOLL!$H$4,KVFi!$H110,IF('1. Ausbildungsjahr'!D$4=SOLL!$I$4,KVM!$H93,IF('1. Ausbildungsjahr'!D$4=SOLL!$L$4,'KVP 1.&amp;2. AJ'!$H131,IF('1. Ausbildungsjahr'!D$4=SOLL!$M$4,PPC!$H122,IF('1. Ausbildungsjahr'!D$4=SOLL!$N$4,PPS!$H156,IF(D$4=SOLL!$P$4,"-",IF('1. Ausbildungsjahr'!D$4=SOLL!$O$4,Zielbogen!$H77,""))))))))))))))))))))))))))</f>
        <v>-</v>
      </c>
      <c r="E76" s="57" t="str">
        <f>IF(E$4=SOLL!$J$4, TNBi!$H85, IF('1. Ausbildungsjahr'!E$4=SOLL!$K$4,SBI.A.7!$H94, IF('1. Ausbildungsjahr'!E$4=SOLL!$R$4,'SBI.A.3_2. AJ'!$H77, IF('1. Ausbildungsjahr'!E$4=SOLL!$S$4,'SBI.A.4_2.&amp;3. AJ'!$H103, IF('1. Ausbildungsjahr'!E$4=SOLL!$T$4,'KVB 2.&amp;3. AJ'!$H105,IF('1. Ausbildungsjahr'!E$4=SOLL!$U$4,'PPCa IK'!$H77, IF('1. Ausbildungsjahr'!E$4=SOLL!$V$4,TE!$H101,IF('1. Ausbildungsjahr'!E$4=SOLL!$W$4,TNSt!$H89,IF('1. Ausbildungsjahr'!E$4=SOLL!$X$4,TNSk!$H92,IF('1. Ausbildungsjahr'!E$4=SOLL!$Y$4,TNPa!$H86,IF('1. Ausbildungsjahr'!E$4=SOLL!$Z$4,TNWn!$H77,IF('1. Ausbildungsjahr'!E$4=SOLL!$AA$4,'KVP 3. AJ'!$H129,IF(E$4=SOLL!$Q$4,SBI.A.3_1.AJ!$H77,IF(E$4=SOLL!$B$4,'KF-KB'!$H148,IF('1. Ausbildungsjahr'!E$4=SOLL!$C$4,'SBI.A.4_1. AJ'!$H103,IF('1. Ausbildungsjahr'!E$4=SOLL!$D$4,KK!$H$11,IF('1. Ausbildungsjahr'!E$4=SOLL!$E$4,'KSM-e'!$H101,IF('1. Ausbildungsjahr'!E$4=SOLL!$F$4,'KSM-f'!$H101,IF('1. Ausbildungsjahr'!E$4=SOLL!$G$4,'KVB 1. AJ'!$H105,IF('1. Ausbildungsjahr'!E$4=SOLL!$H$4,KVFi!$H110,IF('1. Ausbildungsjahr'!E$4=SOLL!$I$4,KVM!$H93,IF('1. Ausbildungsjahr'!E$4=SOLL!$L$4,'KVP 1.&amp;2. AJ'!$H131,IF('1. Ausbildungsjahr'!E$4=SOLL!$M$4,PPC!$H122,IF('1. Ausbildungsjahr'!E$4=SOLL!$N$4,PPS!$H156,IF(E$4=SOLL!$P$4,"-",IF('1. Ausbildungsjahr'!E$4=SOLL!$O$4,Zielbogen!$H77,""))))))))))))))))))))))))))</f>
        <v>-</v>
      </c>
      <c r="F76" s="57" t="str">
        <f>IF(F$4=SOLL!$J$4, TNBi!$H85, IF('1. Ausbildungsjahr'!F$4=SOLL!$K$4,SBI.A.7!$H94, IF('1. Ausbildungsjahr'!F$4=SOLL!$R$4,'SBI.A.3_2. AJ'!$H77, IF('1. Ausbildungsjahr'!F$4=SOLL!$S$4,'SBI.A.4_2.&amp;3. AJ'!$H103, IF('1. Ausbildungsjahr'!F$4=SOLL!$T$4,'KVB 2.&amp;3. AJ'!$H105,IF('1. Ausbildungsjahr'!F$4=SOLL!$U$4,'PPCa IK'!$H77, IF('1. Ausbildungsjahr'!F$4=SOLL!$V$4,TE!$H101,IF('1. Ausbildungsjahr'!F$4=SOLL!$W$4,TNSt!$H89,IF('1. Ausbildungsjahr'!F$4=SOLL!$X$4,TNSk!$H92,IF('1. Ausbildungsjahr'!F$4=SOLL!$Y$4,TNPa!$H86,IF('1. Ausbildungsjahr'!F$4=SOLL!$Z$4,TNWn!$H77,IF('1. Ausbildungsjahr'!F$4=SOLL!$AA$4,'KVP 3. AJ'!$H129,IF(F$4=SOLL!$Q$4,SBI.A.3_1.AJ!$H77,IF(F$4=SOLL!$B$4,'KF-KB'!$H148,IF('1. Ausbildungsjahr'!F$4=SOLL!$C$4,'SBI.A.4_1. AJ'!$H103,IF('1. Ausbildungsjahr'!F$4=SOLL!$D$4,KK!$H$11,IF('1. Ausbildungsjahr'!F$4=SOLL!$E$4,'KSM-e'!$H101,IF('1. Ausbildungsjahr'!F$4=SOLL!$F$4,'KSM-f'!$H101,IF('1. Ausbildungsjahr'!F$4=SOLL!$G$4,'KVB 1. AJ'!$H105,IF('1. Ausbildungsjahr'!F$4=SOLL!$H$4,KVFi!$H110,IF('1. Ausbildungsjahr'!F$4=SOLL!$I$4,KVM!$H93,IF('1. Ausbildungsjahr'!F$4=SOLL!$L$4,'KVP 1.&amp;2. AJ'!$H131,IF('1. Ausbildungsjahr'!F$4=SOLL!$M$4,PPC!$H122,IF('1. Ausbildungsjahr'!F$4=SOLL!$N$4,PPS!$H156,IF(F$4=SOLL!$P$4,"-",IF('1. Ausbildungsjahr'!F$4=SOLL!$O$4,Zielbogen!$H77,""))))))))))))))))))))))))))</f>
        <v>-</v>
      </c>
      <c r="G76" s="57" t="str">
        <f>IF(G$4=SOLL!$J$4, TNBi!$H85, IF('1. Ausbildungsjahr'!G$4=SOLL!$K$4,SBI.A.7!$H94, IF('1. Ausbildungsjahr'!G$4=SOLL!$R$4,'SBI.A.3_2. AJ'!$H77, IF('1. Ausbildungsjahr'!G$4=SOLL!$S$4,'SBI.A.4_2.&amp;3. AJ'!$H103, IF('1. Ausbildungsjahr'!G$4=SOLL!$T$4,'KVB 2.&amp;3. AJ'!$H105,IF('1. Ausbildungsjahr'!G$4=SOLL!$U$4,'PPCa IK'!$H77, IF('1. Ausbildungsjahr'!G$4=SOLL!$V$4,TE!$H101,IF('1. Ausbildungsjahr'!G$4=SOLL!$W$4,TNSt!$H89,IF('1. Ausbildungsjahr'!G$4=SOLL!$X$4,TNSk!$H92,IF('1. Ausbildungsjahr'!G$4=SOLL!$Y$4,TNPa!$H86,IF('1. Ausbildungsjahr'!G$4=SOLL!$Z$4,TNWn!$H77,IF('1. Ausbildungsjahr'!G$4=SOLL!$AA$4,'KVP 3. AJ'!$H129,IF(G$4=SOLL!$Q$4,SBI.A.3_1.AJ!$H77,IF(G$4=SOLL!$B$4,'KF-KB'!$H148,IF('1. Ausbildungsjahr'!G$4=SOLL!$C$4,'SBI.A.4_1. AJ'!$H103,IF('1. Ausbildungsjahr'!G$4=SOLL!$D$4,KK!$H$11,IF('1. Ausbildungsjahr'!G$4=SOLL!$E$4,'KSM-e'!$H101,IF('1. Ausbildungsjahr'!G$4=SOLL!$F$4,'KSM-f'!$H101,IF('1. Ausbildungsjahr'!G$4=SOLL!$G$4,'KVB 1. AJ'!$H105,IF('1. Ausbildungsjahr'!G$4=SOLL!$H$4,KVFi!$H110,IF('1. Ausbildungsjahr'!G$4=SOLL!$I$4,KVM!$H93,IF('1. Ausbildungsjahr'!G$4=SOLL!$L$4,'KVP 1.&amp;2. AJ'!$H131,IF('1. Ausbildungsjahr'!G$4=SOLL!$M$4,PPC!$H122,IF('1. Ausbildungsjahr'!G$4=SOLL!$N$4,PPS!$H156,IF(G$4=SOLL!$P$4,"-",IF('1. Ausbildungsjahr'!G$4=SOLL!$O$4,Zielbogen!$H77,""))))))))))))))))))))))))))</f>
        <v>-</v>
      </c>
      <c r="H76" s="57" t="str">
        <f>IF(H$4=SOLL!$J$4, TNBi!$H85, IF('1. Ausbildungsjahr'!H$4=SOLL!$K$4,SBI.A.7!$H94, IF('1. Ausbildungsjahr'!H$4=SOLL!$R$4,'SBI.A.3_2. AJ'!$H77, IF('1. Ausbildungsjahr'!H$4=SOLL!$S$4,'SBI.A.4_2.&amp;3. AJ'!$H103, IF('1. Ausbildungsjahr'!H$4=SOLL!$T$4,'KVB 2.&amp;3. AJ'!$H105,IF('1. Ausbildungsjahr'!H$4=SOLL!$U$4,'PPCa IK'!$H77, IF('1. Ausbildungsjahr'!H$4=SOLL!$V$4,TE!$H101,IF('1. Ausbildungsjahr'!H$4=SOLL!$W$4,TNSt!$H89,IF('1. Ausbildungsjahr'!H$4=SOLL!$X$4,TNSk!$H92,IF('1. Ausbildungsjahr'!H$4=SOLL!$Y$4,TNPa!$H86,IF('1. Ausbildungsjahr'!H$4=SOLL!$Z$4,TNWn!$H77,IF('1. Ausbildungsjahr'!H$4=SOLL!$AA$4,'KVP 3. AJ'!$H129,IF(H$4=SOLL!$Q$4,SBI.A.3_1.AJ!$H77,IF(H$4=SOLL!$B$4,'KF-KB'!$H148,IF('1. Ausbildungsjahr'!H$4=SOLL!$C$4,'SBI.A.4_1. AJ'!$H103,IF('1. Ausbildungsjahr'!H$4=SOLL!$D$4,KK!$H$11,IF('1. Ausbildungsjahr'!H$4=SOLL!$E$4,'KSM-e'!$H101,IF('1. Ausbildungsjahr'!H$4=SOLL!$F$4,'KSM-f'!$H101,IF('1. Ausbildungsjahr'!H$4=SOLL!$G$4,'KVB 1. AJ'!$H105,IF('1. Ausbildungsjahr'!H$4=SOLL!$H$4,KVFi!$H110,IF('1. Ausbildungsjahr'!H$4=SOLL!$I$4,KVM!$H93,IF('1. Ausbildungsjahr'!H$4=SOLL!$L$4,'KVP 1.&amp;2. AJ'!$H131,IF('1. Ausbildungsjahr'!H$4=SOLL!$M$4,PPC!$H122,IF('1. Ausbildungsjahr'!H$4=SOLL!$N$4,PPS!$H156,IF(H$4=SOLL!$P$4,"-",IF('1. Ausbildungsjahr'!H$4=SOLL!$O$4,Zielbogen!$H77,""))))))))))))))))))))))))))</f>
        <v>-</v>
      </c>
      <c r="I76" s="57" t="str">
        <f>IF(I$4=SOLL!$J$4, TNBi!$H85, IF('1. Ausbildungsjahr'!I$4=SOLL!$K$4,SBI.A.7!$H94, IF('1. Ausbildungsjahr'!I$4=SOLL!$R$4,'SBI.A.3_2. AJ'!$H77, IF('1. Ausbildungsjahr'!I$4=SOLL!$S$4,'SBI.A.4_2.&amp;3. AJ'!$H103, IF('1. Ausbildungsjahr'!I$4=SOLL!$T$4,'KVB 2.&amp;3. AJ'!$H105,IF('1. Ausbildungsjahr'!I$4=SOLL!$U$4,'PPCa IK'!$H77, IF('1. Ausbildungsjahr'!I$4=SOLL!$V$4,TE!$H101,IF('1. Ausbildungsjahr'!I$4=SOLL!$W$4,TNSt!$H89,IF('1. Ausbildungsjahr'!I$4=SOLL!$X$4,TNSk!$H92,IF('1. Ausbildungsjahr'!I$4=SOLL!$Y$4,TNPa!$H86,IF('1. Ausbildungsjahr'!I$4=SOLL!$Z$4,TNWn!$H77,IF('1. Ausbildungsjahr'!I$4=SOLL!$AA$4,'KVP 3. AJ'!$H129,IF(I$4=SOLL!$Q$4,SBI.A.3_1.AJ!$H77,IF(I$4=SOLL!$B$4,'KF-KB'!$H148,IF('1. Ausbildungsjahr'!I$4=SOLL!$C$4,'SBI.A.4_1. AJ'!$H103,IF('1. Ausbildungsjahr'!I$4=SOLL!$D$4,KK!$H$11,IF('1. Ausbildungsjahr'!I$4=SOLL!$E$4,'KSM-e'!$H101,IF('1. Ausbildungsjahr'!I$4=SOLL!$F$4,'KSM-f'!$H101,IF('1. Ausbildungsjahr'!I$4=SOLL!$G$4,'KVB 1. AJ'!$H105,IF('1. Ausbildungsjahr'!I$4=SOLL!$H$4,KVFi!$H110,IF('1. Ausbildungsjahr'!I$4=SOLL!$I$4,KVM!$H93,IF('1. Ausbildungsjahr'!I$4=SOLL!$L$4,'KVP 1.&amp;2. AJ'!$H131,IF('1. Ausbildungsjahr'!I$4=SOLL!$M$4,PPC!$H122,IF('1. Ausbildungsjahr'!I$4=SOLL!$N$4,PPS!$H156,IF(I$4=SOLL!$P$4,"-",IF('1. Ausbildungsjahr'!I$4=SOLL!$O$4,Zielbogen!$H77,""))))))))))))))))))))))))))</f>
        <v>-</v>
      </c>
      <c r="J76" s="57" t="str">
        <f>IF(J$4=SOLL!$J$4, TNBi!$H85, IF('1. Ausbildungsjahr'!J$4=SOLL!$K$4,SBI.A.7!$H94, IF('1. Ausbildungsjahr'!J$4=SOLL!$R$4,'SBI.A.3_2. AJ'!$H77, IF('1. Ausbildungsjahr'!J$4=SOLL!$S$4,'SBI.A.4_2.&amp;3. AJ'!$H103, IF('1. Ausbildungsjahr'!J$4=SOLL!$T$4,'KVB 2.&amp;3. AJ'!$H105,IF('1. Ausbildungsjahr'!J$4=SOLL!$U$4,'PPCa IK'!$H77, IF('1. Ausbildungsjahr'!J$4=SOLL!$V$4,TE!$H101,IF('1. Ausbildungsjahr'!J$4=SOLL!$W$4,TNSt!$H89,IF('1. Ausbildungsjahr'!J$4=SOLL!$X$4,TNSk!$H92,IF('1. Ausbildungsjahr'!J$4=SOLL!$Y$4,TNPa!$H86,IF('1. Ausbildungsjahr'!J$4=SOLL!$Z$4,TNWn!$H77,IF('1. Ausbildungsjahr'!J$4=SOLL!$AA$4,'KVP 3. AJ'!$H129,IF(J$4=SOLL!$Q$4,SBI.A.3_1.AJ!$H77,IF(J$4=SOLL!$B$4,'KF-KB'!$H148,IF('1. Ausbildungsjahr'!J$4=SOLL!$C$4,'SBI.A.4_1. AJ'!$H103,IF('1. Ausbildungsjahr'!J$4=SOLL!$D$4,KK!$H$11,IF('1. Ausbildungsjahr'!J$4=SOLL!$E$4,'KSM-e'!$H101,IF('1. Ausbildungsjahr'!J$4=SOLL!$F$4,'KSM-f'!$H101,IF('1. Ausbildungsjahr'!J$4=SOLL!$G$4,'KVB 1. AJ'!$H105,IF('1. Ausbildungsjahr'!J$4=SOLL!$H$4,KVFi!$H110,IF('1. Ausbildungsjahr'!J$4=SOLL!$I$4,KVM!$H93,IF('1. Ausbildungsjahr'!J$4=SOLL!$L$4,'KVP 1.&amp;2. AJ'!$H131,IF('1. Ausbildungsjahr'!J$4=SOLL!$M$4,PPC!$H122,IF('1. Ausbildungsjahr'!J$4=SOLL!$N$4,PPS!$H156,IF(J$4=SOLL!$P$4,"-",IF('1. Ausbildungsjahr'!J$4=SOLL!$O$4,Zielbogen!$H77,""))))))))))))))))))))))))))</f>
        <v>-</v>
      </c>
      <c r="K76" s="57" t="str">
        <f>IF(K$4=SOLL!$J$4, TNBi!$H85, IF('1. Ausbildungsjahr'!K$4=SOLL!$K$4,SBI.A.7!$H94, IF('1. Ausbildungsjahr'!K$4=SOLL!$R$4,'SBI.A.3_2. AJ'!$H77, IF('1. Ausbildungsjahr'!K$4=SOLL!$S$4,'SBI.A.4_2.&amp;3. AJ'!$H103, IF('1. Ausbildungsjahr'!K$4=SOLL!$T$4,'KVB 2.&amp;3. AJ'!$H105,IF('1. Ausbildungsjahr'!K$4=SOLL!$U$4,'PPCa IK'!$H77, IF('1. Ausbildungsjahr'!K$4=SOLL!$V$4,TE!$H101,IF('1. Ausbildungsjahr'!K$4=SOLL!$W$4,TNSt!$H89,IF('1. Ausbildungsjahr'!K$4=SOLL!$X$4,TNSk!$H92,IF('1. Ausbildungsjahr'!K$4=SOLL!$Y$4,TNPa!$H86,IF('1. Ausbildungsjahr'!K$4=SOLL!$Z$4,TNWn!$H77,IF('1. Ausbildungsjahr'!K$4=SOLL!$AA$4,'KVP 3. AJ'!$H129,IF(K$4=SOLL!$Q$4,SBI.A.3_1.AJ!$H77,IF(K$4=SOLL!$B$4,'KF-KB'!$H148,IF('1. Ausbildungsjahr'!K$4=SOLL!$C$4,'SBI.A.4_1. AJ'!$H103,IF('1. Ausbildungsjahr'!K$4=SOLL!$D$4,KK!$H$11,IF('1. Ausbildungsjahr'!K$4=SOLL!$E$4,'KSM-e'!$H101,IF('1. Ausbildungsjahr'!K$4=SOLL!$F$4,'KSM-f'!$H101,IF('1. Ausbildungsjahr'!K$4=SOLL!$G$4,'KVB 1. AJ'!$H105,IF('1. Ausbildungsjahr'!K$4=SOLL!$H$4,KVFi!$H110,IF('1. Ausbildungsjahr'!K$4=SOLL!$I$4,KVM!$H93,IF('1. Ausbildungsjahr'!K$4=SOLL!$L$4,'KVP 1.&amp;2. AJ'!$H131,IF('1. Ausbildungsjahr'!K$4=SOLL!$M$4,PPC!$H122,IF('1. Ausbildungsjahr'!K$4=SOLL!$N$4,PPS!$H156,IF(K$4=SOLL!$P$4,"-",IF('1. Ausbildungsjahr'!K$4=SOLL!$O$4,Zielbogen!$H77,""))))))))))))))))))))))))))</f>
        <v>-</v>
      </c>
      <c r="L76" s="10">
        <f>SUM('Hilfsblatt 1. AJ'!C76,'Hilfsblatt 1. AJ'!E76,'Hilfsblatt 1. AJ'!G76,'Hilfsblatt 1. AJ'!I76,'Hilfsblatt 1. AJ'!K76,'Hilfsblatt 1. AJ'!M76,'Hilfsblatt 1. AJ'!O76,'Hilfsblatt 1. AJ'!Q76,'Hilfsblatt 1. AJ'!S76,'Hilfsblatt 1. AJ'!U76)</f>
        <v>0</v>
      </c>
      <c r="M76" s="9" t="e">
        <f>('Hilfsblatt 1. AJ'!B76*'Hilfsblatt 1. AJ'!C76+'Hilfsblatt 1. AJ'!D76*'Hilfsblatt 1. AJ'!E76+'Hilfsblatt 1. AJ'!F76*'Hilfsblatt 1. AJ'!G76+'Hilfsblatt 1. AJ'!H76*'Hilfsblatt 1. AJ'!I76+'Hilfsblatt 1. AJ'!J76*'Hilfsblatt 1. AJ'!K76+'Hilfsblatt 1. AJ'!L76*'Hilfsblatt 1. AJ'!M76+'Hilfsblatt 1. AJ'!N76*'Hilfsblatt 1. AJ'!O76+'Hilfsblatt 1. AJ'!P76*'Hilfsblatt 1. AJ'!Q76+'Hilfsblatt 1. AJ'!R76*'Hilfsblatt 1. AJ'!S76+'Hilfsblatt 1. AJ'!T76*'Hilfsblatt 1. AJ'!U76)/L76</f>
        <v>#DIV/0!</v>
      </c>
    </row>
    <row r="77" spans="1:13" x14ac:dyDescent="0.25">
      <c r="A77" s="125" t="s">
        <v>32</v>
      </c>
      <c r="B77" s="57" t="str">
        <f>IF(B$4=SOLL!$J$4, TNBi!$H86, IF('1. Ausbildungsjahr'!B$4=SOLL!$K$4,SBI.A.7!$H95, IF('1. Ausbildungsjahr'!B$4=SOLL!$R$4,'SBI.A.3_2. AJ'!$H78, IF('1. Ausbildungsjahr'!B$4=SOLL!$S$4,'SBI.A.4_2.&amp;3. AJ'!$H104, IF('1. Ausbildungsjahr'!B$4=SOLL!$T$4,'KVB 2.&amp;3. AJ'!$H106,IF('1. Ausbildungsjahr'!B$4=SOLL!$U$4,'PPCa IK'!$H78, IF('1. Ausbildungsjahr'!B$4=SOLL!$V$4,TE!$H102,IF('1. Ausbildungsjahr'!B$4=SOLL!$W$4,TNSt!$H90,IF('1. Ausbildungsjahr'!B$4=SOLL!$X$4,TNSk!$H93,IF('1. Ausbildungsjahr'!B$4=SOLL!$Y$4,TNPa!$H87,IF('1. Ausbildungsjahr'!B$4=SOLL!$Z$4,TNWn!$H78,IF('1. Ausbildungsjahr'!B$4=SOLL!$AA$4,'KVP 3. AJ'!$H130,IF(B$4=SOLL!$Q$4,SBI.A.3_1.AJ!$H78,IF(B$4=SOLL!$B$4,'KF-KB'!$H149,IF('1. Ausbildungsjahr'!B$4=SOLL!$C$4,'SBI.A.4_1. AJ'!$H104,IF('1. Ausbildungsjahr'!B$4=SOLL!$D$4,KK!$H$11,IF('1. Ausbildungsjahr'!B$4=SOLL!$E$4,'KSM-e'!$H102,IF('1. Ausbildungsjahr'!B$4=SOLL!$F$4,'KSM-f'!$H102,IF('1. Ausbildungsjahr'!B$4=SOLL!$G$4,'KVB 1. AJ'!$H106,IF('1. Ausbildungsjahr'!B$4=SOLL!$H$4,KVFi!$H111,IF('1. Ausbildungsjahr'!B$4=SOLL!$I$4,KVM!$H94,IF('1. Ausbildungsjahr'!B$4=SOLL!$L$4,'KVP 1.&amp;2. AJ'!$H132,IF('1. Ausbildungsjahr'!B$4=SOLL!$M$4,PPC!$H123,IF('1. Ausbildungsjahr'!B$4=SOLL!$N$4,PPS!$H157,IF(B$4=SOLL!$P$4,"-",IF('1. Ausbildungsjahr'!B$4=SOLL!$O$4,Zielbogen!$H78,""))))))))))))))))))))))))))</f>
        <v>-</v>
      </c>
      <c r="C77" s="57" t="str">
        <f>IF(C$4=SOLL!$J$4, TNBi!$H86, IF('1. Ausbildungsjahr'!C$4=SOLL!$K$4,SBI.A.7!$H95, IF('1. Ausbildungsjahr'!C$4=SOLL!$R$4,'SBI.A.3_2. AJ'!$H78, IF('1. Ausbildungsjahr'!C$4=SOLL!$S$4,'SBI.A.4_2.&amp;3. AJ'!$H104, IF('1. Ausbildungsjahr'!C$4=SOLL!$T$4,'KVB 2.&amp;3. AJ'!$H106,IF('1. Ausbildungsjahr'!C$4=SOLL!$U$4,'PPCa IK'!$H78, IF('1. Ausbildungsjahr'!C$4=SOLL!$V$4,TE!$H102,IF('1. Ausbildungsjahr'!C$4=SOLL!$W$4,TNSt!$H90,IF('1. Ausbildungsjahr'!C$4=SOLL!$X$4,TNSk!$H93,IF('1. Ausbildungsjahr'!C$4=SOLL!$Y$4,TNPa!$H87,IF('1. Ausbildungsjahr'!C$4=SOLL!$Z$4,TNWn!$H78,IF('1. Ausbildungsjahr'!C$4=SOLL!$AA$4,'KVP 3. AJ'!$H130,IF(C$4=SOLL!$Q$4,SBI.A.3_1.AJ!$H78,IF(C$4=SOLL!$B$4,'KF-KB'!$H149,IF('1. Ausbildungsjahr'!C$4=SOLL!$C$4,'SBI.A.4_1. AJ'!$H104,IF('1. Ausbildungsjahr'!C$4=SOLL!$D$4,KK!$H$11,IF('1. Ausbildungsjahr'!C$4=SOLL!$E$4,'KSM-e'!$H102,IF('1. Ausbildungsjahr'!C$4=SOLL!$F$4,'KSM-f'!$H102,IF('1. Ausbildungsjahr'!C$4=SOLL!$G$4,'KVB 1. AJ'!$H106,IF('1. Ausbildungsjahr'!C$4=SOLL!$H$4,KVFi!$H111,IF('1. Ausbildungsjahr'!C$4=SOLL!$I$4,KVM!$H94,IF('1. Ausbildungsjahr'!C$4=SOLL!$L$4,'KVP 1.&amp;2. AJ'!$H132,IF('1. Ausbildungsjahr'!C$4=SOLL!$M$4,PPC!$H123,IF('1. Ausbildungsjahr'!C$4=SOLL!$N$4,PPS!$H157,IF(C$4=SOLL!$P$4,"-",IF('1. Ausbildungsjahr'!C$4=SOLL!$O$4,Zielbogen!$H78,""))))))))))))))))))))))))))</f>
        <v>-</v>
      </c>
      <c r="D77" s="57" t="str">
        <f>IF(D$4=SOLL!$J$4, TNBi!$H86, IF('1. Ausbildungsjahr'!D$4=SOLL!$K$4,SBI.A.7!$H95, IF('1. Ausbildungsjahr'!D$4=SOLL!$R$4,'SBI.A.3_2. AJ'!$H78, IF('1. Ausbildungsjahr'!D$4=SOLL!$S$4,'SBI.A.4_2.&amp;3. AJ'!$H104, IF('1. Ausbildungsjahr'!D$4=SOLL!$T$4,'KVB 2.&amp;3. AJ'!$H106,IF('1. Ausbildungsjahr'!D$4=SOLL!$U$4,'PPCa IK'!$H78, IF('1. Ausbildungsjahr'!D$4=SOLL!$V$4,TE!$H102,IF('1. Ausbildungsjahr'!D$4=SOLL!$W$4,TNSt!$H90,IF('1. Ausbildungsjahr'!D$4=SOLL!$X$4,TNSk!$H93,IF('1. Ausbildungsjahr'!D$4=SOLL!$Y$4,TNPa!$H87,IF('1. Ausbildungsjahr'!D$4=SOLL!$Z$4,TNWn!$H78,IF('1. Ausbildungsjahr'!D$4=SOLL!$AA$4,'KVP 3. AJ'!$H130,IF(D$4=SOLL!$Q$4,SBI.A.3_1.AJ!$H78,IF(D$4=SOLL!$B$4,'KF-KB'!$H149,IF('1. Ausbildungsjahr'!D$4=SOLL!$C$4,'SBI.A.4_1. AJ'!$H104,IF('1. Ausbildungsjahr'!D$4=SOLL!$D$4,KK!$H$11,IF('1. Ausbildungsjahr'!D$4=SOLL!$E$4,'KSM-e'!$H102,IF('1. Ausbildungsjahr'!D$4=SOLL!$F$4,'KSM-f'!$H102,IF('1. Ausbildungsjahr'!D$4=SOLL!$G$4,'KVB 1. AJ'!$H106,IF('1. Ausbildungsjahr'!D$4=SOLL!$H$4,KVFi!$H111,IF('1. Ausbildungsjahr'!D$4=SOLL!$I$4,KVM!$H94,IF('1. Ausbildungsjahr'!D$4=SOLL!$L$4,'KVP 1.&amp;2. AJ'!$H132,IF('1. Ausbildungsjahr'!D$4=SOLL!$M$4,PPC!$H123,IF('1. Ausbildungsjahr'!D$4=SOLL!$N$4,PPS!$H157,IF(D$4=SOLL!$P$4,"-",IF('1. Ausbildungsjahr'!D$4=SOLL!$O$4,Zielbogen!$H78,""))))))))))))))))))))))))))</f>
        <v>-</v>
      </c>
      <c r="E77" s="57" t="str">
        <f>IF(E$4=SOLL!$J$4, TNBi!$H86, IF('1. Ausbildungsjahr'!E$4=SOLL!$K$4,SBI.A.7!$H95, IF('1. Ausbildungsjahr'!E$4=SOLL!$R$4,'SBI.A.3_2. AJ'!$H78, IF('1. Ausbildungsjahr'!E$4=SOLL!$S$4,'SBI.A.4_2.&amp;3. AJ'!$H104, IF('1. Ausbildungsjahr'!E$4=SOLL!$T$4,'KVB 2.&amp;3. AJ'!$H106,IF('1. Ausbildungsjahr'!E$4=SOLL!$U$4,'PPCa IK'!$H78, IF('1. Ausbildungsjahr'!E$4=SOLL!$V$4,TE!$H102,IF('1. Ausbildungsjahr'!E$4=SOLL!$W$4,TNSt!$H90,IF('1. Ausbildungsjahr'!E$4=SOLL!$X$4,TNSk!$H93,IF('1. Ausbildungsjahr'!E$4=SOLL!$Y$4,TNPa!$H87,IF('1. Ausbildungsjahr'!E$4=SOLL!$Z$4,TNWn!$H78,IF('1. Ausbildungsjahr'!E$4=SOLL!$AA$4,'KVP 3. AJ'!$H130,IF(E$4=SOLL!$Q$4,SBI.A.3_1.AJ!$H78,IF(E$4=SOLL!$B$4,'KF-KB'!$H149,IF('1. Ausbildungsjahr'!E$4=SOLL!$C$4,'SBI.A.4_1. AJ'!$H104,IF('1. Ausbildungsjahr'!E$4=SOLL!$D$4,KK!$H$11,IF('1. Ausbildungsjahr'!E$4=SOLL!$E$4,'KSM-e'!$H102,IF('1. Ausbildungsjahr'!E$4=SOLL!$F$4,'KSM-f'!$H102,IF('1. Ausbildungsjahr'!E$4=SOLL!$G$4,'KVB 1. AJ'!$H106,IF('1. Ausbildungsjahr'!E$4=SOLL!$H$4,KVFi!$H111,IF('1. Ausbildungsjahr'!E$4=SOLL!$I$4,KVM!$H94,IF('1. Ausbildungsjahr'!E$4=SOLL!$L$4,'KVP 1.&amp;2. AJ'!$H132,IF('1. Ausbildungsjahr'!E$4=SOLL!$M$4,PPC!$H123,IF('1. Ausbildungsjahr'!E$4=SOLL!$N$4,PPS!$H157,IF(E$4=SOLL!$P$4,"-",IF('1. Ausbildungsjahr'!E$4=SOLL!$O$4,Zielbogen!$H78,""))))))))))))))))))))))))))</f>
        <v>-</v>
      </c>
      <c r="F77" s="57" t="str">
        <f>IF(F$4=SOLL!$J$4, TNBi!$H86, IF('1. Ausbildungsjahr'!F$4=SOLL!$K$4,SBI.A.7!$H95, IF('1. Ausbildungsjahr'!F$4=SOLL!$R$4,'SBI.A.3_2. AJ'!$H78, IF('1. Ausbildungsjahr'!F$4=SOLL!$S$4,'SBI.A.4_2.&amp;3. AJ'!$H104, IF('1. Ausbildungsjahr'!F$4=SOLL!$T$4,'KVB 2.&amp;3. AJ'!$H106,IF('1. Ausbildungsjahr'!F$4=SOLL!$U$4,'PPCa IK'!$H78, IF('1. Ausbildungsjahr'!F$4=SOLL!$V$4,TE!$H102,IF('1. Ausbildungsjahr'!F$4=SOLL!$W$4,TNSt!$H90,IF('1. Ausbildungsjahr'!F$4=SOLL!$X$4,TNSk!$H93,IF('1. Ausbildungsjahr'!F$4=SOLL!$Y$4,TNPa!$H87,IF('1. Ausbildungsjahr'!F$4=SOLL!$Z$4,TNWn!$H78,IF('1. Ausbildungsjahr'!F$4=SOLL!$AA$4,'KVP 3. AJ'!$H130,IF(F$4=SOLL!$Q$4,SBI.A.3_1.AJ!$H78,IF(F$4=SOLL!$B$4,'KF-KB'!$H149,IF('1. Ausbildungsjahr'!F$4=SOLL!$C$4,'SBI.A.4_1. AJ'!$H104,IF('1. Ausbildungsjahr'!F$4=SOLL!$D$4,KK!$H$11,IF('1. Ausbildungsjahr'!F$4=SOLL!$E$4,'KSM-e'!$H102,IF('1. Ausbildungsjahr'!F$4=SOLL!$F$4,'KSM-f'!$H102,IF('1. Ausbildungsjahr'!F$4=SOLL!$G$4,'KVB 1. AJ'!$H106,IF('1. Ausbildungsjahr'!F$4=SOLL!$H$4,KVFi!$H111,IF('1. Ausbildungsjahr'!F$4=SOLL!$I$4,KVM!$H94,IF('1. Ausbildungsjahr'!F$4=SOLL!$L$4,'KVP 1.&amp;2. AJ'!$H132,IF('1. Ausbildungsjahr'!F$4=SOLL!$M$4,PPC!$H123,IF('1. Ausbildungsjahr'!F$4=SOLL!$N$4,PPS!$H157,IF(F$4=SOLL!$P$4,"-",IF('1. Ausbildungsjahr'!F$4=SOLL!$O$4,Zielbogen!$H78,""))))))))))))))))))))))))))</f>
        <v>-</v>
      </c>
      <c r="G77" s="57" t="str">
        <f>IF(G$4=SOLL!$J$4, TNBi!$H86, IF('1. Ausbildungsjahr'!G$4=SOLL!$K$4,SBI.A.7!$H95, IF('1. Ausbildungsjahr'!G$4=SOLL!$R$4,'SBI.A.3_2. AJ'!$H78, IF('1. Ausbildungsjahr'!G$4=SOLL!$S$4,'SBI.A.4_2.&amp;3. AJ'!$H104, IF('1. Ausbildungsjahr'!G$4=SOLL!$T$4,'KVB 2.&amp;3. AJ'!$H106,IF('1. Ausbildungsjahr'!G$4=SOLL!$U$4,'PPCa IK'!$H78, IF('1. Ausbildungsjahr'!G$4=SOLL!$V$4,TE!$H102,IF('1. Ausbildungsjahr'!G$4=SOLL!$W$4,TNSt!$H90,IF('1. Ausbildungsjahr'!G$4=SOLL!$X$4,TNSk!$H93,IF('1. Ausbildungsjahr'!G$4=SOLL!$Y$4,TNPa!$H87,IF('1. Ausbildungsjahr'!G$4=SOLL!$Z$4,TNWn!$H78,IF('1. Ausbildungsjahr'!G$4=SOLL!$AA$4,'KVP 3. AJ'!$H130,IF(G$4=SOLL!$Q$4,SBI.A.3_1.AJ!$H78,IF(G$4=SOLL!$B$4,'KF-KB'!$H149,IF('1. Ausbildungsjahr'!G$4=SOLL!$C$4,'SBI.A.4_1. AJ'!$H104,IF('1. Ausbildungsjahr'!G$4=SOLL!$D$4,KK!$H$11,IF('1. Ausbildungsjahr'!G$4=SOLL!$E$4,'KSM-e'!$H102,IF('1. Ausbildungsjahr'!G$4=SOLL!$F$4,'KSM-f'!$H102,IF('1. Ausbildungsjahr'!G$4=SOLL!$G$4,'KVB 1. AJ'!$H106,IF('1. Ausbildungsjahr'!G$4=SOLL!$H$4,KVFi!$H111,IF('1. Ausbildungsjahr'!G$4=SOLL!$I$4,KVM!$H94,IF('1. Ausbildungsjahr'!G$4=SOLL!$L$4,'KVP 1.&amp;2. AJ'!$H132,IF('1. Ausbildungsjahr'!G$4=SOLL!$M$4,PPC!$H123,IF('1. Ausbildungsjahr'!G$4=SOLL!$N$4,PPS!$H157,IF(G$4=SOLL!$P$4,"-",IF('1. Ausbildungsjahr'!G$4=SOLL!$O$4,Zielbogen!$H78,""))))))))))))))))))))))))))</f>
        <v>-</v>
      </c>
      <c r="H77" s="57" t="str">
        <f>IF(H$4=SOLL!$J$4, TNBi!$H86, IF('1. Ausbildungsjahr'!H$4=SOLL!$K$4,SBI.A.7!$H95, IF('1. Ausbildungsjahr'!H$4=SOLL!$R$4,'SBI.A.3_2. AJ'!$H78, IF('1. Ausbildungsjahr'!H$4=SOLL!$S$4,'SBI.A.4_2.&amp;3. AJ'!$H104, IF('1. Ausbildungsjahr'!H$4=SOLL!$T$4,'KVB 2.&amp;3. AJ'!$H106,IF('1. Ausbildungsjahr'!H$4=SOLL!$U$4,'PPCa IK'!$H78, IF('1. Ausbildungsjahr'!H$4=SOLL!$V$4,TE!$H102,IF('1. Ausbildungsjahr'!H$4=SOLL!$W$4,TNSt!$H90,IF('1. Ausbildungsjahr'!H$4=SOLL!$X$4,TNSk!$H93,IF('1. Ausbildungsjahr'!H$4=SOLL!$Y$4,TNPa!$H87,IF('1. Ausbildungsjahr'!H$4=SOLL!$Z$4,TNWn!$H78,IF('1. Ausbildungsjahr'!H$4=SOLL!$AA$4,'KVP 3. AJ'!$H130,IF(H$4=SOLL!$Q$4,SBI.A.3_1.AJ!$H78,IF(H$4=SOLL!$B$4,'KF-KB'!$H149,IF('1. Ausbildungsjahr'!H$4=SOLL!$C$4,'SBI.A.4_1. AJ'!$H104,IF('1. Ausbildungsjahr'!H$4=SOLL!$D$4,KK!$H$11,IF('1. Ausbildungsjahr'!H$4=SOLL!$E$4,'KSM-e'!$H102,IF('1. Ausbildungsjahr'!H$4=SOLL!$F$4,'KSM-f'!$H102,IF('1. Ausbildungsjahr'!H$4=SOLL!$G$4,'KVB 1. AJ'!$H106,IF('1. Ausbildungsjahr'!H$4=SOLL!$H$4,KVFi!$H111,IF('1. Ausbildungsjahr'!H$4=SOLL!$I$4,KVM!$H94,IF('1. Ausbildungsjahr'!H$4=SOLL!$L$4,'KVP 1.&amp;2. AJ'!$H132,IF('1. Ausbildungsjahr'!H$4=SOLL!$M$4,PPC!$H123,IF('1. Ausbildungsjahr'!H$4=SOLL!$N$4,PPS!$H157,IF(H$4=SOLL!$P$4,"-",IF('1. Ausbildungsjahr'!H$4=SOLL!$O$4,Zielbogen!$H78,""))))))))))))))))))))))))))</f>
        <v>-</v>
      </c>
      <c r="I77" s="57" t="str">
        <f>IF(I$4=SOLL!$J$4, TNBi!$H86, IF('1. Ausbildungsjahr'!I$4=SOLL!$K$4,SBI.A.7!$H95, IF('1. Ausbildungsjahr'!I$4=SOLL!$R$4,'SBI.A.3_2. AJ'!$H78, IF('1. Ausbildungsjahr'!I$4=SOLL!$S$4,'SBI.A.4_2.&amp;3. AJ'!$H104, IF('1. Ausbildungsjahr'!I$4=SOLL!$T$4,'KVB 2.&amp;3. AJ'!$H106,IF('1. Ausbildungsjahr'!I$4=SOLL!$U$4,'PPCa IK'!$H78, IF('1. Ausbildungsjahr'!I$4=SOLL!$V$4,TE!$H102,IF('1. Ausbildungsjahr'!I$4=SOLL!$W$4,TNSt!$H90,IF('1. Ausbildungsjahr'!I$4=SOLL!$X$4,TNSk!$H93,IF('1. Ausbildungsjahr'!I$4=SOLL!$Y$4,TNPa!$H87,IF('1. Ausbildungsjahr'!I$4=SOLL!$Z$4,TNWn!$H78,IF('1. Ausbildungsjahr'!I$4=SOLL!$AA$4,'KVP 3. AJ'!$H130,IF(I$4=SOLL!$Q$4,SBI.A.3_1.AJ!$H78,IF(I$4=SOLL!$B$4,'KF-KB'!$H149,IF('1. Ausbildungsjahr'!I$4=SOLL!$C$4,'SBI.A.4_1. AJ'!$H104,IF('1. Ausbildungsjahr'!I$4=SOLL!$D$4,KK!$H$11,IF('1. Ausbildungsjahr'!I$4=SOLL!$E$4,'KSM-e'!$H102,IF('1. Ausbildungsjahr'!I$4=SOLL!$F$4,'KSM-f'!$H102,IF('1. Ausbildungsjahr'!I$4=SOLL!$G$4,'KVB 1. AJ'!$H106,IF('1. Ausbildungsjahr'!I$4=SOLL!$H$4,KVFi!$H111,IF('1. Ausbildungsjahr'!I$4=SOLL!$I$4,KVM!$H94,IF('1. Ausbildungsjahr'!I$4=SOLL!$L$4,'KVP 1.&amp;2. AJ'!$H132,IF('1. Ausbildungsjahr'!I$4=SOLL!$M$4,PPC!$H123,IF('1. Ausbildungsjahr'!I$4=SOLL!$N$4,PPS!$H157,IF(I$4=SOLL!$P$4,"-",IF('1. Ausbildungsjahr'!I$4=SOLL!$O$4,Zielbogen!$H78,""))))))))))))))))))))))))))</f>
        <v>-</v>
      </c>
      <c r="J77" s="57" t="str">
        <f>IF(J$4=SOLL!$J$4, TNBi!$H86, IF('1. Ausbildungsjahr'!J$4=SOLL!$K$4,SBI.A.7!$H95, IF('1. Ausbildungsjahr'!J$4=SOLL!$R$4,'SBI.A.3_2. AJ'!$H78, IF('1. Ausbildungsjahr'!J$4=SOLL!$S$4,'SBI.A.4_2.&amp;3. AJ'!$H104, IF('1. Ausbildungsjahr'!J$4=SOLL!$T$4,'KVB 2.&amp;3. AJ'!$H106,IF('1. Ausbildungsjahr'!J$4=SOLL!$U$4,'PPCa IK'!$H78, IF('1. Ausbildungsjahr'!J$4=SOLL!$V$4,TE!$H102,IF('1. Ausbildungsjahr'!J$4=SOLL!$W$4,TNSt!$H90,IF('1. Ausbildungsjahr'!J$4=SOLL!$X$4,TNSk!$H93,IF('1. Ausbildungsjahr'!J$4=SOLL!$Y$4,TNPa!$H87,IF('1. Ausbildungsjahr'!J$4=SOLL!$Z$4,TNWn!$H78,IF('1. Ausbildungsjahr'!J$4=SOLL!$AA$4,'KVP 3. AJ'!$H130,IF(J$4=SOLL!$Q$4,SBI.A.3_1.AJ!$H78,IF(J$4=SOLL!$B$4,'KF-KB'!$H149,IF('1. Ausbildungsjahr'!J$4=SOLL!$C$4,'SBI.A.4_1. AJ'!$H104,IF('1. Ausbildungsjahr'!J$4=SOLL!$D$4,KK!$H$11,IF('1. Ausbildungsjahr'!J$4=SOLL!$E$4,'KSM-e'!$H102,IF('1. Ausbildungsjahr'!J$4=SOLL!$F$4,'KSM-f'!$H102,IF('1. Ausbildungsjahr'!J$4=SOLL!$G$4,'KVB 1. AJ'!$H106,IF('1. Ausbildungsjahr'!J$4=SOLL!$H$4,KVFi!$H111,IF('1. Ausbildungsjahr'!J$4=SOLL!$I$4,KVM!$H94,IF('1. Ausbildungsjahr'!J$4=SOLL!$L$4,'KVP 1.&amp;2. AJ'!$H132,IF('1. Ausbildungsjahr'!J$4=SOLL!$M$4,PPC!$H123,IF('1. Ausbildungsjahr'!J$4=SOLL!$N$4,PPS!$H157,IF(J$4=SOLL!$P$4,"-",IF('1. Ausbildungsjahr'!J$4=SOLL!$O$4,Zielbogen!$H78,""))))))))))))))))))))))))))</f>
        <v>-</v>
      </c>
      <c r="K77" s="57" t="str">
        <f>IF(K$4=SOLL!$J$4, TNBi!$H86, IF('1. Ausbildungsjahr'!K$4=SOLL!$K$4,SBI.A.7!$H95, IF('1. Ausbildungsjahr'!K$4=SOLL!$R$4,'SBI.A.3_2. AJ'!$H78, IF('1. Ausbildungsjahr'!K$4=SOLL!$S$4,'SBI.A.4_2.&amp;3. AJ'!$H104, IF('1. Ausbildungsjahr'!K$4=SOLL!$T$4,'KVB 2.&amp;3. AJ'!$H106,IF('1. Ausbildungsjahr'!K$4=SOLL!$U$4,'PPCa IK'!$H78, IF('1. Ausbildungsjahr'!K$4=SOLL!$V$4,TE!$H102,IF('1. Ausbildungsjahr'!K$4=SOLL!$W$4,TNSt!$H90,IF('1. Ausbildungsjahr'!K$4=SOLL!$X$4,TNSk!$H93,IF('1. Ausbildungsjahr'!K$4=SOLL!$Y$4,TNPa!$H87,IF('1. Ausbildungsjahr'!K$4=SOLL!$Z$4,TNWn!$H78,IF('1. Ausbildungsjahr'!K$4=SOLL!$AA$4,'KVP 3. AJ'!$H130,IF(K$4=SOLL!$Q$4,SBI.A.3_1.AJ!$H78,IF(K$4=SOLL!$B$4,'KF-KB'!$H149,IF('1. Ausbildungsjahr'!K$4=SOLL!$C$4,'SBI.A.4_1. AJ'!$H104,IF('1. Ausbildungsjahr'!K$4=SOLL!$D$4,KK!$H$11,IF('1. Ausbildungsjahr'!K$4=SOLL!$E$4,'KSM-e'!$H102,IF('1. Ausbildungsjahr'!K$4=SOLL!$F$4,'KSM-f'!$H102,IF('1. Ausbildungsjahr'!K$4=SOLL!$G$4,'KVB 1. AJ'!$H106,IF('1. Ausbildungsjahr'!K$4=SOLL!$H$4,KVFi!$H111,IF('1. Ausbildungsjahr'!K$4=SOLL!$I$4,KVM!$H94,IF('1. Ausbildungsjahr'!K$4=SOLL!$L$4,'KVP 1.&amp;2. AJ'!$H132,IF('1. Ausbildungsjahr'!K$4=SOLL!$M$4,PPC!$H123,IF('1. Ausbildungsjahr'!K$4=SOLL!$N$4,PPS!$H157,IF(K$4=SOLL!$P$4,"-",IF('1. Ausbildungsjahr'!K$4=SOLL!$O$4,Zielbogen!$H78,""))))))))))))))))))))))))))</f>
        <v>-</v>
      </c>
      <c r="L77" s="10">
        <f>SUM('Hilfsblatt 1. AJ'!C77,'Hilfsblatt 1. AJ'!E77,'Hilfsblatt 1. AJ'!G77,'Hilfsblatt 1. AJ'!I77,'Hilfsblatt 1. AJ'!K77,'Hilfsblatt 1. AJ'!M77,'Hilfsblatt 1. AJ'!O77,'Hilfsblatt 1. AJ'!Q77,'Hilfsblatt 1. AJ'!S77,'Hilfsblatt 1. AJ'!U77)</f>
        <v>0</v>
      </c>
      <c r="M77" s="9" t="e">
        <f>('Hilfsblatt 1. AJ'!B77*'Hilfsblatt 1. AJ'!C77+'Hilfsblatt 1. AJ'!D77*'Hilfsblatt 1. AJ'!E77+'Hilfsblatt 1. AJ'!F77*'Hilfsblatt 1. AJ'!G77+'Hilfsblatt 1. AJ'!H77*'Hilfsblatt 1. AJ'!I77+'Hilfsblatt 1. AJ'!J77*'Hilfsblatt 1. AJ'!K77+'Hilfsblatt 1. AJ'!L77*'Hilfsblatt 1. AJ'!M77+'Hilfsblatt 1. AJ'!N77*'Hilfsblatt 1. AJ'!O77+'Hilfsblatt 1. AJ'!P77*'Hilfsblatt 1. AJ'!Q77+'Hilfsblatt 1. AJ'!R77*'Hilfsblatt 1. AJ'!S77+'Hilfsblatt 1. AJ'!T77*'Hilfsblatt 1. AJ'!U77)/L77</f>
        <v>#DIV/0!</v>
      </c>
    </row>
    <row r="78" spans="1:13" x14ac:dyDescent="0.25">
      <c r="A78" s="125" t="s">
        <v>92</v>
      </c>
      <c r="B78" s="57" t="str">
        <f>IF(B$4=SOLL!$J$4, TNBi!$H87, IF('1. Ausbildungsjahr'!B$4=SOLL!$K$4,SBI.A.7!$H96, IF('1. Ausbildungsjahr'!B$4=SOLL!$R$4,'SBI.A.3_2. AJ'!$H79, IF('1. Ausbildungsjahr'!B$4=SOLL!$S$4,'SBI.A.4_2.&amp;3. AJ'!$H105, IF('1. Ausbildungsjahr'!B$4=SOLL!$T$4,'KVB 2.&amp;3. AJ'!$H107,IF('1. Ausbildungsjahr'!B$4=SOLL!$U$4,'PPCa IK'!$H79, IF('1. Ausbildungsjahr'!B$4=SOLL!$V$4,TE!$H103,IF('1. Ausbildungsjahr'!B$4=SOLL!$W$4,TNSt!$H91,IF('1. Ausbildungsjahr'!B$4=SOLL!$X$4,TNSk!$H94,IF('1. Ausbildungsjahr'!B$4=SOLL!$Y$4,TNPa!$H88,IF('1. Ausbildungsjahr'!B$4=SOLL!$Z$4,TNWn!$H79,IF('1. Ausbildungsjahr'!B$4=SOLL!$AA$4,'KVP 3. AJ'!$H131,IF(B$4=SOLL!$Q$4,SBI.A.3_1.AJ!$H79,IF(B$4=SOLL!$B$4,'KF-KB'!$H150,IF('1. Ausbildungsjahr'!B$4=SOLL!$C$4,'SBI.A.4_1. AJ'!$H105,IF('1. Ausbildungsjahr'!B$4=SOLL!$D$4,KK!$H$11,IF('1. Ausbildungsjahr'!B$4=SOLL!$E$4,'KSM-e'!$H103,IF('1. Ausbildungsjahr'!B$4=SOLL!$F$4,'KSM-f'!$H103,IF('1. Ausbildungsjahr'!B$4=SOLL!$G$4,'KVB 1. AJ'!$H107,IF('1. Ausbildungsjahr'!B$4=SOLL!$H$4,KVFi!$H112,IF('1. Ausbildungsjahr'!B$4=SOLL!$I$4,KVM!$H95,IF('1. Ausbildungsjahr'!B$4=SOLL!$L$4,'KVP 1.&amp;2. AJ'!$H133,IF('1. Ausbildungsjahr'!B$4=SOLL!$M$4,PPC!$H124,IF('1. Ausbildungsjahr'!B$4=SOLL!$N$4,PPS!$H158,IF(B$4=SOLL!$P$4,"-",IF('1. Ausbildungsjahr'!B$4=SOLL!$O$4,Zielbogen!$H79,""))))))))))))))))))))))))))</f>
        <v>-</v>
      </c>
      <c r="C78" s="57" t="str">
        <f>IF(C$4=SOLL!$J$4, TNBi!$H87, IF('1. Ausbildungsjahr'!C$4=SOLL!$K$4,SBI.A.7!$H96, IF('1. Ausbildungsjahr'!C$4=SOLL!$R$4,'SBI.A.3_2. AJ'!$H79, IF('1. Ausbildungsjahr'!C$4=SOLL!$S$4,'SBI.A.4_2.&amp;3. AJ'!$H105, IF('1. Ausbildungsjahr'!C$4=SOLL!$T$4,'KVB 2.&amp;3. AJ'!$H107,IF('1. Ausbildungsjahr'!C$4=SOLL!$U$4,'PPCa IK'!$H79, IF('1. Ausbildungsjahr'!C$4=SOLL!$V$4,TE!$H103,IF('1. Ausbildungsjahr'!C$4=SOLL!$W$4,TNSt!$H91,IF('1. Ausbildungsjahr'!C$4=SOLL!$X$4,TNSk!$H94,IF('1. Ausbildungsjahr'!C$4=SOLL!$Y$4,TNPa!$H88,IF('1. Ausbildungsjahr'!C$4=SOLL!$Z$4,TNWn!$H79,IF('1. Ausbildungsjahr'!C$4=SOLL!$AA$4,'KVP 3. AJ'!$H131,IF(C$4=SOLL!$Q$4,SBI.A.3_1.AJ!$H79,IF(C$4=SOLL!$B$4,'KF-KB'!$H150,IF('1. Ausbildungsjahr'!C$4=SOLL!$C$4,'SBI.A.4_1. AJ'!$H105,IF('1. Ausbildungsjahr'!C$4=SOLL!$D$4,KK!$H$11,IF('1. Ausbildungsjahr'!C$4=SOLL!$E$4,'KSM-e'!$H103,IF('1. Ausbildungsjahr'!C$4=SOLL!$F$4,'KSM-f'!$H103,IF('1. Ausbildungsjahr'!C$4=SOLL!$G$4,'KVB 1. AJ'!$H107,IF('1. Ausbildungsjahr'!C$4=SOLL!$H$4,KVFi!$H112,IF('1. Ausbildungsjahr'!C$4=SOLL!$I$4,KVM!$H95,IF('1. Ausbildungsjahr'!C$4=SOLL!$L$4,'KVP 1.&amp;2. AJ'!$H133,IF('1. Ausbildungsjahr'!C$4=SOLL!$M$4,PPC!$H124,IF('1. Ausbildungsjahr'!C$4=SOLL!$N$4,PPS!$H158,IF(C$4=SOLL!$P$4,"-",IF('1. Ausbildungsjahr'!C$4=SOLL!$O$4,Zielbogen!$H79,""))))))))))))))))))))))))))</f>
        <v>-</v>
      </c>
      <c r="D78" s="57" t="str">
        <f>IF(D$4=SOLL!$J$4, TNBi!$H87, IF('1. Ausbildungsjahr'!D$4=SOLL!$K$4,SBI.A.7!$H96, IF('1. Ausbildungsjahr'!D$4=SOLL!$R$4,'SBI.A.3_2. AJ'!$H79, IF('1. Ausbildungsjahr'!D$4=SOLL!$S$4,'SBI.A.4_2.&amp;3. AJ'!$H105, IF('1. Ausbildungsjahr'!D$4=SOLL!$T$4,'KVB 2.&amp;3. AJ'!$H107,IF('1. Ausbildungsjahr'!D$4=SOLL!$U$4,'PPCa IK'!$H79, IF('1. Ausbildungsjahr'!D$4=SOLL!$V$4,TE!$H103,IF('1. Ausbildungsjahr'!D$4=SOLL!$W$4,TNSt!$H91,IF('1. Ausbildungsjahr'!D$4=SOLL!$X$4,TNSk!$H94,IF('1. Ausbildungsjahr'!D$4=SOLL!$Y$4,TNPa!$H88,IF('1. Ausbildungsjahr'!D$4=SOLL!$Z$4,TNWn!$H79,IF('1. Ausbildungsjahr'!D$4=SOLL!$AA$4,'KVP 3. AJ'!$H131,IF(D$4=SOLL!$Q$4,SBI.A.3_1.AJ!$H79,IF(D$4=SOLL!$B$4,'KF-KB'!$H150,IF('1. Ausbildungsjahr'!D$4=SOLL!$C$4,'SBI.A.4_1. AJ'!$H105,IF('1. Ausbildungsjahr'!D$4=SOLL!$D$4,KK!$H$11,IF('1. Ausbildungsjahr'!D$4=SOLL!$E$4,'KSM-e'!$H103,IF('1. Ausbildungsjahr'!D$4=SOLL!$F$4,'KSM-f'!$H103,IF('1. Ausbildungsjahr'!D$4=SOLL!$G$4,'KVB 1. AJ'!$H107,IF('1. Ausbildungsjahr'!D$4=SOLL!$H$4,KVFi!$H112,IF('1. Ausbildungsjahr'!D$4=SOLL!$I$4,KVM!$H95,IF('1. Ausbildungsjahr'!D$4=SOLL!$L$4,'KVP 1.&amp;2. AJ'!$H133,IF('1. Ausbildungsjahr'!D$4=SOLL!$M$4,PPC!$H124,IF('1. Ausbildungsjahr'!D$4=SOLL!$N$4,PPS!$H158,IF(D$4=SOLL!$P$4,"-",IF('1. Ausbildungsjahr'!D$4=SOLL!$O$4,Zielbogen!$H79,""))))))))))))))))))))))))))</f>
        <v>-</v>
      </c>
      <c r="E78" s="57" t="str">
        <f>IF(E$4=SOLL!$J$4, TNBi!$H87, IF('1. Ausbildungsjahr'!E$4=SOLL!$K$4,SBI.A.7!$H96, IF('1. Ausbildungsjahr'!E$4=SOLL!$R$4,'SBI.A.3_2. AJ'!$H79, IF('1. Ausbildungsjahr'!E$4=SOLL!$S$4,'SBI.A.4_2.&amp;3. AJ'!$H105, IF('1. Ausbildungsjahr'!E$4=SOLL!$T$4,'KVB 2.&amp;3. AJ'!$H107,IF('1. Ausbildungsjahr'!E$4=SOLL!$U$4,'PPCa IK'!$H79, IF('1. Ausbildungsjahr'!E$4=SOLL!$V$4,TE!$H103,IF('1. Ausbildungsjahr'!E$4=SOLL!$W$4,TNSt!$H91,IF('1. Ausbildungsjahr'!E$4=SOLL!$X$4,TNSk!$H94,IF('1. Ausbildungsjahr'!E$4=SOLL!$Y$4,TNPa!$H88,IF('1. Ausbildungsjahr'!E$4=SOLL!$Z$4,TNWn!$H79,IF('1. Ausbildungsjahr'!E$4=SOLL!$AA$4,'KVP 3. AJ'!$H131,IF(E$4=SOLL!$Q$4,SBI.A.3_1.AJ!$H79,IF(E$4=SOLL!$B$4,'KF-KB'!$H150,IF('1. Ausbildungsjahr'!E$4=SOLL!$C$4,'SBI.A.4_1. AJ'!$H105,IF('1. Ausbildungsjahr'!E$4=SOLL!$D$4,KK!$H$11,IF('1. Ausbildungsjahr'!E$4=SOLL!$E$4,'KSM-e'!$H103,IF('1. Ausbildungsjahr'!E$4=SOLL!$F$4,'KSM-f'!$H103,IF('1. Ausbildungsjahr'!E$4=SOLL!$G$4,'KVB 1. AJ'!$H107,IF('1. Ausbildungsjahr'!E$4=SOLL!$H$4,KVFi!$H112,IF('1. Ausbildungsjahr'!E$4=SOLL!$I$4,KVM!$H95,IF('1. Ausbildungsjahr'!E$4=SOLL!$L$4,'KVP 1.&amp;2. AJ'!$H133,IF('1. Ausbildungsjahr'!E$4=SOLL!$M$4,PPC!$H124,IF('1. Ausbildungsjahr'!E$4=SOLL!$N$4,PPS!$H158,IF(E$4=SOLL!$P$4,"-",IF('1. Ausbildungsjahr'!E$4=SOLL!$O$4,Zielbogen!$H79,""))))))))))))))))))))))))))</f>
        <v>-</v>
      </c>
      <c r="F78" s="57" t="str">
        <f>IF(F$4=SOLL!$J$4, TNBi!$H87, IF('1. Ausbildungsjahr'!F$4=SOLL!$K$4,SBI.A.7!$H96, IF('1. Ausbildungsjahr'!F$4=SOLL!$R$4,'SBI.A.3_2. AJ'!$H79, IF('1. Ausbildungsjahr'!F$4=SOLL!$S$4,'SBI.A.4_2.&amp;3. AJ'!$H105, IF('1. Ausbildungsjahr'!F$4=SOLL!$T$4,'KVB 2.&amp;3. AJ'!$H107,IF('1. Ausbildungsjahr'!F$4=SOLL!$U$4,'PPCa IK'!$H79, IF('1. Ausbildungsjahr'!F$4=SOLL!$V$4,TE!$H103,IF('1. Ausbildungsjahr'!F$4=SOLL!$W$4,TNSt!$H91,IF('1. Ausbildungsjahr'!F$4=SOLL!$X$4,TNSk!$H94,IF('1. Ausbildungsjahr'!F$4=SOLL!$Y$4,TNPa!$H88,IF('1. Ausbildungsjahr'!F$4=SOLL!$Z$4,TNWn!$H79,IF('1. Ausbildungsjahr'!F$4=SOLL!$AA$4,'KVP 3. AJ'!$H131,IF(F$4=SOLL!$Q$4,SBI.A.3_1.AJ!$H79,IF(F$4=SOLL!$B$4,'KF-KB'!$H150,IF('1. Ausbildungsjahr'!F$4=SOLL!$C$4,'SBI.A.4_1. AJ'!$H105,IF('1. Ausbildungsjahr'!F$4=SOLL!$D$4,KK!$H$11,IF('1. Ausbildungsjahr'!F$4=SOLL!$E$4,'KSM-e'!$H103,IF('1. Ausbildungsjahr'!F$4=SOLL!$F$4,'KSM-f'!$H103,IF('1. Ausbildungsjahr'!F$4=SOLL!$G$4,'KVB 1. AJ'!$H107,IF('1. Ausbildungsjahr'!F$4=SOLL!$H$4,KVFi!$H112,IF('1. Ausbildungsjahr'!F$4=SOLL!$I$4,KVM!$H95,IF('1. Ausbildungsjahr'!F$4=SOLL!$L$4,'KVP 1.&amp;2. AJ'!$H133,IF('1. Ausbildungsjahr'!F$4=SOLL!$M$4,PPC!$H124,IF('1. Ausbildungsjahr'!F$4=SOLL!$N$4,PPS!$H158,IF(F$4=SOLL!$P$4,"-",IF('1. Ausbildungsjahr'!F$4=SOLL!$O$4,Zielbogen!$H79,""))))))))))))))))))))))))))</f>
        <v>-</v>
      </c>
      <c r="G78" s="57" t="str">
        <f>IF(G$4=SOLL!$J$4, TNBi!$H87, IF('1. Ausbildungsjahr'!G$4=SOLL!$K$4,SBI.A.7!$H96, IF('1. Ausbildungsjahr'!G$4=SOLL!$R$4,'SBI.A.3_2. AJ'!$H79, IF('1. Ausbildungsjahr'!G$4=SOLL!$S$4,'SBI.A.4_2.&amp;3. AJ'!$H105, IF('1. Ausbildungsjahr'!G$4=SOLL!$T$4,'KVB 2.&amp;3. AJ'!$H107,IF('1. Ausbildungsjahr'!G$4=SOLL!$U$4,'PPCa IK'!$H79, IF('1. Ausbildungsjahr'!G$4=SOLL!$V$4,TE!$H103,IF('1. Ausbildungsjahr'!G$4=SOLL!$W$4,TNSt!$H91,IF('1. Ausbildungsjahr'!G$4=SOLL!$X$4,TNSk!$H94,IF('1. Ausbildungsjahr'!G$4=SOLL!$Y$4,TNPa!$H88,IF('1. Ausbildungsjahr'!G$4=SOLL!$Z$4,TNWn!$H79,IF('1. Ausbildungsjahr'!G$4=SOLL!$AA$4,'KVP 3. AJ'!$H131,IF(G$4=SOLL!$Q$4,SBI.A.3_1.AJ!$H79,IF(G$4=SOLL!$B$4,'KF-KB'!$H150,IF('1. Ausbildungsjahr'!G$4=SOLL!$C$4,'SBI.A.4_1. AJ'!$H105,IF('1. Ausbildungsjahr'!G$4=SOLL!$D$4,KK!$H$11,IF('1. Ausbildungsjahr'!G$4=SOLL!$E$4,'KSM-e'!$H103,IF('1. Ausbildungsjahr'!G$4=SOLL!$F$4,'KSM-f'!$H103,IF('1. Ausbildungsjahr'!G$4=SOLL!$G$4,'KVB 1. AJ'!$H107,IF('1. Ausbildungsjahr'!G$4=SOLL!$H$4,KVFi!$H112,IF('1. Ausbildungsjahr'!G$4=SOLL!$I$4,KVM!$H95,IF('1. Ausbildungsjahr'!G$4=SOLL!$L$4,'KVP 1.&amp;2. AJ'!$H133,IF('1. Ausbildungsjahr'!G$4=SOLL!$M$4,PPC!$H124,IF('1. Ausbildungsjahr'!G$4=SOLL!$N$4,PPS!$H158,IF(G$4=SOLL!$P$4,"-",IF('1. Ausbildungsjahr'!G$4=SOLL!$O$4,Zielbogen!$H79,""))))))))))))))))))))))))))</f>
        <v>-</v>
      </c>
      <c r="H78" s="57" t="str">
        <f>IF(H$4=SOLL!$J$4, TNBi!$H87, IF('1. Ausbildungsjahr'!H$4=SOLL!$K$4,SBI.A.7!$H96, IF('1. Ausbildungsjahr'!H$4=SOLL!$R$4,'SBI.A.3_2. AJ'!$H79, IF('1. Ausbildungsjahr'!H$4=SOLL!$S$4,'SBI.A.4_2.&amp;3. AJ'!$H105, IF('1. Ausbildungsjahr'!H$4=SOLL!$T$4,'KVB 2.&amp;3. AJ'!$H107,IF('1. Ausbildungsjahr'!H$4=SOLL!$U$4,'PPCa IK'!$H79, IF('1. Ausbildungsjahr'!H$4=SOLL!$V$4,TE!$H103,IF('1. Ausbildungsjahr'!H$4=SOLL!$W$4,TNSt!$H91,IF('1. Ausbildungsjahr'!H$4=SOLL!$X$4,TNSk!$H94,IF('1. Ausbildungsjahr'!H$4=SOLL!$Y$4,TNPa!$H88,IF('1. Ausbildungsjahr'!H$4=SOLL!$Z$4,TNWn!$H79,IF('1. Ausbildungsjahr'!H$4=SOLL!$AA$4,'KVP 3. AJ'!$H131,IF(H$4=SOLL!$Q$4,SBI.A.3_1.AJ!$H79,IF(H$4=SOLL!$B$4,'KF-KB'!$H150,IF('1. Ausbildungsjahr'!H$4=SOLL!$C$4,'SBI.A.4_1. AJ'!$H105,IF('1. Ausbildungsjahr'!H$4=SOLL!$D$4,KK!$H$11,IF('1. Ausbildungsjahr'!H$4=SOLL!$E$4,'KSM-e'!$H103,IF('1. Ausbildungsjahr'!H$4=SOLL!$F$4,'KSM-f'!$H103,IF('1. Ausbildungsjahr'!H$4=SOLL!$G$4,'KVB 1. AJ'!$H107,IF('1. Ausbildungsjahr'!H$4=SOLL!$H$4,KVFi!$H112,IF('1. Ausbildungsjahr'!H$4=SOLL!$I$4,KVM!$H95,IF('1. Ausbildungsjahr'!H$4=SOLL!$L$4,'KVP 1.&amp;2. AJ'!$H133,IF('1. Ausbildungsjahr'!H$4=SOLL!$M$4,PPC!$H124,IF('1. Ausbildungsjahr'!H$4=SOLL!$N$4,PPS!$H158,IF(H$4=SOLL!$P$4,"-",IF('1. Ausbildungsjahr'!H$4=SOLL!$O$4,Zielbogen!$H79,""))))))))))))))))))))))))))</f>
        <v>-</v>
      </c>
      <c r="I78" s="57" t="str">
        <f>IF(I$4=SOLL!$J$4, TNBi!$H87, IF('1. Ausbildungsjahr'!I$4=SOLL!$K$4,SBI.A.7!$H96, IF('1. Ausbildungsjahr'!I$4=SOLL!$R$4,'SBI.A.3_2. AJ'!$H79, IF('1. Ausbildungsjahr'!I$4=SOLL!$S$4,'SBI.A.4_2.&amp;3. AJ'!$H105, IF('1. Ausbildungsjahr'!I$4=SOLL!$T$4,'KVB 2.&amp;3. AJ'!$H107,IF('1. Ausbildungsjahr'!I$4=SOLL!$U$4,'PPCa IK'!$H79, IF('1. Ausbildungsjahr'!I$4=SOLL!$V$4,TE!$H103,IF('1. Ausbildungsjahr'!I$4=SOLL!$W$4,TNSt!$H91,IF('1. Ausbildungsjahr'!I$4=SOLL!$X$4,TNSk!$H94,IF('1. Ausbildungsjahr'!I$4=SOLL!$Y$4,TNPa!$H88,IF('1. Ausbildungsjahr'!I$4=SOLL!$Z$4,TNWn!$H79,IF('1. Ausbildungsjahr'!I$4=SOLL!$AA$4,'KVP 3. AJ'!$H131,IF(I$4=SOLL!$Q$4,SBI.A.3_1.AJ!$H79,IF(I$4=SOLL!$B$4,'KF-KB'!$H150,IF('1. Ausbildungsjahr'!I$4=SOLL!$C$4,'SBI.A.4_1. AJ'!$H105,IF('1. Ausbildungsjahr'!I$4=SOLL!$D$4,KK!$H$11,IF('1. Ausbildungsjahr'!I$4=SOLL!$E$4,'KSM-e'!$H103,IF('1. Ausbildungsjahr'!I$4=SOLL!$F$4,'KSM-f'!$H103,IF('1. Ausbildungsjahr'!I$4=SOLL!$G$4,'KVB 1. AJ'!$H107,IF('1. Ausbildungsjahr'!I$4=SOLL!$H$4,KVFi!$H112,IF('1. Ausbildungsjahr'!I$4=SOLL!$I$4,KVM!$H95,IF('1. Ausbildungsjahr'!I$4=SOLL!$L$4,'KVP 1.&amp;2. AJ'!$H133,IF('1. Ausbildungsjahr'!I$4=SOLL!$M$4,PPC!$H124,IF('1. Ausbildungsjahr'!I$4=SOLL!$N$4,PPS!$H158,IF(I$4=SOLL!$P$4,"-",IF('1. Ausbildungsjahr'!I$4=SOLL!$O$4,Zielbogen!$H79,""))))))))))))))))))))))))))</f>
        <v>-</v>
      </c>
      <c r="J78" s="57" t="str">
        <f>IF(J$4=SOLL!$J$4, TNBi!$H87, IF('1. Ausbildungsjahr'!J$4=SOLL!$K$4,SBI.A.7!$H96, IF('1. Ausbildungsjahr'!J$4=SOLL!$R$4,'SBI.A.3_2. AJ'!$H79, IF('1. Ausbildungsjahr'!J$4=SOLL!$S$4,'SBI.A.4_2.&amp;3. AJ'!$H105, IF('1. Ausbildungsjahr'!J$4=SOLL!$T$4,'KVB 2.&amp;3. AJ'!$H107,IF('1. Ausbildungsjahr'!J$4=SOLL!$U$4,'PPCa IK'!$H79, IF('1. Ausbildungsjahr'!J$4=SOLL!$V$4,TE!$H103,IF('1. Ausbildungsjahr'!J$4=SOLL!$W$4,TNSt!$H91,IF('1. Ausbildungsjahr'!J$4=SOLL!$X$4,TNSk!$H94,IF('1. Ausbildungsjahr'!J$4=SOLL!$Y$4,TNPa!$H88,IF('1. Ausbildungsjahr'!J$4=SOLL!$Z$4,TNWn!$H79,IF('1. Ausbildungsjahr'!J$4=SOLL!$AA$4,'KVP 3. AJ'!$H131,IF(J$4=SOLL!$Q$4,SBI.A.3_1.AJ!$H79,IF(J$4=SOLL!$B$4,'KF-KB'!$H150,IF('1. Ausbildungsjahr'!J$4=SOLL!$C$4,'SBI.A.4_1. AJ'!$H105,IF('1. Ausbildungsjahr'!J$4=SOLL!$D$4,KK!$H$11,IF('1. Ausbildungsjahr'!J$4=SOLL!$E$4,'KSM-e'!$H103,IF('1. Ausbildungsjahr'!J$4=SOLL!$F$4,'KSM-f'!$H103,IF('1. Ausbildungsjahr'!J$4=SOLL!$G$4,'KVB 1. AJ'!$H107,IF('1. Ausbildungsjahr'!J$4=SOLL!$H$4,KVFi!$H112,IF('1. Ausbildungsjahr'!J$4=SOLL!$I$4,KVM!$H95,IF('1. Ausbildungsjahr'!J$4=SOLL!$L$4,'KVP 1.&amp;2. AJ'!$H133,IF('1. Ausbildungsjahr'!J$4=SOLL!$M$4,PPC!$H124,IF('1. Ausbildungsjahr'!J$4=SOLL!$N$4,PPS!$H158,IF(J$4=SOLL!$P$4,"-",IF('1. Ausbildungsjahr'!J$4=SOLL!$O$4,Zielbogen!$H79,""))))))))))))))))))))))))))</f>
        <v>-</v>
      </c>
      <c r="K78" s="57" t="str">
        <f>IF(K$4=SOLL!$J$4, TNBi!$H87, IF('1. Ausbildungsjahr'!K$4=SOLL!$K$4,SBI.A.7!$H96, IF('1. Ausbildungsjahr'!K$4=SOLL!$R$4,'SBI.A.3_2. AJ'!$H79, IF('1. Ausbildungsjahr'!K$4=SOLL!$S$4,'SBI.A.4_2.&amp;3. AJ'!$H105, IF('1. Ausbildungsjahr'!K$4=SOLL!$T$4,'KVB 2.&amp;3. AJ'!$H107,IF('1. Ausbildungsjahr'!K$4=SOLL!$U$4,'PPCa IK'!$H79, IF('1. Ausbildungsjahr'!K$4=SOLL!$V$4,TE!$H103,IF('1. Ausbildungsjahr'!K$4=SOLL!$W$4,TNSt!$H91,IF('1. Ausbildungsjahr'!K$4=SOLL!$X$4,TNSk!$H94,IF('1. Ausbildungsjahr'!K$4=SOLL!$Y$4,TNPa!$H88,IF('1. Ausbildungsjahr'!K$4=SOLL!$Z$4,TNWn!$H79,IF('1. Ausbildungsjahr'!K$4=SOLL!$AA$4,'KVP 3. AJ'!$H131,IF(K$4=SOLL!$Q$4,SBI.A.3_1.AJ!$H79,IF(K$4=SOLL!$B$4,'KF-KB'!$H150,IF('1. Ausbildungsjahr'!K$4=SOLL!$C$4,'SBI.A.4_1. AJ'!$H105,IF('1. Ausbildungsjahr'!K$4=SOLL!$D$4,KK!$H$11,IF('1. Ausbildungsjahr'!K$4=SOLL!$E$4,'KSM-e'!$H103,IF('1. Ausbildungsjahr'!K$4=SOLL!$F$4,'KSM-f'!$H103,IF('1. Ausbildungsjahr'!K$4=SOLL!$G$4,'KVB 1. AJ'!$H107,IF('1. Ausbildungsjahr'!K$4=SOLL!$H$4,KVFi!$H112,IF('1. Ausbildungsjahr'!K$4=SOLL!$I$4,KVM!$H95,IF('1. Ausbildungsjahr'!K$4=SOLL!$L$4,'KVP 1.&amp;2. AJ'!$H133,IF('1. Ausbildungsjahr'!K$4=SOLL!$M$4,PPC!$H124,IF('1. Ausbildungsjahr'!K$4=SOLL!$N$4,PPS!$H158,IF(K$4=SOLL!$P$4,"-",IF('1. Ausbildungsjahr'!K$4=SOLL!$O$4,Zielbogen!$H79,""))))))))))))))))))))))))))</f>
        <v>-</v>
      </c>
      <c r="L78" s="10">
        <f>SUM('Hilfsblatt 1. AJ'!C78,'Hilfsblatt 1. AJ'!E78,'Hilfsblatt 1. AJ'!G78,'Hilfsblatt 1. AJ'!I78,'Hilfsblatt 1. AJ'!K78,'Hilfsblatt 1. AJ'!M78,'Hilfsblatt 1. AJ'!O78,'Hilfsblatt 1. AJ'!Q78,'Hilfsblatt 1. AJ'!S78,'Hilfsblatt 1. AJ'!U78)</f>
        <v>0</v>
      </c>
      <c r="M78" s="9" t="e">
        <f>('Hilfsblatt 1. AJ'!B78*'Hilfsblatt 1. AJ'!C78+'Hilfsblatt 1. AJ'!D78*'Hilfsblatt 1. AJ'!E78+'Hilfsblatt 1. AJ'!F78*'Hilfsblatt 1. AJ'!G78+'Hilfsblatt 1. AJ'!H78*'Hilfsblatt 1. AJ'!I78+'Hilfsblatt 1. AJ'!J78*'Hilfsblatt 1. AJ'!K78+'Hilfsblatt 1. AJ'!L78*'Hilfsblatt 1. AJ'!M78+'Hilfsblatt 1. AJ'!N78*'Hilfsblatt 1. AJ'!O78+'Hilfsblatt 1. AJ'!P78*'Hilfsblatt 1. AJ'!Q78+'Hilfsblatt 1. AJ'!R78*'Hilfsblatt 1. AJ'!S78+'Hilfsblatt 1. AJ'!T78*'Hilfsblatt 1. AJ'!U78)/L78</f>
        <v>#DIV/0!</v>
      </c>
    </row>
    <row r="79" spans="1:13" x14ac:dyDescent="0.25">
      <c r="A79" s="125" t="s">
        <v>33</v>
      </c>
      <c r="B79" s="57" t="str">
        <f>IF(B$4=SOLL!$J$4, TNBi!$H88, IF('1. Ausbildungsjahr'!B$4=SOLL!$K$4,SBI.A.7!$H97, IF('1. Ausbildungsjahr'!B$4=SOLL!$R$4,'SBI.A.3_2. AJ'!$H80, IF('1. Ausbildungsjahr'!B$4=SOLL!$S$4,'SBI.A.4_2.&amp;3. AJ'!$H106, IF('1. Ausbildungsjahr'!B$4=SOLL!$T$4,'KVB 2.&amp;3. AJ'!$H108,IF('1. Ausbildungsjahr'!B$4=SOLL!$U$4,'PPCa IK'!$H80, IF('1. Ausbildungsjahr'!B$4=SOLL!$V$4,TE!$H104,IF('1. Ausbildungsjahr'!B$4=SOLL!$W$4,TNSt!$H92,IF('1. Ausbildungsjahr'!B$4=SOLL!$X$4,TNSk!$H95,IF('1. Ausbildungsjahr'!B$4=SOLL!$Y$4,TNPa!$H89,IF('1. Ausbildungsjahr'!B$4=SOLL!$Z$4,TNWn!$H80,IF('1. Ausbildungsjahr'!B$4=SOLL!$AA$4,'KVP 3. AJ'!$H132,IF(B$4=SOLL!$Q$4,SBI.A.3_1.AJ!$H80,IF(B$4=SOLL!$B$4,'KF-KB'!$H151,IF('1. Ausbildungsjahr'!B$4=SOLL!$C$4,'SBI.A.4_1. AJ'!$H106,IF('1. Ausbildungsjahr'!B$4=SOLL!$D$4,KK!$H$11,IF('1. Ausbildungsjahr'!B$4=SOLL!$E$4,'KSM-e'!$H104,IF('1. Ausbildungsjahr'!B$4=SOLL!$F$4,'KSM-f'!$H104,IF('1. Ausbildungsjahr'!B$4=SOLL!$G$4,'KVB 1. AJ'!$H108,IF('1. Ausbildungsjahr'!B$4=SOLL!$H$4,KVFi!$H113,IF('1. Ausbildungsjahr'!B$4=SOLL!$I$4,KVM!$H96,IF('1. Ausbildungsjahr'!B$4=SOLL!$L$4,'KVP 1.&amp;2. AJ'!$H134,IF('1. Ausbildungsjahr'!B$4=SOLL!$M$4,PPC!$H125,IF('1. Ausbildungsjahr'!B$4=SOLL!$N$4,PPS!$H159,IF(B$4=SOLL!$P$4,"-",IF('1. Ausbildungsjahr'!B$4=SOLL!$O$4,Zielbogen!$H80,""))))))))))))))))))))))))))</f>
        <v>-</v>
      </c>
      <c r="C79" s="57" t="str">
        <f>IF(C$4=SOLL!$J$4, TNBi!$H88, IF('1. Ausbildungsjahr'!C$4=SOLL!$K$4,SBI.A.7!$H97, IF('1. Ausbildungsjahr'!C$4=SOLL!$R$4,'SBI.A.3_2. AJ'!$H80, IF('1. Ausbildungsjahr'!C$4=SOLL!$S$4,'SBI.A.4_2.&amp;3. AJ'!$H106, IF('1. Ausbildungsjahr'!C$4=SOLL!$T$4,'KVB 2.&amp;3. AJ'!$H108,IF('1. Ausbildungsjahr'!C$4=SOLL!$U$4,'PPCa IK'!$H80, IF('1. Ausbildungsjahr'!C$4=SOLL!$V$4,TE!$H104,IF('1. Ausbildungsjahr'!C$4=SOLL!$W$4,TNSt!$H92,IF('1. Ausbildungsjahr'!C$4=SOLL!$X$4,TNSk!$H95,IF('1. Ausbildungsjahr'!C$4=SOLL!$Y$4,TNPa!$H89,IF('1. Ausbildungsjahr'!C$4=SOLL!$Z$4,TNWn!$H80,IF('1. Ausbildungsjahr'!C$4=SOLL!$AA$4,'KVP 3. AJ'!$H132,IF(C$4=SOLL!$Q$4,SBI.A.3_1.AJ!$H80,IF(C$4=SOLL!$B$4,'KF-KB'!$H151,IF('1. Ausbildungsjahr'!C$4=SOLL!$C$4,'SBI.A.4_1. AJ'!$H106,IF('1. Ausbildungsjahr'!C$4=SOLL!$D$4,KK!$H$11,IF('1. Ausbildungsjahr'!C$4=SOLL!$E$4,'KSM-e'!$H104,IF('1. Ausbildungsjahr'!C$4=SOLL!$F$4,'KSM-f'!$H104,IF('1. Ausbildungsjahr'!C$4=SOLL!$G$4,'KVB 1. AJ'!$H108,IF('1. Ausbildungsjahr'!C$4=SOLL!$H$4,KVFi!$H113,IF('1. Ausbildungsjahr'!C$4=SOLL!$I$4,KVM!$H96,IF('1. Ausbildungsjahr'!C$4=SOLL!$L$4,'KVP 1.&amp;2. AJ'!$H134,IF('1. Ausbildungsjahr'!C$4=SOLL!$M$4,PPC!$H125,IF('1. Ausbildungsjahr'!C$4=SOLL!$N$4,PPS!$H159,IF(C$4=SOLL!$P$4,"-",IF('1. Ausbildungsjahr'!C$4=SOLL!$O$4,Zielbogen!$H80,""))))))))))))))))))))))))))</f>
        <v>-</v>
      </c>
      <c r="D79" s="57" t="str">
        <f>IF(D$4=SOLL!$J$4, TNBi!$H88, IF('1. Ausbildungsjahr'!D$4=SOLL!$K$4,SBI.A.7!$H97, IF('1. Ausbildungsjahr'!D$4=SOLL!$R$4,'SBI.A.3_2. AJ'!$H80, IF('1. Ausbildungsjahr'!D$4=SOLL!$S$4,'SBI.A.4_2.&amp;3. AJ'!$H106, IF('1. Ausbildungsjahr'!D$4=SOLL!$T$4,'KVB 2.&amp;3. AJ'!$H108,IF('1. Ausbildungsjahr'!D$4=SOLL!$U$4,'PPCa IK'!$H80, IF('1. Ausbildungsjahr'!D$4=SOLL!$V$4,TE!$H104,IF('1. Ausbildungsjahr'!D$4=SOLL!$W$4,TNSt!$H92,IF('1. Ausbildungsjahr'!D$4=SOLL!$X$4,TNSk!$H95,IF('1. Ausbildungsjahr'!D$4=SOLL!$Y$4,TNPa!$H89,IF('1. Ausbildungsjahr'!D$4=SOLL!$Z$4,TNWn!$H80,IF('1. Ausbildungsjahr'!D$4=SOLL!$AA$4,'KVP 3. AJ'!$H132,IF(D$4=SOLL!$Q$4,SBI.A.3_1.AJ!$H80,IF(D$4=SOLL!$B$4,'KF-KB'!$H151,IF('1. Ausbildungsjahr'!D$4=SOLL!$C$4,'SBI.A.4_1. AJ'!$H106,IF('1. Ausbildungsjahr'!D$4=SOLL!$D$4,KK!$H$11,IF('1. Ausbildungsjahr'!D$4=SOLL!$E$4,'KSM-e'!$H104,IF('1. Ausbildungsjahr'!D$4=SOLL!$F$4,'KSM-f'!$H104,IF('1. Ausbildungsjahr'!D$4=SOLL!$G$4,'KVB 1. AJ'!$H108,IF('1. Ausbildungsjahr'!D$4=SOLL!$H$4,KVFi!$H113,IF('1. Ausbildungsjahr'!D$4=SOLL!$I$4,KVM!$H96,IF('1. Ausbildungsjahr'!D$4=SOLL!$L$4,'KVP 1.&amp;2. AJ'!$H134,IF('1. Ausbildungsjahr'!D$4=SOLL!$M$4,PPC!$H125,IF('1. Ausbildungsjahr'!D$4=SOLL!$N$4,PPS!$H159,IF(D$4=SOLL!$P$4,"-",IF('1. Ausbildungsjahr'!D$4=SOLL!$O$4,Zielbogen!$H80,""))))))))))))))))))))))))))</f>
        <v>-</v>
      </c>
      <c r="E79" s="57" t="str">
        <f>IF(E$4=SOLL!$J$4, TNBi!$H88, IF('1. Ausbildungsjahr'!E$4=SOLL!$K$4,SBI.A.7!$H97, IF('1. Ausbildungsjahr'!E$4=SOLL!$R$4,'SBI.A.3_2. AJ'!$H80, IF('1. Ausbildungsjahr'!E$4=SOLL!$S$4,'SBI.A.4_2.&amp;3. AJ'!$H106, IF('1. Ausbildungsjahr'!E$4=SOLL!$T$4,'KVB 2.&amp;3. AJ'!$H108,IF('1. Ausbildungsjahr'!E$4=SOLL!$U$4,'PPCa IK'!$H80, IF('1. Ausbildungsjahr'!E$4=SOLL!$V$4,TE!$H104,IF('1. Ausbildungsjahr'!E$4=SOLL!$W$4,TNSt!$H92,IF('1. Ausbildungsjahr'!E$4=SOLL!$X$4,TNSk!$H95,IF('1. Ausbildungsjahr'!E$4=SOLL!$Y$4,TNPa!$H89,IF('1. Ausbildungsjahr'!E$4=SOLL!$Z$4,TNWn!$H80,IF('1. Ausbildungsjahr'!E$4=SOLL!$AA$4,'KVP 3. AJ'!$H132,IF(E$4=SOLL!$Q$4,SBI.A.3_1.AJ!$H80,IF(E$4=SOLL!$B$4,'KF-KB'!$H151,IF('1. Ausbildungsjahr'!E$4=SOLL!$C$4,'SBI.A.4_1. AJ'!$H106,IF('1. Ausbildungsjahr'!E$4=SOLL!$D$4,KK!$H$11,IF('1. Ausbildungsjahr'!E$4=SOLL!$E$4,'KSM-e'!$H104,IF('1. Ausbildungsjahr'!E$4=SOLL!$F$4,'KSM-f'!$H104,IF('1. Ausbildungsjahr'!E$4=SOLL!$G$4,'KVB 1. AJ'!$H108,IF('1. Ausbildungsjahr'!E$4=SOLL!$H$4,KVFi!$H113,IF('1. Ausbildungsjahr'!E$4=SOLL!$I$4,KVM!$H96,IF('1. Ausbildungsjahr'!E$4=SOLL!$L$4,'KVP 1.&amp;2. AJ'!$H134,IF('1. Ausbildungsjahr'!E$4=SOLL!$M$4,PPC!$H125,IF('1. Ausbildungsjahr'!E$4=SOLL!$N$4,PPS!$H159,IF(E$4=SOLL!$P$4,"-",IF('1. Ausbildungsjahr'!E$4=SOLL!$O$4,Zielbogen!$H80,""))))))))))))))))))))))))))</f>
        <v>-</v>
      </c>
      <c r="F79" s="57" t="str">
        <f>IF(F$4=SOLL!$J$4, TNBi!$H88, IF('1. Ausbildungsjahr'!F$4=SOLL!$K$4,SBI.A.7!$H97, IF('1. Ausbildungsjahr'!F$4=SOLL!$R$4,'SBI.A.3_2. AJ'!$H80, IF('1. Ausbildungsjahr'!F$4=SOLL!$S$4,'SBI.A.4_2.&amp;3. AJ'!$H106, IF('1. Ausbildungsjahr'!F$4=SOLL!$T$4,'KVB 2.&amp;3. AJ'!$H108,IF('1. Ausbildungsjahr'!F$4=SOLL!$U$4,'PPCa IK'!$H80, IF('1. Ausbildungsjahr'!F$4=SOLL!$V$4,TE!$H104,IF('1. Ausbildungsjahr'!F$4=SOLL!$W$4,TNSt!$H92,IF('1. Ausbildungsjahr'!F$4=SOLL!$X$4,TNSk!$H95,IF('1. Ausbildungsjahr'!F$4=SOLL!$Y$4,TNPa!$H89,IF('1. Ausbildungsjahr'!F$4=SOLL!$Z$4,TNWn!$H80,IF('1. Ausbildungsjahr'!F$4=SOLL!$AA$4,'KVP 3. AJ'!$H132,IF(F$4=SOLL!$Q$4,SBI.A.3_1.AJ!$H80,IF(F$4=SOLL!$B$4,'KF-KB'!$H151,IF('1. Ausbildungsjahr'!F$4=SOLL!$C$4,'SBI.A.4_1. AJ'!$H106,IF('1. Ausbildungsjahr'!F$4=SOLL!$D$4,KK!$H$11,IF('1. Ausbildungsjahr'!F$4=SOLL!$E$4,'KSM-e'!$H104,IF('1. Ausbildungsjahr'!F$4=SOLL!$F$4,'KSM-f'!$H104,IF('1. Ausbildungsjahr'!F$4=SOLL!$G$4,'KVB 1. AJ'!$H108,IF('1. Ausbildungsjahr'!F$4=SOLL!$H$4,KVFi!$H113,IF('1. Ausbildungsjahr'!F$4=SOLL!$I$4,KVM!$H96,IF('1. Ausbildungsjahr'!F$4=SOLL!$L$4,'KVP 1.&amp;2. AJ'!$H134,IF('1. Ausbildungsjahr'!F$4=SOLL!$M$4,PPC!$H125,IF('1. Ausbildungsjahr'!F$4=SOLL!$N$4,PPS!$H159,IF(F$4=SOLL!$P$4,"-",IF('1. Ausbildungsjahr'!F$4=SOLL!$O$4,Zielbogen!$H80,""))))))))))))))))))))))))))</f>
        <v>-</v>
      </c>
      <c r="G79" s="57" t="str">
        <f>IF(G$4=SOLL!$J$4, TNBi!$H88, IF('1. Ausbildungsjahr'!G$4=SOLL!$K$4,SBI.A.7!$H97, IF('1. Ausbildungsjahr'!G$4=SOLL!$R$4,'SBI.A.3_2. AJ'!$H80, IF('1. Ausbildungsjahr'!G$4=SOLL!$S$4,'SBI.A.4_2.&amp;3. AJ'!$H106, IF('1. Ausbildungsjahr'!G$4=SOLL!$T$4,'KVB 2.&amp;3. AJ'!$H108,IF('1. Ausbildungsjahr'!G$4=SOLL!$U$4,'PPCa IK'!$H80, IF('1. Ausbildungsjahr'!G$4=SOLL!$V$4,TE!$H104,IF('1. Ausbildungsjahr'!G$4=SOLL!$W$4,TNSt!$H92,IF('1. Ausbildungsjahr'!G$4=SOLL!$X$4,TNSk!$H95,IF('1. Ausbildungsjahr'!G$4=SOLL!$Y$4,TNPa!$H89,IF('1. Ausbildungsjahr'!G$4=SOLL!$Z$4,TNWn!$H80,IF('1. Ausbildungsjahr'!G$4=SOLL!$AA$4,'KVP 3. AJ'!$H132,IF(G$4=SOLL!$Q$4,SBI.A.3_1.AJ!$H80,IF(G$4=SOLL!$B$4,'KF-KB'!$H151,IF('1. Ausbildungsjahr'!G$4=SOLL!$C$4,'SBI.A.4_1. AJ'!$H106,IF('1. Ausbildungsjahr'!G$4=SOLL!$D$4,KK!$H$11,IF('1. Ausbildungsjahr'!G$4=SOLL!$E$4,'KSM-e'!$H104,IF('1. Ausbildungsjahr'!G$4=SOLL!$F$4,'KSM-f'!$H104,IF('1. Ausbildungsjahr'!G$4=SOLL!$G$4,'KVB 1. AJ'!$H108,IF('1. Ausbildungsjahr'!G$4=SOLL!$H$4,KVFi!$H113,IF('1. Ausbildungsjahr'!G$4=SOLL!$I$4,KVM!$H96,IF('1. Ausbildungsjahr'!G$4=SOLL!$L$4,'KVP 1.&amp;2. AJ'!$H134,IF('1. Ausbildungsjahr'!G$4=SOLL!$M$4,PPC!$H125,IF('1. Ausbildungsjahr'!G$4=SOLL!$N$4,PPS!$H159,IF(G$4=SOLL!$P$4,"-",IF('1. Ausbildungsjahr'!G$4=SOLL!$O$4,Zielbogen!$H80,""))))))))))))))))))))))))))</f>
        <v>-</v>
      </c>
      <c r="H79" s="57" t="str">
        <f>IF(H$4=SOLL!$J$4, TNBi!$H88, IF('1. Ausbildungsjahr'!H$4=SOLL!$K$4,SBI.A.7!$H97, IF('1. Ausbildungsjahr'!H$4=SOLL!$R$4,'SBI.A.3_2. AJ'!$H80, IF('1. Ausbildungsjahr'!H$4=SOLL!$S$4,'SBI.A.4_2.&amp;3. AJ'!$H106, IF('1. Ausbildungsjahr'!H$4=SOLL!$T$4,'KVB 2.&amp;3. AJ'!$H108,IF('1. Ausbildungsjahr'!H$4=SOLL!$U$4,'PPCa IK'!$H80, IF('1. Ausbildungsjahr'!H$4=SOLL!$V$4,TE!$H104,IF('1. Ausbildungsjahr'!H$4=SOLL!$W$4,TNSt!$H92,IF('1. Ausbildungsjahr'!H$4=SOLL!$X$4,TNSk!$H95,IF('1. Ausbildungsjahr'!H$4=SOLL!$Y$4,TNPa!$H89,IF('1. Ausbildungsjahr'!H$4=SOLL!$Z$4,TNWn!$H80,IF('1. Ausbildungsjahr'!H$4=SOLL!$AA$4,'KVP 3. AJ'!$H132,IF(H$4=SOLL!$Q$4,SBI.A.3_1.AJ!$H80,IF(H$4=SOLL!$B$4,'KF-KB'!$H151,IF('1. Ausbildungsjahr'!H$4=SOLL!$C$4,'SBI.A.4_1. AJ'!$H106,IF('1. Ausbildungsjahr'!H$4=SOLL!$D$4,KK!$H$11,IF('1. Ausbildungsjahr'!H$4=SOLL!$E$4,'KSM-e'!$H104,IF('1. Ausbildungsjahr'!H$4=SOLL!$F$4,'KSM-f'!$H104,IF('1. Ausbildungsjahr'!H$4=SOLL!$G$4,'KVB 1. AJ'!$H108,IF('1. Ausbildungsjahr'!H$4=SOLL!$H$4,KVFi!$H113,IF('1. Ausbildungsjahr'!H$4=SOLL!$I$4,KVM!$H96,IF('1. Ausbildungsjahr'!H$4=SOLL!$L$4,'KVP 1.&amp;2. AJ'!$H134,IF('1. Ausbildungsjahr'!H$4=SOLL!$M$4,PPC!$H125,IF('1. Ausbildungsjahr'!H$4=SOLL!$N$4,PPS!$H159,IF(H$4=SOLL!$P$4,"-",IF('1. Ausbildungsjahr'!H$4=SOLL!$O$4,Zielbogen!$H80,""))))))))))))))))))))))))))</f>
        <v>-</v>
      </c>
      <c r="I79" s="57" t="str">
        <f>IF(I$4=SOLL!$J$4, TNBi!$H88, IF('1. Ausbildungsjahr'!I$4=SOLL!$K$4,SBI.A.7!$H97, IF('1. Ausbildungsjahr'!I$4=SOLL!$R$4,'SBI.A.3_2. AJ'!$H80, IF('1. Ausbildungsjahr'!I$4=SOLL!$S$4,'SBI.A.4_2.&amp;3. AJ'!$H106, IF('1. Ausbildungsjahr'!I$4=SOLL!$T$4,'KVB 2.&amp;3. AJ'!$H108,IF('1. Ausbildungsjahr'!I$4=SOLL!$U$4,'PPCa IK'!$H80, IF('1. Ausbildungsjahr'!I$4=SOLL!$V$4,TE!$H104,IF('1. Ausbildungsjahr'!I$4=SOLL!$W$4,TNSt!$H92,IF('1. Ausbildungsjahr'!I$4=SOLL!$X$4,TNSk!$H95,IF('1. Ausbildungsjahr'!I$4=SOLL!$Y$4,TNPa!$H89,IF('1. Ausbildungsjahr'!I$4=SOLL!$Z$4,TNWn!$H80,IF('1. Ausbildungsjahr'!I$4=SOLL!$AA$4,'KVP 3. AJ'!$H132,IF(I$4=SOLL!$Q$4,SBI.A.3_1.AJ!$H80,IF(I$4=SOLL!$B$4,'KF-KB'!$H151,IF('1. Ausbildungsjahr'!I$4=SOLL!$C$4,'SBI.A.4_1. AJ'!$H106,IF('1. Ausbildungsjahr'!I$4=SOLL!$D$4,KK!$H$11,IF('1. Ausbildungsjahr'!I$4=SOLL!$E$4,'KSM-e'!$H104,IF('1. Ausbildungsjahr'!I$4=SOLL!$F$4,'KSM-f'!$H104,IF('1. Ausbildungsjahr'!I$4=SOLL!$G$4,'KVB 1. AJ'!$H108,IF('1. Ausbildungsjahr'!I$4=SOLL!$H$4,KVFi!$H113,IF('1. Ausbildungsjahr'!I$4=SOLL!$I$4,KVM!$H96,IF('1. Ausbildungsjahr'!I$4=SOLL!$L$4,'KVP 1.&amp;2. AJ'!$H134,IF('1. Ausbildungsjahr'!I$4=SOLL!$M$4,PPC!$H125,IF('1. Ausbildungsjahr'!I$4=SOLL!$N$4,PPS!$H159,IF(I$4=SOLL!$P$4,"-",IF('1. Ausbildungsjahr'!I$4=SOLL!$O$4,Zielbogen!$H80,""))))))))))))))))))))))))))</f>
        <v>-</v>
      </c>
      <c r="J79" s="57" t="str">
        <f>IF(J$4=SOLL!$J$4, TNBi!$H88, IF('1. Ausbildungsjahr'!J$4=SOLL!$K$4,SBI.A.7!$H97, IF('1. Ausbildungsjahr'!J$4=SOLL!$R$4,'SBI.A.3_2. AJ'!$H80, IF('1. Ausbildungsjahr'!J$4=SOLL!$S$4,'SBI.A.4_2.&amp;3. AJ'!$H106, IF('1. Ausbildungsjahr'!J$4=SOLL!$T$4,'KVB 2.&amp;3. AJ'!$H108,IF('1. Ausbildungsjahr'!J$4=SOLL!$U$4,'PPCa IK'!$H80, IF('1. Ausbildungsjahr'!J$4=SOLL!$V$4,TE!$H104,IF('1. Ausbildungsjahr'!J$4=SOLL!$W$4,TNSt!$H92,IF('1. Ausbildungsjahr'!J$4=SOLL!$X$4,TNSk!$H95,IF('1. Ausbildungsjahr'!J$4=SOLL!$Y$4,TNPa!$H89,IF('1. Ausbildungsjahr'!J$4=SOLL!$Z$4,TNWn!$H80,IF('1. Ausbildungsjahr'!J$4=SOLL!$AA$4,'KVP 3. AJ'!$H132,IF(J$4=SOLL!$Q$4,SBI.A.3_1.AJ!$H80,IF(J$4=SOLL!$B$4,'KF-KB'!$H151,IF('1. Ausbildungsjahr'!J$4=SOLL!$C$4,'SBI.A.4_1. AJ'!$H106,IF('1. Ausbildungsjahr'!J$4=SOLL!$D$4,KK!$H$11,IF('1. Ausbildungsjahr'!J$4=SOLL!$E$4,'KSM-e'!$H104,IF('1. Ausbildungsjahr'!J$4=SOLL!$F$4,'KSM-f'!$H104,IF('1. Ausbildungsjahr'!J$4=SOLL!$G$4,'KVB 1. AJ'!$H108,IF('1. Ausbildungsjahr'!J$4=SOLL!$H$4,KVFi!$H113,IF('1. Ausbildungsjahr'!J$4=SOLL!$I$4,KVM!$H96,IF('1. Ausbildungsjahr'!J$4=SOLL!$L$4,'KVP 1.&amp;2. AJ'!$H134,IF('1. Ausbildungsjahr'!J$4=SOLL!$M$4,PPC!$H125,IF('1. Ausbildungsjahr'!J$4=SOLL!$N$4,PPS!$H159,IF(J$4=SOLL!$P$4,"-",IF('1. Ausbildungsjahr'!J$4=SOLL!$O$4,Zielbogen!$H80,""))))))))))))))))))))))))))</f>
        <v>-</v>
      </c>
      <c r="K79" s="57" t="str">
        <f>IF(K$4=SOLL!$J$4, TNBi!$H88, IF('1. Ausbildungsjahr'!K$4=SOLL!$K$4,SBI.A.7!$H97, IF('1. Ausbildungsjahr'!K$4=SOLL!$R$4,'SBI.A.3_2. AJ'!$H80, IF('1. Ausbildungsjahr'!K$4=SOLL!$S$4,'SBI.A.4_2.&amp;3. AJ'!$H106, IF('1. Ausbildungsjahr'!K$4=SOLL!$T$4,'KVB 2.&amp;3. AJ'!$H108,IF('1. Ausbildungsjahr'!K$4=SOLL!$U$4,'PPCa IK'!$H80, IF('1. Ausbildungsjahr'!K$4=SOLL!$V$4,TE!$H104,IF('1. Ausbildungsjahr'!K$4=SOLL!$W$4,TNSt!$H92,IF('1. Ausbildungsjahr'!K$4=SOLL!$X$4,TNSk!$H95,IF('1. Ausbildungsjahr'!K$4=SOLL!$Y$4,TNPa!$H89,IF('1. Ausbildungsjahr'!K$4=SOLL!$Z$4,TNWn!$H80,IF('1. Ausbildungsjahr'!K$4=SOLL!$AA$4,'KVP 3. AJ'!$H132,IF(K$4=SOLL!$Q$4,SBI.A.3_1.AJ!$H80,IF(K$4=SOLL!$B$4,'KF-KB'!$H151,IF('1. Ausbildungsjahr'!K$4=SOLL!$C$4,'SBI.A.4_1. AJ'!$H106,IF('1. Ausbildungsjahr'!K$4=SOLL!$D$4,KK!$H$11,IF('1. Ausbildungsjahr'!K$4=SOLL!$E$4,'KSM-e'!$H104,IF('1. Ausbildungsjahr'!K$4=SOLL!$F$4,'KSM-f'!$H104,IF('1. Ausbildungsjahr'!K$4=SOLL!$G$4,'KVB 1. AJ'!$H108,IF('1. Ausbildungsjahr'!K$4=SOLL!$H$4,KVFi!$H113,IF('1. Ausbildungsjahr'!K$4=SOLL!$I$4,KVM!$H96,IF('1. Ausbildungsjahr'!K$4=SOLL!$L$4,'KVP 1.&amp;2. AJ'!$H134,IF('1. Ausbildungsjahr'!K$4=SOLL!$M$4,PPC!$H125,IF('1. Ausbildungsjahr'!K$4=SOLL!$N$4,PPS!$H159,IF(K$4=SOLL!$P$4,"-",IF('1. Ausbildungsjahr'!K$4=SOLL!$O$4,Zielbogen!$H80,""))))))))))))))))))))))))))</f>
        <v>-</v>
      </c>
      <c r="L79" s="10">
        <f>SUM('Hilfsblatt 1. AJ'!C79,'Hilfsblatt 1. AJ'!E79,'Hilfsblatt 1. AJ'!G79,'Hilfsblatt 1. AJ'!I79,'Hilfsblatt 1. AJ'!K79,'Hilfsblatt 1. AJ'!M79,'Hilfsblatt 1. AJ'!O79,'Hilfsblatt 1. AJ'!Q79,'Hilfsblatt 1. AJ'!S79,'Hilfsblatt 1. AJ'!U79)</f>
        <v>0</v>
      </c>
      <c r="M79" s="9" t="e">
        <f>('Hilfsblatt 1. AJ'!B79*'Hilfsblatt 1. AJ'!C79+'Hilfsblatt 1. AJ'!D79*'Hilfsblatt 1. AJ'!E79+'Hilfsblatt 1. AJ'!F79*'Hilfsblatt 1. AJ'!G79+'Hilfsblatt 1. AJ'!H79*'Hilfsblatt 1. AJ'!I79+'Hilfsblatt 1. AJ'!J79*'Hilfsblatt 1. AJ'!K79+'Hilfsblatt 1. AJ'!L79*'Hilfsblatt 1. AJ'!M79+'Hilfsblatt 1. AJ'!N79*'Hilfsblatt 1. AJ'!O79+'Hilfsblatt 1. AJ'!P79*'Hilfsblatt 1. AJ'!Q79+'Hilfsblatt 1. AJ'!R79*'Hilfsblatt 1. AJ'!S79+'Hilfsblatt 1. AJ'!T79*'Hilfsblatt 1. AJ'!U79)/L79</f>
        <v>#DIV/0!</v>
      </c>
    </row>
    <row r="80" spans="1:13" x14ac:dyDescent="0.25">
      <c r="A80" s="125" t="s">
        <v>34</v>
      </c>
      <c r="B80" s="57" t="str">
        <f>IF(B$4=SOLL!$J$4, TNBi!$H89, IF('1. Ausbildungsjahr'!B$4=SOLL!$K$4,SBI.A.7!$H98, IF('1. Ausbildungsjahr'!B$4=SOLL!$R$4,'SBI.A.3_2. AJ'!$H81, IF('1. Ausbildungsjahr'!B$4=SOLL!$S$4,'SBI.A.4_2.&amp;3. AJ'!$H107, IF('1. Ausbildungsjahr'!B$4=SOLL!$T$4,'KVB 2.&amp;3. AJ'!$H109,IF('1. Ausbildungsjahr'!B$4=SOLL!$U$4,'PPCa IK'!$H81, IF('1. Ausbildungsjahr'!B$4=SOLL!$V$4,TE!$H105,IF('1. Ausbildungsjahr'!B$4=SOLL!$W$4,TNSt!$H93,IF('1. Ausbildungsjahr'!B$4=SOLL!$X$4,TNSk!$H96,IF('1. Ausbildungsjahr'!B$4=SOLL!$Y$4,TNPa!$H90,IF('1. Ausbildungsjahr'!B$4=SOLL!$Z$4,TNWn!$H81,IF('1. Ausbildungsjahr'!B$4=SOLL!$AA$4,'KVP 3. AJ'!$H133,IF(B$4=SOLL!$Q$4,SBI.A.3_1.AJ!$H81,IF(B$4=SOLL!$B$4,'KF-KB'!$H152,IF('1. Ausbildungsjahr'!B$4=SOLL!$C$4,'SBI.A.4_1. AJ'!$H107,IF('1. Ausbildungsjahr'!B$4=SOLL!$D$4,KK!$H$11,IF('1. Ausbildungsjahr'!B$4=SOLL!$E$4,'KSM-e'!$H105,IF('1. Ausbildungsjahr'!B$4=SOLL!$F$4,'KSM-f'!$H105,IF('1. Ausbildungsjahr'!B$4=SOLL!$G$4,'KVB 1. AJ'!$H109,IF('1. Ausbildungsjahr'!B$4=SOLL!$H$4,KVFi!$H114,IF('1. Ausbildungsjahr'!B$4=SOLL!$I$4,KVM!$H97,IF('1. Ausbildungsjahr'!B$4=SOLL!$L$4,'KVP 1.&amp;2. AJ'!$H135,IF('1. Ausbildungsjahr'!B$4=SOLL!$M$4,PPC!$H126,IF('1. Ausbildungsjahr'!B$4=SOLL!$N$4,PPS!$H160,IF(B$4=SOLL!$P$4,"-",IF('1. Ausbildungsjahr'!B$4=SOLL!$O$4,Zielbogen!$H81,""))))))))))))))))))))))))))</f>
        <v>-</v>
      </c>
      <c r="C80" s="57" t="str">
        <f>IF(C$4=SOLL!$J$4, TNBi!$H89, IF('1. Ausbildungsjahr'!C$4=SOLL!$K$4,SBI.A.7!$H98, IF('1. Ausbildungsjahr'!C$4=SOLL!$R$4,'SBI.A.3_2. AJ'!$H81, IF('1. Ausbildungsjahr'!C$4=SOLL!$S$4,'SBI.A.4_2.&amp;3. AJ'!$H107, IF('1. Ausbildungsjahr'!C$4=SOLL!$T$4,'KVB 2.&amp;3. AJ'!$H109,IF('1. Ausbildungsjahr'!C$4=SOLL!$U$4,'PPCa IK'!$H81, IF('1. Ausbildungsjahr'!C$4=SOLL!$V$4,TE!$H105,IF('1. Ausbildungsjahr'!C$4=SOLL!$W$4,TNSt!$H93,IF('1. Ausbildungsjahr'!C$4=SOLL!$X$4,TNSk!$H96,IF('1. Ausbildungsjahr'!C$4=SOLL!$Y$4,TNPa!$H90,IF('1. Ausbildungsjahr'!C$4=SOLL!$Z$4,TNWn!$H81,IF('1. Ausbildungsjahr'!C$4=SOLL!$AA$4,'KVP 3. AJ'!$H133,IF(C$4=SOLL!$Q$4,SBI.A.3_1.AJ!$H81,IF(C$4=SOLL!$B$4,'KF-KB'!$H152,IF('1. Ausbildungsjahr'!C$4=SOLL!$C$4,'SBI.A.4_1. AJ'!$H107,IF('1. Ausbildungsjahr'!C$4=SOLL!$D$4,KK!$H$11,IF('1. Ausbildungsjahr'!C$4=SOLL!$E$4,'KSM-e'!$H105,IF('1. Ausbildungsjahr'!C$4=SOLL!$F$4,'KSM-f'!$H105,IF('1. Ausbildungsjahr'!C$4=SOLL!$G$4,'KVB 1. AJ'!$H109,IF('1. Ausbildungsjahr'!C$4=SOLL!$H$4,KVFi!$H114,IF('1. Ausbildungsjahr'!C$4=SOLL!$I$4,KVM!$H97,IF('1. Ausbildungsjahr'!C$4=SOLL!$L$4,'KVP 1.&amp;2. AJ'!$H135,IF('1. Ausbildungsjahr'!C$4=SOLL!$M$4,PPC!$H126,IF('1. Ausbildungsjahr'!C$4=SOLL!$N$4,PPS!$H160,IF(C$4=SOLL!$P$4,"-",IF('1. Ausbildungsjahr'!C$4=SOLL!$O$4,Zielbogen!$H81,""))))))))))))))))))))))))))</f>
        <v>-</v>
      </c>
      <c r="D80" s="57" t="str">
        <f>IF(D$4=SOLL!$J$4, TNBi!$H89, IF('1. Ausbildungsjahr'!D$4=SOLL!$K$4,SBI.A.7!$H98, IF('1. Ausbildungsjahr'!D$4=SOLL!$R$4,'SBI.A.3_2. AJ'!$H81, IF('1. Ausbildungsjahr'!D$4=SOLL!$S$4,'SBI.A.4_2.&amp;3. AJ'!$H107, IF('1. Ausbildungsjahr'!D$4=SOLL!$T$4,'KVB 2.&amp;3. AJ'!$H109,IF('1. Ausbildungsjahr'!D$4=SOLL!$U$4,'PPCa IK'!$H81, IF('1. Ausbildungsjahr'!D$4=SOLL!$V$4,TE!$H105,IF('1. Ausbildungsjahr'!D$4=SOLL!$W$4,TNSt!$H93,IF('1. Ausbildungsjahr'!D$4=SOLL!$X$4,TNSk!$H96,IF('1. Ausbildungsjahr'!D$4=SOLL!$Y$4,TNPa!$H90,IF('1. Ausbildungsjahr'!D$4=SOLL!$Z$4,TNWn!$H81,IF('1. Ausbildungsjahr'!D$4=SOLL!$AA$4,'KVP 3. AJ'!$H133,IF(D$4=SOLL!$Q$4,SBI.A.3_1.AJ!$H81,IF(D$4=SOLL!$B$4,'KF-KB'!$H152,IF('1. Ausbildungsjahr'!D$4=SOLL!$C$4,'SBI.A.4_1. AJ'!$H107,IF('1. Ausbildungsjahr'!D$4=SOLL!$D$4,KK!$H$11,IF('1. Ausbildungsjahr'!D$4=SOLL!$E$4,'KSM-e'!$H105,IF('1. Ausbildungsjahr'!D$4=SOLL!$F$4,'KSM-f'!$H105,IF('1. Ausbildungsjahr'!D$4=SOLL!$G$4,'KVB 1. AJ'!$H109,IF('1. Ausbildungsjahr'!D$4=SOLL!$H$4,KVFi!$H114,IF('1. Ausbildungsjahr'!D$4=SOLL!$I$4,KVM!$H97,IF('1. Ausbildungsjahr'!D$4=SOLL!$L$4,'KVP 1.&amp;2. AJ'!$H135,IF('1. Ausbildungsjahr'!D$4=SOLL!$M$4,PPC!$H126,IF('1. Ausbildungsjahr'!D$4=SOLL!$N$4,PPS!$H160,IF(D$4=SOLL!$P$4,"-",IF('1. Ausbildungsjahr'!D$4=SOLL!$O$4,Zielbogen!$H81,""))))))))))))))))))))))))))</f>
        <v>-</v>
      </c>
      <c r="E80" s="57" t="str">
        <f>IF(E$4=SOLL!$J$4, TNBi!$H89, IF('1. Ausbildungsjahr'!E$4=SOLL!$K$4,SBI.A.7!$H98, IF('1. Ausbildungsjahr'!E$4=SOLL!$R$4,'SBI.A.3_2. AJ'!$H81, IF('1. Ausbildungsjahr'!E$4=SOLL!$S$4,'SBI.A.4_2.&amp;3. AJ'!$H107, IF('1. Ausbildungsjahr'!E$4=SOLL!$T$4,'KVB 2.&amp;3. AJ'!$H109,IF('1. Ausbildungsjahr'!E$4=SOLL!$U$4,'PPCa IK'!$H81, IF('1. Ausbildungsjahr'!E$4=SOLL!$V$4,TE!$H105,IF('1. Ausbildungsjahr'!E$4=SOLL!$W$4,TNSt!$H93,IF('1. Ausbildungsjahr'!E$4=SOLL!$X$4,TNSk!$H96,IF('1. Ausbildungsjahr'!E$4=SOLL!$Y$4,TNPa!$H90,IF('1. Ausbildungsjahr'!E$4=SOLL!$Z$4,TNWn!$H81,IF('1. Ausbildungsjahr'!E$4=SOLL!$AA$4,'KVP 3. AJ'!$H133,IF(E$4=SOLL!$Q$4,SBI.A.3_1.AJ!$H81,IF(E$4=SOLL!$B$4,'KF-KB'!$H152,IF('1. Ausbildungsjahr'!E$4=SOLL!$C$4,'SBI.A.4_1. AJ'!$H107,IF('1. Ausbildungsjahr'!E$4=SOLL!$D$4,KK!$H$11,IF('1. Ausbildungsjahr'!E$4=SOLL!$E$4,'KSM-e'!$H105,IF('1. Ausbildungsjahr'!E$4=SOLL!$F$4,'KSM-f'!$H105,IF('1. Ausbildungsjahr'!E$4=SOLL!$G$4,'KVB 1. AJ'!$H109,IF('1. Ausbildungsjahr'!E$4=SOLL!$H$4,KVFi!$H114,IF('1. Ausbildungsjahr'!E$4=SOLL!$I$4,KVM!$H97,IF('1. Ausbildungsjahr'!E$4=SOLL!$L$4,'KVP 1.&amp;2. AJ'!$H135,IF('1. Ausbildungsjahr'!E$4=SOLL!$M$4,PPC!$H126,IF('1. Ausbildungsjahr'!E$4=SOLL!$N$4,PPS!$H160,IF(E$4=SOLL!$P$4,"-",IF('1. Ausbildungsjahr'!E$4=SOLL!$O$4,Zielbogen!$H81,""))))))))))))))))))))))))))</f>
        <v>-</v>
      </c>
      <c r="F80" s="57" t="str">
        <f>IF(F$4=SOLL!$J$4, TNBi!$H89, IF('1. Ausbildungsjahr'!F$4=SOLL!$K$4,SBI.A.7!$H98, IF('1. Ausbildungsjahr'!F$4=SOLL!$R$4,'SBI.A.3_2. AJ'!$H81, IF('1. Ausbildungsjahr'!F$4=SOLL!$S$4,'SBI.A.4_2.&amp;3. AJ'!$H107, IF('1. Ausbildungsjahr'!F$4=SOLL!$T$4,'KVB 2.&amp;3. AJ'!$H109,IF('1. Ausbildungsjahr'!F$4=SOLL!$U$4,'PPCa IK'!$H81, IF('1. Ausbildungsjahr'!F$4=SOLL!$V$4,TE!$H105,IF('1. Ausbildungsjahr'!F$4=SOLL!$W$4,TNSt!$H93,IF('1. Ausbildungsjahr'!F$4=SOLL!$X$4,TNSk!$H96,IF('1. Ausbildungsjahr'!F$4=SOLL!$Y$4,TNPa!$H90,IF('1. Ausbildungsjahr'!F$4=SOLL!$Z$4,TNWn!$H81,IF('1. Ausbildungsjahr'!F$4=SOLL!$AA$4,'KVP 3. AJ'!$H133,IF(F$4=SOLL!$Q$4,SBI.A.3_1.AJ!$H81,IF(F$4=SOLL!$B$4,'KF-KB'!$H152,IF('1. Ausbildungsjahr'!F$4=SOLL!$C$4,'SBI.A.4_1. AJ'!$H107,IF('1. Ausbildungsjahr'!F$4=SOLL!$D$4,KK!$H$11,IF('1. Ausbildungsjahr'!F$4=SOLL!$E$4,'KSM-e'!$H105,IF('1. Ausbildungsjahr'!F$4=SOLL!$F$4,'KSM-f'!$H105,IF('1. Ausbildungsjahr'!F$4=SOLL!$G$4,'KVB 1. AJ'!$H109,IF('1. Ausbildungsjahr'!F$4=SOLL!$H$4,KVFi!$H114,IF('1. Ausbildungsjahr'!F$4=SOLL!$I$4,KVM!$H97,IF('1. Ausbildungsjahr'!F$4=SOLL!$L$4,'KVP 1.&amp;2. AJ'!$H135,IF('1. Ausbildungsjahr'!F$4=SOLL!$M$4,PPC!$H126,IF('1. Ausbildungsjahr'!F$4=SOLL!$N$4,PPS!$H160,IF(F$4=SOLL!$P$4,"-",IF('1. Ausbildungsjahr'!F$4=SOLL!$O$4,Zielbogen!$H81,""))))))))))))))))))))))))))</f>
        <v>-</v>
      </c>
      <c r="G80" s="57" t="str">
        <f>IF(G$4=SOLL!$J$4, TNBi!$H89, IF('1. Ausbildungsjahr'!G$4=SOLL!$K$4,SBI.A.7!$H98, IF('1. Ausbildungsjahr'!G$4=SOLL!$R$4,'SBI.A.3_2. AJ'!$H81, IF('1. Ausbildungsjahr'!G$4=SOLL!$S$4,'SBI.A.4_2.&amp;3. AJ'!$H107, IF('1. Ausbildungsjahr'!G$4=SOLL!$T$4,'KVB 2.&amp;3. AJ'!$H109,IF('1. Ausbildungsjahr'!G$4=SOLL!$U$4,'PPCa IK'!$H81, IF('1. Ausbildungsjahr'!G$4=SOLL!$V$4,TE!$H105,IF('1. Ausbildungsjahr'!G$4=SOLL!$W$4,TNSt!$H93,IF('1. Ausbildungsjahr'!G$4=SOLL!$X$4,TNSk!$H96,IF('1. Ausbildungsjahr'!G$4=SOLL!$Y$4,TNPa!$H90,IF('1. Ausbildungsjahr'!G$4=SOLL!$Z$4,TNWn!$H81,IF('1. Ausbildungsjahr'!G$4=SOLL!$AA$4,'KVP 3. AJ'!$H133,IF(G$4=SOLL!$Q$4,SBI.A.3_1.AJ!$H81,IF(G$4=SOLL!$B$4,'KF-KB'!$H152,IF('1. Ausbildungsjahr'!G$4=SOLL!$C$4,'SBI.A.4_1. AJ'!$H107,IF('1. Ausbildungsjahr'!G$4=SOLL!$D$4,KK!$H$11,IF('1. Ausbildungsjahr'!G$4=SOLL!$E$4,'KSM-e'!$H105,IF('1. Ausbildungsjahr'!G$4=SOLL!$F$4,'KSM-f'!$H105,IF('1. Ausbildungsjahr'!G$4=SOLL!$G$4,'KVB 1. AJ'!$H109,IF('1. Ausbildungsjahr'!G$4=SOLL!$H$4,KVFi!$H114,IF('1. Ausbildungsjahr'!G$4=SOLL!$I$4,KVM!$H97,IF('1. Ausbildungsjahr'!G$4=SOLL!$L$4,'KVP 1.&amp;2. AJ'!$H135,IF('1. Ausbildungsjahr'!G$4=SOLL!$M$4,PPC!$H126,IF('1. Ausbildungsjahr'!G$4=SOLL!$N$4,PPS!$H160,IF(G$4=SOLL!$P$4,"-",IF('1. Ausbildungsjahr'!G$4=SOLL!$O$4,Zielbogen!$H81,""))))))))))))))))))))))))))</f>
        <v>-</v>
      </c>
      <c r="H80" s="57" t="str">
        <f>IF(H$4=SOLL!$J$4, TNBi!$H89, IF('1. Ausbildungsjahr'!H$4=SOLL!$K$4,SBI.A.7!$H98, IF('1. Ausbildungsjahr'!H$4=SOLL!$R$4,'SBI.A.3_2. AJ'!$H81, IF('1. Ausbildungsjahr'!H$4=SOLL!$S$4,'SBI.A.4_2.&amp;3. AJ'!$H107, IF('1. Ausbildungsjahr'!H$4=SOLL!$T$4,'KVB 2.&amp;3. AJ'!$H109,IF('1. Ausbildungsjahr'!H$4=SOLL!$U$4,'PPCa IK'!$H81, IF('1. Ausbildungsjahr'!H$4=SOLL!$V$4,TE!$H105,IF('1. Ausbildungsjahr'!H$4=SOLL!$W$4,TNSt!$H93,IF('1. Ausbildungsjahr'!H$4=SOLL!$X$4,TNSk!$H96,IF('1. Ausbildungsjahr'!H$4=SOLL!$Y$4,TNPa!$H90,IF('1. Ausbildungsjahr'!H$4=SOLL!$Z$4,TNWn!$H81,IF('1. Ausbildungsjahr'!H$4=SOLL!$AA$4,'KVP 3. AJ'!$H133,IF(H$4=SOLL!$Q$4,SBI.A.3_1.AJ!$H81,IF(H$4=SOLL!$B$4,'KF-KB'!$H152,IF('1. Ausbildungsjahr'!H$4=SOLL!$C$4,'SBI.A.4_1. AJ'!$H107,IF('1. Ausbildungsjahr'!H$4=SOLL!$D$4,KK!$H$11,IF('1. Ausbildungsjahr'!H$4=SOLL!$E$4,'KSM-e'!$H105,IF('1. Ausbildungsjahr'!H$4=SOLL!$F$4,'KSM-f'!$H105,IF('1. Ausbildungsjahr'!H$4=SOLL!$G$4,'KVB 1. AJ'!$H109,IF('1. Ausbildungsjahr'!H$4=SOLL!$H$4,KVFi!$H114,IF('1. Ausbildungsjahr'!H$4=SOLL!$I$4,KVM!$H97,IF('1. Ausbildungsjahr'!H$4=SOLL!$L$4,'KVP 1.&amp;2. AJ'!$H135,IF('1. Ausbildungsjahr'!H$4=SOLL!$M$4,PPC!$H126,IF('1. Ausbildungsjahr'!H$4=SOLL!$N$4,PPS!$H160,IF(H$4=SOLL!$P$4,"-",IF('1. Ausbildungsjahr'!H$4=SOLL!$O$4,Zielbogen!$H81,""))))))))))))))))))))))))))</f>
        <v>-</v>
      </c>
      <c r="I80" s="57" t="str">
        <f>IF(I$4=SOLL!$J$4, TNBi!$H89, IF('1. Ausbildungsjahr'!I$4=SOLL!$K$4,SBI.A.7!$H98, IF('1. Ausbildungsjahr'!I$4=SOLL!$R$4,'SBI.A.3_2. AJ'!$H81, IF('1. Ausbildungsjahr'!I$4=SOLL!$S$4,'SBI.A.4_2.&amp;3. AJ'!$H107, IF('1. Ausbildungsjahr'!I$4=SOLL!$T$4,'KVB 2.&amp;3. AJ'!$H109,IF('1. Ausbildungsjahr'!I$4=SOLL!$U$4,'PPCa IK'!$H81, IF('1. Ausbildungsjahr'!I$4=SOLL!$V$4,TE!$H105,IF('1. Ausbildungsjahr'!I$4=SOLL!$W$4,TNSt!$H93,IF('1. Ausbildungsjahr'!I$4=SOLL!$X$4,TNSk!$H96,IF('1. Ausbildungsjahr'!I$4=SOLL!$Y$4,TNPa!$H90,IF('1. Ausbildungsjahr'!I$4=SOLL!$Z$4,TNWn!$H81,IF('1. Ausbildungsjahr'!I$4=SOLL!$AA$4,'KVP 3. AJ'!$H133,IF(I$4=SOLL!$Q$4,SBI.A.3_1.AJ!$H81,IF(I$4=SOLL!$B$4,'KF-KB'!$H152,IF('1. Ausbildungsjahr'!I$4=SOLL!$C$4,'SBI.A.4_1. AJ'!$H107,IF('1. Ausbildungsjahr'!I$4=SOLL!$D$4,KK!$H$11,IF('1. Ausbildungsjahr'!I$4=SOLL!$E$4,'KSM-e'!$H105,IF('1. Ausbildungsjahr'!I$4=SOLL!$F$4,'KSM-f'!$H105,IF('1. Ausbildungsjahr'!I$4=SOLL!$G$4,'KVB 1. AJ'!$H109,IF('1. Ausbildungsjahr'!I$4=SOLL!$H$4,KVFi!$H114,IF('1. Ausbildungsjahr'!I$4=SOLL!$I$4,KVM!$H97,IF('1. Ausbildungsjahr'!I$4=SOLL!$L$4,'KVP 1.&amp;2. AJ'!$H135,IF('1. Ausbildungsjahr'!I$4=SOLL!$M$4,PPC!$H126,IF('1. Ausbildungsjahr'!I$4=SOLL!$N$4,PPS!$H160,IF(I$4=SOLL!$P$4,"-",IF('1. Ausbildungsjahr'!I$4=SOLL!$O$4,Zielbogen!$H81,""))))))))))))))))))))))))))</f>
        <v>-</v>
      </c>
      <c r="J80" s="57" t="str">
        <f>IF(J$4=SOLL!$J$4, TNBi!$H89, IF('1. Ausbildungsjahr'!J$4=SOLL!$K$4,SBI.A.7!$H98, IF('1. Ausbildungsjahr'!J$4=SOLL!$R$4,'SBI.A.3_2. AJ'!$H81, IF('1. Ausbildungsjahr'!J$4=SOLL!$S$4,'SBI.A.4_2.&amp;3. AJ'!$H107, IF('1. Ausbildungsjahr'!J$4=SOLL!$T$4,'KVB 2.&amp;3. AJ'!$H109,IF('1. Ausbildungsjahr'!J$4=SOLL!$U$4,'PPCa IK'!$H81, IF('1. Ausbildungsjahr'!J$4=SOLL!$V$4,TE!$H105,IF('1. Ausbildungsjahr'!J$4=SOLL!$W$4,TNSt!$H93,IF('1. Ausbildungsjahr'!J$4=SOLL!$X$4,TNSk!$H96,IF('1. Ausbildungsjahr'!J$4=SOLL!$Y$4,TNPa!$H90,IF('1. Ausbildungsjahr'!J$4=SOLL!$Z$4,TNWn!$H81,IF('1. Ausbildungsjahr'!J$4=SOLL!$AA$4,'KVP 3. AJ'!$H133,IF(J$4=SOLL!$Q$4,SBI.A.3_1.AJ!$H81,IF(J$4=SOLL!$B$4,'KF-KB'!$H152,IF('1. Ausbildungsjahr'!J$4=SOLL!$C$4,'SBI.A.4_1. AJ'!$H107,IF('1. Ausbildungsjahr'!J$4=SOLL!$D$4,KK!$H$11,IF('1. Ausbildungsjahr'!J$4=SOLL!$E$4,'KSM-e'!$H105,IF('1. Ausbildungsjahr'!J$4=SOLL!$F$4,'KSM-f'!$H105,IF('1. Ausbildungsjahr'!J$4=SOLL!$G$4,'KVB 1. AJ'!$H109,IF('1. Ausbildungsjahr'!J$4=SOLL!$H$4,KVFi!$H114,IF('1. Ausbildungsjahr'!J$4=SOLL!$I$4,KVM!$H97,IF('1. Ausbildungsjahr'!J$4=SOLL!$L$4,'KVP 1.&amp;2. AJ'!$H135,IF('1. Ausbildungsjahr'!J$4=SOLL!$M$4,PPC!$H126,IF('1. Ausbildungsjahr'!J$4=SOLL!$N$4,PPS!$H160,IF(J$4=SOLL!$P$4,"-",IF('1. Ausbildungsjahr'!J$4=SOLL!$O$4,Zielbogen!$H81,""))))))))))))))))))))))))))</f>
        <v>-</v>
      </c>
      <c r="K80" s="57" t="str">
        <f>IF(K$4=SOLL!$J$4, TNBi!$H89, IF('1. Ausbildungsjahr'!K$4=SOLL!$K$4,SBI.A.7!$H98, IF('1. Ausbildungsjahr'!K$4=SOLL!$R$4,'SBI.A.3_2. AJ'!$H81, IF('1. Ausbildungsjahr'!K$4=SOLL!$S$4,'SBI.A.4_2.&amp;3. AJ'!$H107, IF('1. Ausbildungsjahr'!K$4=SOLL!$T$4,'KVB 2.&amp;3. AJ'!$H109,IF('1. Ausbildungsjahr'!K$4=SOLL!$U$4,'PPCa IK'!$H81, IF('1. Ausbildungsjahr'!K$4=SOLL!$V$4,TE!$H105,IF('1. Ausbildungsjahr'!K$4=SOLL!$W$4,TNSt!$H93,IF('1. Ausbildungsjahr'!K$4=SOLL!$X$4,TNSk!$H96,IF('1. Ausbildungsjahr'!K$4=SOLL!$Y$4,TNPa!$H90,IF('1. Ausbildungsjahr'!K$4=SOLL!$Z$4,TNWn!$H81,IF('1. Ausbildungsjahr'!K$4=SOLL!$AA$4,'KVP 3. AJ'!$H133,IF(K$4=SOLL!$Q$4,SBI.A.3_1.AJ!$H81,IF(K$4=SOLL!$B$4,'KF-KB'!$H152,IF('1. Ausbildungsjahr'!K$4=SOLL!$C$4,'SBI.A.4_1. AJ'!$H107,IF('1. Ausbildungsjahr'!K$4=SOLL!$D$4,KK!$H$11,IF('1. Ausbildungsjahr'!K$4=SOLL!$E$4,'KSM-e'!$H105,IF('1. Ausbildungsjahr'!K$4=SOLL!$F$4,'KSM-f'!$H105,IF('1. Ausbildungsjahr'!K$4=SOLL!$G$4,'KVB 1. AJ'!$H109,IF('1. Ausbildungsjahr'!K$4=SOLL!$H$4,KVFi!$H114,IF('1. Ausbildungsjahr'!K$4=SOLL!$I$4,KVM!$H97,IF('1. Ausbildungsjahr'!K$4=SOLL!$L$4,'KVP 1.&amp;2. AJ'!$H135,IF('1. Ausbildungsjahr'!K$4=SOLL!$M$4,PPC!$H126,IF('1. Ausbildungsjahr'!K$4=SOLL!$N$4,PPS!$H160,IF(K$4=SOLL!$P$4,"-",IF('1. Ausbildungsjahr'!K$4=SOLL!$O$4,Zielbogen!$H81,""))))))))))))))))))))))))))</f>
        <v>-</v>
      </c>
      <c r="L80" s="10">
        <f>SUM('Hilfsblatt 1. AJ'!C80,'Hilfsblatt 1. AJ'!E80,'Hilfsblatt 1. AJ'!G80,'Hilfsblatt 1. AJ'!I80,'Hilfsblatt 1. AJ'!K80,'Hilfsblatt 1. AJ'!M80,'Hilfsblatt 1. AJ'!O80,'Hilfsblatt 1. AJ'!Q80,'Hilfsblatt 1. AJ'!S80,'Hilfsblatt 1. AJ'!U80)</f>
        <v>0</v>
      </c>
      <c r="M80" s="9" t="e">
        <f>('Hilfsblatt 1. AJ'!B80*'Hilfsblatt 1. AJ'!C80+'Hilfsblatt 1. AJ'!D80*'Hilfsblatt 1. AJ'!E80+'Hilfsblatt 1. AJ'!F80*'Hilfsblatt 1. AJ'!G80+'Hilfsblatt 1. AJ'!H80*'Hilfsblatt 1. AJ'!I80+'Hilfsblatt 1. AJ'!J80*'Hilfsblatt 1. AJ'!K80+'Hilfsblatt 1. AJ'!L80*'Hilfsblatt 1. AJ'!M80+'Hilfsblatt 1. AJ'!N80*'Hilfsblatt 1. AJ'!O80+'Hilfsblatt 1. AJ'!P80*'Hilfsblatt 1. AJ'!Q80+'Hilfsblatt 1. AJ'!R80*'Hilfsblatt 1. AJ'!S80+'Hilfsblatt 1. AJ'!T80*'Hilfsblatt 1. AJ'!U80)/L80</f>
        <v>#DIV/0!</v>
      </c>
    </row>
    <row r="81" spans="1:13" x14ac:dyDescent="0.25">
      <c r="A81" s="48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10"/>
      <c r="M81" s="9"/>
    </row>
    <row r="82" spans="1:13" x14ac:dyDescent="0.25">
      <c r="A82" s="73" t="s">
        <v>2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10"/>
      <c r="M82" s="9"/>
    </row>
    <row r="83" spans="1:13" x14ac:dyDescent="0.25">
      <c r="A83" s="125" t="s">
        <v>25</v>
      </c>
      <c r="B83" s="57" t="str">
        <f>IF(B$4=SOLL!$J$4, TNBi!$H92, IF('1. Ausbildungsjahr'!B$4=SOLL!$K$4,SBI.A.7!$H101, IF('1. Ausbildungsjahr'!B$4=SOLL!$R$4,'SBI.A.3_2. AJ'!$H84, IF('1. Ausbildungsjahr'!B$4=SOLL!$S$4,'SBI.A.4_2.&amp;3. AJ'!$H110, IF('1. Ausbildungsjahr'!B$4=SOLL!$T$4,'KVB 2.&amp;3. AJ'!$H112,IF('1. Ausbildungsjahr'!B$4=SOLL!$U$4,'PPCa IK'!$H84, IF('1. Ausbildungsjahr'!B$4=SOLL!$V$4,TE!$H108,IF('1. Ausbildungsjahr'!B$4=SOLL!$W$4,TNSt!$H96,IF('1. Ausbildungsjahr'!B$4=SOLL!$X$4,TNSk!$H99,IF('1. Ausbildungsjahr'!B$4=SOLL!$Y$4,TNPa!$H93,IF('1. Ausbildungsjahr'!B$4=SOLL!$Z$4,TNWn!$H84,IF('1. Ausbildungsjahr'!B$4=SOLL!$AA$4,'KVP 3. AJ'!$H136,IF(B$4=SOLL!$Q$4,SBI.A.3_1.AJ!$H84,IF(B$4=SOLL!$B$4,'KF-KB'!$H155,IF('1. Ausbildungsjahr'!B$4=SOLL!$C$4,'SBI.A.4_1. AJ'!$H110,IF('1. Ausbildungsjahr'!B$4=SOLL!$D$4,KK!$H$11,IF('1. Ausbildungsjahr'!B$4=SOLL!$E$4,'KSM-e'!$H108,IF('1. Ausbildungsjahr'!B$4=SOLL!$F$4,'KSM-f'!$H108,IF('1. Ausbildungsjahr'!B$4=SOLL!$G$4,'KVB 1. AJ'!$H112,IF('1. Ausbildungsjahr'!B$4=SOLL!$H$4,KVFi!$H117,IF('1. Ausbildungsjahr'!B$4=SOLL!$I$4,KVM!$H100,IF('1. Ausbildungsjahr'!B$4=SOLL!$L$4,'KVP 1.&amp;2. AJ'!$H138,IF('1. Ausbildungsjahr'!B$4=SOLL!$M$4,PPC!$H129,IF('1. Ausbildungsjahr'!B$4=SOLL!$N$4,PPS!$H163,IF(B$4=SOLL!$P$4,"-",IF('1. Ausbildungsjahr'!B$4=SOLL!$O$4,Zielbogen!$H84,""))))))))))))))))))))))))))</f>
        <v>-</v>
      </c>
      <c r="C83" s="57" t="str">
        <f>IF(C$4=SOLL!$J$4, TNBi!$H92, IF('1. Ausbildungsjahr'!C$4=SOLL!$K$4,SBI.A.7!$H101, IF('1. Ausbildungsjahr'!C$4=SOLL!$R$4,'SBI.A.3_2. AJ'!$H84, IF('1. Ausbildungsjahr'!C$4=SOLL!$S$4,'SBI.A.4_2.&amp;3. AJ'!$H110, IF('1. Ausbildungsjahr'!C$4=SOLL!$T$4,'KVB 2.&amp;3. AJ'!$H112,IF('1. Ausbildungsjahr'!C$4=SOLL!$U$4,'PPCa IK'!$H84, IF('1. Ausbildungsjahr'!C$4=SOLL!$V$4,TE!$H108,IF('1. Ausbildungsjahr'!C$4=SOLL!$W$4,TNSt!$H96,IF('1. Ausbildungsjahr'!C$4=SOLL!$X$4,TNSk!$H99,IF('1. Ausbildungsjahr'!C$4=SOLL!$Y$4,TNPa!$H93,IF('1. Ausbildungsjahr'!C$4=SOLL!$Z$4,TNWn!$H84,IF('1. Ausbildungsjahr'!C$4=SOLL!$AA$4,'KVP 3. AJ'!$H136,IF(C$4=SOLL!$Q$4,SBI.A.3_1.AJ!$H84,IF(C$4=SOLL!$B$4,'KF-KB'!$H155,IF('1. Ausbildungsjahr'!C$4=SOLL!$C$4,'SBI.A.4_1. AJ'!$H110,IF('1. Ausbildungsjahr'!C$4=SOLL!$D$4,KK!$H$11,IF('1. Ausbildungsjahr'!C$4=SOLL!$E$4,'KSM-e'!$H108,IF('1. Ausbildungsjahr'!C$4=SOLL!$F$4,'KSM-f'!$H108,IF('1. Ausbildungsjahr'!C$4=SOLL!$G$4,'KVB 1. AJ'!$H112,IF('1. Ausbildungsjahr'!C$4=SOLL!$H$4,KVFi!$H117,IF('1. Ausbildungsjahr'!C$4=SOLL!$I$4,KVM!$H100,IF('1. Ausbildungsjahr'!C$4=SOLL!$L$4,'KVP 1.&amp;2. AJ'!$H138,IF('1. Ausbildungsjahr'!C$4=SOLL!$M$4,PPC!$H129,IF('1. Ausbildungsjahr'!C$4=SOLL!$N$4,PPS!$H163,IF(C$4=SOLL!$P$4,"-",IF('1. Ausbildungsjahr'!C$4=SOLL!$O$4,Zielbogen!$H84,""))))))))))))))))))))))))))</f>
        <v>-</v>
      </c>
      <c r="D83" s="57" t="str">
        <f>IF(D$4=SOLL!$J$4, TNBi!$H92, IF('1. Ausbildungsjahr'!D$4=SOLL!$K$4,SBI.A.7!$H101, IF('1. Ausbildungsjahr'!D$4=SOLL!$R$4,'SBI.A.3_2. AJ'!$H84, IF('1. Ausbildungsjahr'!D$4=SOLL!$S$4,'SBI.A.4_2.&amp;3. AJ'!$H110, IF('1. Ausbildungsjahr'!D$4=SOLL!$T$4,'KVB 2.&amp;3. AJ'!$H112,IF('1. Ausbildungsjahr'!D$4=SOLL!$U$4,'PPCa IK'!$H84, IF('1. Ausbildungsjahr'!D$4=SOLL!$V$4,TE!$H108,IF('1. Ausbildungsjahr'!D$4=SOLL!$W$4,TNSt!$H96,IF('1. Ausbildungsjahr'!D$4=SOLL!$X$4,TNSk!$H99,IF('1. Ausbildungsjahr'!D$4=SOLL!$Y$4,TNPa!$H93,IF('1. Ausbildungsjahr'!D$4=SOLL!$Z$4,TNWn!$H84,IF('1. Ausbildungsjahr'!D$4=SOLL!$AA$4,'KVP 3. AJ'!$H136,IF(D$4=SOLL!$Q$4,SBI.A.3_1.AJ!$H84,IF(D$4=SOLL!$B$4,'KF-KB'!$H155,IF('1. Ausbildungsjahr'!D$4=SOLL!$C$4,'SBI.A.4_1. AJ'!$H110,IF('1. Ausbildungsjahr'!D$4=SOLL!$D$4,KK!$H$11,IF('1. Ausbildungsjahr'!D$4=SOLL!$E$4,'KSM-e'!$H108,IF('1. Ausbildungsjahr'!D$4=SOLL!$F$4,'KSM-f'!$H108,IF('1. Ausbildungsjahr'!D$4=SOLL!$G$4,'KVB 1. AJ'!$H112,IF('1. Ausbildungsjahr'!D$4=SOLL!$H$4,KVFi!$H117,IF('1. Ausbildungsjahr'!D$4=SOLL!$I$4,KVM!$H100,IF('1. Ausbildungsjahr'!D$4=SOLL!$L$4,'KVP 1.&amp;2. AJ'!$H138,IF('1. Ausbildungsjahr'!D$4=SOLL!$M$4,PPC!$H129,IF('1. Ausbildungsjahr'!D$4=SOLL!$N$4,PPS!$H163,IF(D$4=SOLL!$P$4,"-",IF('1. Ausbildungsjahr'!D$4=SOLL!$O$4,Zielbogen!$H84,""))))))))))))))))))))))))))</f>
        <v>-</v>
      </c>
      <c r="E83" s="57" t="str">
        <f>IF(E$4=SOLL!$J$4, TNBi!$H92, IF('1. Ausbildungsjahr'!E$4=SOLL!$K$4,SBI.A.7!$H101, IF('1. Ausbildungsjahr'!E$4=SOLL!$R$4,'SBI.A.3_2. AJ'!$H84, IF('1. Ausbildungsjahr'!E$4=SOLL!$S$4,'SBI.A.4_2.&amp;3. AJ'!$H110, IF('1. Ausbildungsjahr'!E$4=SOLL!$T$4,'KVB 2.&amp;3. AJ'!$H112,IF('1. Ausbildungsjahr'!E$4=SOLL!$U$4,'PPCa IK'!$H84, IF('1. Ausbildungsjahr'!E$4=SOLL!$V$4,TE!$H108,IF('1. Ausbildungsjahr'!E$4=SOLL!$W$4,TNSt!$H96,IF('1. Ausbildungsjahr'!E$4=SOLL!$X$4,TNSk!$H99,IF('1. Ausbildungsjahr'!E$4=SOLL!$Y$4,TNPa!$H93,IF('1. Ausbildungsjahr'!E$4=SOLL!$Z$4,TNWn!$H84,IF('1. Ausbildungsjahr'!E$4=SOLL!$AA$4,'KVP 3. AJ'!$H136,IF(E$4=SOLL!$Q$4,SBI.A.3_1.AJ!$H84,IF(E$4=SOLL!$B$4,'KF-KB'!$H155,IF('1. Ausbildungsjahr'!E$4=SOLL!$C$4,'SBI.A.4_1. AJ'!$H110,IF('1. Ausbildungsjahr'!E$4=SOLL!$D$4,KK!$H$11,IF('1. Ausbildungsjahr'!E$4=SOLL!$E$4,'KSM-e'!$H108,IF('1. Ausbildungsjahr'!E$4=SOLL!$F$4,'KSM-f'!$H108,IF('1. Ausbildungsjahr'!E$4=SOLL!$G$4,'KVB 1. AJ'!$H112,IF('1. Ausbildungsjahr'!E$4=SOLL!$H$4,KVFi!$H117,IF('1. Ausbildungsjahr'!E$4=SOLL!$I$4,KVM!$H100,IF('1. Ausbildungsjahr'!E$4=SOLL!$L$4,'KVP 1.&amp;2. AJ'!$H138,IF('1. Ausbildungsjahr'!E$4=SOLL!$M$4,PPC!$H129,IF('1. Ausbildungsjahr'!E$4=SOLL!$N$4,PPS!$H163,IF(E$4=SOLL!$P$4,"-",IF('1. Ausbildungsjahr'!E$4=SOLL!$O$4,Zielbogen!$H84,""))))))))))))))))))))))))))</f>
        <v>-</v>
      </c>
      <c r="F83" s="57" t="str">
        <f>IF(F$4=SOLL!$J$4, TNBi!$H92, IF('1. Ausbildungsjahr'!F$4=SOLL!$K$4,SBI.A.7!$H101, IF('1. Ausbildungsjahr'!F$4=SOLL!$R$4,'SBI.A.3_2. AJ'!$H84, IF('1. Ausbildungsjahr'!F$4=SOLL!$S$4,'SBI.A.4_2.&amp;3. AJ'!$H110, IF('1. Ausbildungsjahr'!F$4=SOLL!$T$4,'KVB 2.&amp;3. AJ'!$H112,IF('1. Ausbildungsjahr'!F$4=SOLL!$U$4,'PPCa IK'!$H84, IF('1. Ausbildungsjahr'!F$4=SOLL!$V$4,TE!$H108,IF('1. Ausbildungsjahr'!F$4=SOLL!$W$4,TNSt!$H96,IF('1. Ausbildungsjahr'!F$4=SOLL!$X$4,TNSk!$H99,IF('1. Ausbildungsjahr'!F$4=SOLL!$Y$4,TNPa!$H93,IF('1. Ausbildungsjahr'!F$4=SOLL!$Z$4,TNWn!$H84,IF('1. Ausbildungsjahr'!F$4=SOLL!$AA$4,'KVP 3. AJ'!$H136,IF(F$4=SOLL!$Q$4,SBI.A.3_1.AJ!$H84,IF(F$4=SOLL!$B$4,'KF-KB'!$H155,IF('1. Ausbildungsjahr'!F$4=SOLL!$C$4,'SBI.A.4_1. AJ'!$H110,IF('1. Ausbildungsjahr'!F$4=SOLL!$D$4,KK!$H$11,IF('1. Ausbildungsjahr'!F$4=SOLL!$E$4,'KSM-e'!$H108,IF('1. Ausbildungsjahr'!F$4=SOLL!$F$4,'KSM-f'!$H108,IF('1. Ausbildungsjahr'!F$4=SOLL!$G$4,'KVB 1. AJ'!$H112,IF('1. Ausbildungsjahr'!F$4=SOLL!$H$4,KVFi!$H117,IF('1. Ausbildungsjahr'!F$4=SOLL!$I$4,KVM!$H100,IF('1. Ausbildungsjahr'!F$4=SOLL!$L$4,'KVP 1.&amp;2. AJ'!$H138,IF('1. Ausbildungsjahr'!F$4=SOLL!$M$4,PPC!$H129,IF('1. Ausbildungsjahr'!F$4=SOLL!$N$4,PPS!$H163,IF(F$4=SOLL!$P$4,"-",IF('1. Ausbildungsjahr'!F$4=SOLL!$O$4,Zielbogen!$H84,""))))))))))))))))))))))))))</f>
        <v>-</v>
      </c>
      <c r="G83" s="57" t="str">
        <f>IF(G$4=SOLL!$J$4, TNBi!$H92, IF('1. Ausbildungsjahr'!G$4=SOLL!$K$4,SBI.A.7!$H101, IF('1. Ausbildungsjahr'!G$4=SOLL!$R$4,'SBI.A.3_2. AJ'!$H84, IF('1. Ausbildungsjahr'!G$4=SOLL!$S$4,'SBI.A.4_2.&amp;3. AJ'!$H110, IF('1. Ausbildungsjahr'!G$4=SOLL!$T$4,'KVB 2.&amp;3. AJ'!$H112,IF('1. Ausbildungsjahr'!G$4=SOLL!$U$4,'PPCa IK'!$H84, IF('1. Ausbildungsjahr'!G$4=SOLL!$V$4,TE!$H108,IF('1. Ausbildungsjahr'!G$4=SOLL!$W$4,TNSt!$H96,IF('1. Ausbildungsjahr'!G$4=SOLL!$X$4,TNSk!$H99,IF('1. Ausbildungsjahr'!G$4=SOLL!$Y$4,TNPa!$H93,IF('1. Ausbildungsjahr'!G$4=SOLL!$Z$4,TNWn!$H84,IF('1. Ausbildungsjahr'!G$4=SOLL!$AA$4,'KVP 3. AJ'!$H136,IF(G$4=SOLL!$Q$4,SBI.A.3_1.AJ!$H84,IF(G$4=SOLL!$B$4,'KF-KB'!$H155,IF('1. Ausbildungsjahr'!G$4=SOLL!$C$4,'SBI.A.4_1. AJ'!$H110,IF('1. Ausbildungsjahr'!G$4=SOLL!$D$4,KK!$H$11,IF('1. Ausbildungsjahr'!G$4=SOLL!$E$4,'KSM-e'!$H108,IF('1. Ausbildungsjahr'!G$4=SOLL!$F$4,'KSM-f'!$H108,IF('1. Ausbildungsjahr'!G$4=SOLL!$G$4,'KVB 1. AJ'!$H112,IF('1. Ausbildungsjahr'!G$4=SOLL!$H$4,KVFi!$H117,IF('1. Ausbildungsjahr'!G$4=SOLL!$I$4,KVM!$H100,IF('1. Ausbildungsjahr'!G$4=SOLL!$L$4,'KVP 1.&amp;2. AJ'!$H138,IF('1. Ausbildungsjahr'!G$4=SOLL!$M$4,PPC!$H129,IF('1. Ausbildungsjahr'!G$4=SOLL!$N$4,PPS!$H163,IF(G$4=SOLL!$P$4,"-",IF('1. Ausbildungsjahr'!G$4=SOLL!$O$4,Zielbogen!$H84,""))))))))))))))))))))))))))</f>
        <v>-</v>
      </c>
      <c r="H83" s="57" t="str">
        <f>IF(H$4=SOLL!$J$4, TNBi!$H92, IF('1. Ausbildungsjahr'!H$4=SOLL!$K$4,SBI.A.7!$H101, IF('1. Ausbildungsjahr'!H$4=SOLL!$R$4,'SBI.A.3_2. AJ'!$H84, IF('1. Ausbildungsjahr'!H$4=SOLL!$S$4,'SBI.A.4_2.&amp;3. AJ'!$H110, IF('1. Ausbildungsjahr'!H$4=SOLL!$T$4,'KVB 2.&amp;3. AJ'!$H112,IF('1. Ausbildungsjahr'!H$4=SOLL!$U$4,'PPCa IK'!$H84, IF('1. Ausbildungsjahr'!H$4=SOLL!$V$4,TE!$H108,IF('1. Ausbildungsjahr'!H$4=SOLL!$W$4,TNSt!$H96,IF('1. Ausbildungsjahr'!H$4=SOLL!$X$4,TNSk!$H99,IF('1. Ausbildungsjahr'!H$4=SOLL!$Y$4,TNPa!$H93,IF('1. Ausbildungsjahr'!H$4=SOLL!$Z$4,TNWn!$H84,IF('1. Ausbildungsjahr'!H$4=SOLL!$AA$4,'KVP 3. AJ'!$H136,IF(H$4=SOLL!$Q$4,SBI.A.3_1.AJ!$H84,IF(H$4=SOLL!$B$4,'KF-KB'!$H155,IF('1. Ausbildungsjahr'!H$4=SOLL!$C$4,'SBI.A.4_1. AJ'!$H110,IF('1. Ausbildungsjahr'!H$4=SOLL!$D$4,KK!$H$11,IF('1. Ausbildungsjahr'!H$4=SOLL!$E$4,'KSM-e'!$H108,IF('1. Ausbildungsjahr'!H$4=SOLL!$F$4,'KSM-f'!$H108,IF('1. Ausbildungsjahr'!H$4=SOLL!$G$4,'KVB 1. AJ'!$H112,IF('1. Ausbildungsjahr'!H$4=SOLL!$H$4,KVFi!$H117,IF('1. Ausbildungsjahr'!H$4=SOLL!$I$4,KVM!$H100,IF('1. Ausbildungsjahr'!H$4=SOLL!$L$4,'KVP 1.&amp;2. AJ'!$H138,IF('1. Ausbildungsjahr'!H$4=SOLL!$M$4,PPC!$H129,IF('1. Ausbildungsjahr'!H$4=SOLL!$N$4,PPS!$H163,IF(H$4=SOLL!$P$4,"-",IF('1. Ausbildungsjahr'!H$4=SOLL!$O$4,Zielbogen!$H84,""))))))))))))))))))))))))))</f>
        <v>-</v>
      </c>
      <c r="I83" s="57" t="str">
        <f>IF(I$4=SOLL!$J$4, TNBi!$H92, IF('1. Ausbildungsjahr'!I$4=SOLL!$K$4,SBI.A.7!$H101, IF('1. Ausbildungsjahr'!I$4=SOLL!$R$4,'SBI.A.3_2. AJ'!$H84, IF('1. Ausbildungsjahr'!I$4=SOLL!$S$4,'SBI.A.4_2.&amp;3. AJ'!$H110, IF('1. Ausbildungsjahr'!I$4=SOLL!$T$4,'KVB 2.&amp;3. AJ'!$H112,IF('1. Ausbildungsjahr'!I$4=SOLL!$U$4,'PPCa IK'!$H84, IF('1. Ausbildungsjahr'!I$4=SOLL!$V$4,TE!$H108,IF('1. Ausbildungsjahr'!I$4=SOLL!$W$4,TNSt!$H96,IF('1. Ausbildungsjahr'!I$4=SOLL!$X$4,TNSk!$H99,IF('1. Ausbildungsjahr'!I$4=SOLL!$Y$4,TNPa!$H93,IF('1. Ausbildungsjahr'!I$4=SOLL!$Z$4,TNWn!$H84,IF('1. Ausbildungsjahr'!I$4=SOLL!$AA$4,'KVP 3. AJ'!$H136,IF(I$4=SOLL!$Q$4,SBI.A.3_1.AJ!$H84,IF(I$4=SOLL!$B$4,'KF-KB'!$H155,IF('1. Ausbildungsjahr'!I$4=SOLL!$C$4,'SBI.A.4_1. AJ'!$H110,IF('1. Ausbildungsjahr'!I$4=SOLL!$D$4,KK!$H$11,IF('1. Ausbildungsjahr'!I$4=SOLL!$E$4,'KSM-e'!$H108,IF('1. Ausbildungsjahr'!I$4=SOLL!$F$4,'KSM-f'!$H108,IF('1. Ausbildungsjahr'!I$4=SOLL!$G$4,'KVB 1. AJ'!$H112,IF('1. Ausbildungsjahr'!I$4=SOLL!$H$4,KVFi!$H117,IF('1. Ausbildungsjahr'!I$4=SOLL!$I$4,KVM!$H100,IF('1. Ausbildungsjahr'!I$4=SOLL!$L$4,'KVP 1.&amp;2. AJ'!$H138,IF('1. Ausbildungsjahr'!I$4=SOLL!$M$4,PPC!$H129,IF('1. Ausbildungsjahr'!I$4=SOLL!$N$4,PPS!$H163,IF(I$4=SOLL!$P$4,"-",IF('1. Ausbildungsjahr'!I$4=SOLL!$O$4,Zielbogen!$H84,""))))))))))))))))))))))))))</f>
        <v>-</v>
      </c>
      <c r="J83" s="57" t="str">
        <f>IF(J$4=SOLL!$J$4, TNBi!$H92, IF('1. Ausbildungsjahr'!J$4=SOLL!$K$4,SBI.A.7!$H101, IF('1. Ausbildungsjahr'!J$4=SOLL!$R$4,'SBI.A.3_2. AJ'!$H84, IF('1. Ausbildungsjahr'!J$4=SOLL!$S$4,'SBI.A.4_2.&amp;3. AJ'!$H110, IF('1. Ausbildungsjahr'!J$4=SOLL!$T$4,'KVB 2.&amp;3. AJ'!$H112,IF('1. Ausbildungsjahr'!J$4=SOLL!$U$4,'PPCa IK'!$H84, IF('1. Ausbildungsjahr'!J$4=SOLL!$V$4,TE!$H108,IF('1. Ausbildungsjahr'!J$4=SOLL!$W$4,TNSt!$H96,IF('1. Ausbildungsjahr'!J$4=SOLL!$X$4,TNSk!$H99,IF('1. Ausbildungsjahr'!J$4=SOLL!$Y$4,TNPa!$H93,IF('1. Ausbildungsjahr'!J$4=SOLL!$Z$4,TNWn!$H84,IF('1. Ausbildungsjahr'!J$4=SOLL!$AA$4,'KVP 3. AJ'!$H136,IF(J$4=SOLL!$Q$4,SBI.A.3_1.AJ!$H84,IF(J$4=SOLL!$B$4,'KF-KB'!$H155,IF('1. Ausbildungsjahr'!J$4=SOLL!$C$4,'SBI.A.4_1. AJ'!$H110,IF('1. Ausbildungsjahr'!J$4=SOLL!$D$4,KK!$H$11,IF('1. Ausbildungsjahr'!J$4=SOLL!$E$4,'KSM-e'!$H108,IF('1. Ausbildungsjahr'!J$4=SOLL!$F$4,'KSM-f'!$H108,IF('1. Ausbildungsjahr'!J$4=SOLL!$G$4,'KVB 1. AJ'!$H112,IF('1. Ausbildungsjahr'!J$4=SOLL!$H$4,KVFi!$H117,IF('1. Ausbildungsjahr'!J$4=SOLL!$I$4,KVM!$H100,IF('1. Ausbildungsjahr'!J$4=SOLL!$L$4,'KVP 1.&amp;2. AJ'!$H138,IF('1. Ausbildungsjahr'!J$4=SOLL!$M$4,PPC!$H129,IF('1. Ausbildungsjahr'!J$4=SOLL!$N$4,PPS!$H163,IF(J$4=SOLL!$P$4,"-",IF('1. Ausbildungsjahr'!J$4=SOLL!$O$4,Zielbogen!$H84,""))))))))))))))))))))))))))</f>
        <v>-</v>
      </c>
      <c r="K83" s="57" t="str">
        <f>IF(K$4=SOLL!$J$4, TNBi!$H92, IF('1. Ausbildungsjahr'!K$4=SOLL!$K$4,SBI.A.7!$H101, IF('1. Ausbildungsjahr'!K$4=SOLL!$R$4,'SBI.A.3_2. AJ'!$H84, IF('1. Ausbildungsjahr'!K$4=SOLL!$S$4,'SBI.A.4_2.&amp;3. AJ'!$H110, IF('1. Ausbildungsjahr'!K$4=SOLL!$T$4,'KVB 2.&amp;3. AJ'!$H112,IF('1. Ausbildungsjahr'!K$4=SOLL!$U$4,'PPCa IK'!$H84, IF('1. Ausbildungsjahr'!K$4=SOLL!$V$4,TE!$H108,IF('1. Ausbildungsjahr'!K$4=SOLL!$W$4,TNSt!$H96,IF('1. Ausbildungsjahr'!K$4=SOLL!$X$4,TNSk!$H99,IF('1. Ausbildungsjahr'!K$4=SOLL!$Y$4,TNPa!$H93,IF('1. Ausbildungsjahr'!K$4=SOLL!$Z$4,TNWn!$H84,IF('1. Ausbildungsjahr'!K$4=SOLL!$AA$4,'KVP 3. AJ'!$H136,IF(K$4=SOLL!$Q$4,SBI.A.3_1.AJ!$H84,IF(K$4=SOLL!$B$4,'KF-KB'!$H155,IF('1. Ausbildungsjahr'!K$4=SOLL!$C$4,'SBI.A.4_1. AJ'!$H110,IF('1. Ausbildungsjahr'!K$4=SOLL!$D$4,KK!$H$11,IF('1. Ausbildungsjahr'!K$4=SOLL!$E$4,'KSM-e'!$H108,IF('1. Ausbildungsjahr'!K$4=SOLL!$F$4,'KSM-f'!$H108,IF('1. Ausbildungsjahr'!K$4=SOLL!$G$4,'KVB 1. AJ'!$H112,IF('1. Ausbildungsjahr'!K$4=SOLL!$H$4,KVFi!$H117,IF('1. Ausbildungsjahr'!K$4=SOLL!$I$4,KVM!$H100,IF('1. Ausbildungsjahr'!K$4=SOLL!$L$4,'KVP 1.&amp;2. AJ'!$H138,IF('1. Ausbildungsjahr'!K$4=SOLL!$M$4,PPC!$H129,IF('1. Ausbildungsjahr'!K$4=SOLL!$N$4,PPS!$H163,IF(K$4=SOLL!$P$4,"-",IF('1. Ausbildungsjahr'!K$4=SOLL!$O$4,Zielbogen!$H84,""))))))))))))))))))))))))))</f>
        <v>-</v>
      </c>
      <c r="L83" s="10">
        <f>SUM('Hilfsblatt 1. AJ'!C83,'Hilfsblatt 1. AJ'!E83,'Hilfsblatt 1. AJ'!G83,'Hilfsblatt 1. AJ'!I83,'Hilfsblatt 1. AJ'!K83,'Hilfsblatt 1. AJ'!M83,'Hilfsblatt 1. AJ'!O83,'Hilfsblatt 1. AJ'!Q83,'Hilfsblatt 1. AJ'!S83,'Hilfsblatt 1. AJ'!U83)</f>
        <v>0</v>
      </c>
      <c r="M83" s="9" t="e">
        <f>('Hilfsblatt 1. AJ'!B83*'Hilfsblatt 1. AJ'!C83+'Hilfsblatt 1. AJ'!D83*'Hilfsblatt 1. AJ'!E83+'Hilfsblatt 1. AJ'!F83*'Hilfsblatt 1. AJ'!G83+'Hilfsblatt 1. AJ'!H83*'Hilfsblatt 1. AJ'!I83+'Hilfsblatt 1. AJ'!J83*'Hilfsblatt 1. AJ'!K83+'Hilfsblatt 1. AJ'!L83*'Hilfsblatt 1. AJ'!M83+'Hilfsblatt 1. AJ'!N83*'Hilfsblatt 1. AJ'!O83+'Hilfsblatt 1. AJ'!P83*'Hilfsblatt 1. AJ'!Q83+'Hilfsblatt 1. AJ'!R83*'Hilfsblatt 1. AJ'!S83+'Hilfsblatt 1. AJ'!T83*'Hilfsblatt 1. AJ'!U83)/L83</f>
        <v>#DIV/0!</v>
      </c>
    </row>
    <row r="84" spans="1:13" x14ac:dyDescent="0.25">
      <c r="A84" s="125" t="s">
        <v>26</v>
      </c>
      <c r="B84" s="57" t="str">
        <f>IF(B$4=SOLL!$J$4, TNBi!$H93, IF('1. Ausbildungsjahr'!B$4=SOLL!$K$4,SBI.A.7!$H102, IF('1. Ausbildungsjahr'!B$4=SOLL!$R$4,'SBI.A.3_2. AJ'!$H85, IF('1. Ausbildungsjahr'!B$4=SOLL!$S$4,'SBI.A.4_2.&amp;3. AJ'!$H111, IF('1. Ausbildungsjahr'!B$4=SOLL!$T$4,'KVB 2.&amp;3. AJ'!$H113,IF('1. Ausbildungsjahr'!B$4=SOLL!$U$4,'PPCa IK'!$H85, IF('1. Ausbildungsjahr'!B$4=SOLL!$V$4,TE!$H109,IF('1. Ausbildungsjahr'!B$4=SOLL!$W$4,TNSt!$H97,IF('1. Ausbildungsjahr'!B$4=SOLL!$X$4,TNSk!$H100,IF('1. Ausbildungsjahr'!B$4=SOLL!$Y$4,TNPa!$H94,IF('1. Ausbildungsjahr'!B$4=SOLL!$Z$4,TNWn!$H85,IF('1. Ausbildungsjahr'!B$4=SOLL!$AA$4,'KVP 3. AJ'!$H137,IF(B$4=SOLL!$Q$4,SBI.A.3_1.AJ!$H85,IF(B$4=SOLL!$B$4,'KF-KB'!$H156,IF('1. Ausbildungsjahr'!B$4=SOLL!$C$4,'SBI.A.4_1. AJ'!$H111,IF('1. Ausbildungsjahr'!B$4=SOLL!$D$4,KK!$H$11,IF('1. Ausbildungsjahr'!B$4=SOLL!$E$4,'KSM-e'!$H109,IF('1. Ausbildungsjahr'!B$4=SOLL!$F$4,'KSM-f'!$H109,IF('1. Ausbildungsjahr'!B$4=SOLL!$G$4,'KVB 1. AJ'!$H113,IF('1. Ausbildungsjahr'!B$4=SOLL!$H$4,KVFi!$H118,IF('1. Ausbildungsjahr'!B$4=SOLL!$I$4,KVM!$H101,IF('1. Ausbildungsjahr'!B$4=SOLL!$L$4,'KVP 1.&amp;2. AJ'!$H139,IF('1. Ausbildungsjahr'!B$4=SOLL!$M$4,PPC!$H130,IF('1. Ausbildungsjahr'!B$4=SOLL!$N$4,PPS!$H164,IF(B$4=SOLL!$P$4,"-",IF('1. Ausbildungsjahr'!B$4=SOLL!$O$4,Zielbogen!$H85,""))))))))))))))))))))))))))</f>
        <v>-</v>
      </c>
      <c r="C84" s="57" t="str">
        <f>IF(C$4=SOLL!$J$4, TNBi!$H93, IF('1. Ausbildungsjahr'!C$4=SOLL!$K$4,SBI.A.7!$H102, IF('1. Ausbildungsjahr'!C$4=SOLL!$R$4,'SBI.A.3_2. AJ'!$H85, IF('1. Ausbildungsjahr'!C$4=SOLL!$S$4,'SBI.A.4_2.&amp;3. AJ'!$H111, IF('1. Ausbildungsjahr'!C$4=SOLL!$T$4,'KVB 2.&amp;3. AJ'!$H113,IF('1. Ausbildungsjahr'!C$4=SOLL!$U$4,'PPCa IK'!$H85, IF('1. Ausbildungsjahr'!C$4=SOLL!$V$4,TE!$H109,IF('1. Ausbildungsjahr'!C$4=SOLL!$W$4,TNSt!$H97,IF('1. Ausbildungsjahr'!C$4=SOLL!$X$4,TNSk!$H100,IF('1. Ausbildungsjahr'!C$4=SOLL!$Y$4,TNPa!$H94,IF('1. Ausbildungsjahr'!C$4=SOLL!$Z$4,TNWn!$H85,IF('1. Ausbildungsjahr'!C$4=SOLL!$AA$4,'KVP 3. AJ'!$H137,IF(C$4=SOLL!$Q$4,SBI.A.3_1.AJ!$H85,IF(C$4=SOLL!$B$4,'KF-KB'!$H156,IF('1. Ausbildungsjahr'!C$4=SOLL!$C$4,'SBI.A.4_1. AJ'!$H111,IF('1. Ausbildungsjahr'!C$4=SOLL!$D$4,KK!$H$11,IF('1. Ausbildungsjahr'!C$4=SOLL!$E$4,'KSM-e'!$H109,IF('1. Ausbildungsjahr'!C$4=SOLL!$F$4,'KSM-f'!$H109,IF('1. Ausbildungsjahr'!C$4=SOLL!$G$4,'KVB 1. AJ'!$H113,IF('1. Ausbildungsjahr'!C$4=SOLL!$H$4,KVFi!$H118,IF('1. Ausbildungsjahr'!C$4=SOLL!$I$4,KVM!$H101,IF('1. Ausbildungsjahr'!C$4=SOLL!$L$4,'KVP 1.&amp;2. AJ'!$H139,IF('1. Ausbildungsjahr'!C$4=SOLL!$M$4,PPC!$H130,IF('1. Ausbildungsjahr'!C$4=SOLL!$N$4,PPS!$H164,IF(C$4=SOLL!$P$4,"-",IF('1. Ausbildungsjahr'!C$4=SOLL!$O$4,Zielbogen!$H85,""))))))))))))))))))))))))))</f>
        <v>-</v>
      </c>
      <c r="D84" s="57" t="str">
        <f>IF(D$4=SOLL!$J$4, TNBi!$H93, IF('1. Ausbildungsjahr'!D$4=SOLL!$K$4,SBI.A.7!$H102, IF('1. Ausbildungsjahr'!D$4=SOLL!$R$4,'SBI.A.3_2. AJ'!$H85, IF('1. Ausbildungsjahr'!D$4=SOLL!$S$4,'SBI.A.4_2.&amp;3. AJ'!$H111, IF('1. Ausbildungsjahr'!D$4=SOLL!$T$4,'KVB 2.&amp;3. AJ'!$H113,IF('1. Ausbildungsjahr'!D$4=SOLL!$U$4,'PPCa IK'!$H85, IF('1. Ausbildungsjahr'!D$4=SOLL!$V$4,TE!$H109,IF('1. Ausbildungsjahr'!D$4=SOLL!$W$4,TNSt!$H97,IF('1. Ausbildungsjahr'!D$4=SOLL!$X$4,TNSk!$H100,IF('1. Ausbildungsjahr'!D$4=SOLL!$Y$4,TNPa!$H94,IF('1. Ausbildungsjahr'!D$4=SOLL!$Z$4,TNWn!$H85,IF('1. Ausbildungsjahr'!D$4=SOLL!$AA$4,'KVP 3. AJ'!$H137,IF(D$4=SOLL!$Q$4,SBI.A.3_1.AJ!$H85,IF(D$4=SOLL!$B$4,'KF-KB'!$H156,IF('1. Ausbildungsjahr'!D$4=SOLL!$C$4,'SBI.A.4_1. AJ'!$H111,IF('1. Ausbildungsjahr'!D$4=SOLL!$D$4,KK!$H$11,IF('1. Ausbildungsjahr'!D$4=SOLL!$E$4,'KSM-e'!$H109,IF('1. Ausbildungsjahr'!D$4=SOLL!$F$4,'KSM-f'!$H109,IF('1. Ausbildungsjahr'!D$4=SOLL!$G$4,'KVB 1. AJ'!$H113,IF('1. Ausbildungsjahr'!D$4=SOLL!$H$4,KVFi!$H118,IF('1. Ausbildungsjahr'!D$4=SOLL!$I$4,KVM!$H101,IF('1. Ausbildungsjahr'!D$4=SOLL!$L$4,'KVP 1.&amp;2. AJ'!$H139,IF('1. Ausbildungsjahr'!D$4=SOLL!$M$4,PPC!$H130,IF('1. Ausbildungsjahr'!D$4=SOLL!$N$4,PPS!$H164,IF(D$4=SOLL!$P$4,"-",IF('1. Ausbildungsjahr'!D$4=SOLL!$O$4,Zielbogen!$H85,""))))))))))))))))))))))))))</f>
        <v>-</v>
      </c>
      <c r="E84" s="57" t="str">
        <f>IF(E$4=SOLL!$J$4, TNBi!$H93, IF('1. Ausbildungsjahr'!E$4=SOLL!$K$4,SBI.A.7!$H102, IF('1. Ausbildungsjahr'!E$4=SOLL!$R$4,'SBI.A.3_2. AJ'!$H85, IF('1. Ausbildungsjahr'!E$4=SOLL!$S$4,'SBI.A.4_2.&amp;3. AJ'!$H111, IF('1. Ausbildungsjahr'!E$4=SOLL!$T$4,'KVB 2.&amp;3. AJ'!$H113,IF('1. Ausbildungsjahr'!E$4=SOLL!$U$4,'PPCa IK'!$H85, IF('1. Ausbildungsjahr'!E$4=SOLL!$V$4,TE!$H109,IF('1. Ausbildungsjahr'!E$4=SOLL!$W$4,TNSt!$H97,IF('1. Ausbildungsjahr'!E$4=SOLL!$X$4,TNSk!$H100,IF('1. Ausbildungsjahr'!E$4=SOLL!$Y$4,TNPa!$H94,IF('1. Ausbildungsjahr'!E$4=SOLL!$Z$4,TNWn!$H85,IF('1. Ausbildungsjahr'!E$4=SOLL!$AA$4,'KVP 3. AJ'!$H137,IF(E$4=SOLL!$Q$4,SBI.A.3_1.AJ!$H85,IF(E$4=SOLL!$B$4,'KF-KB'!$H156,IF('1. Ausbildungsjahr'!E$4=SOLL!$C$4,'SBI.A.4_1. AJ'!$H111,IF('1. Ausbildungsjahr'!E$4=SOLL!$D$4,KK!$H$11,IF('1. Ausbildungsjahr'!E$4=SOLL!$E$4,'KSM-e'!$H109,IF('1. Ausbildungsjahr'!E$4=SOLL!$F$4,'KSM-f'!$H109,IF('1. Ausbildungsjahr'!E$4=SOLL!$G$4,'KVB 1. AJ'!$H113,IF('1. Ausbildungsjahr'!E$4=SOLL!$H$4,KVFi!$H118,IF('1. Ausbildungsjahr'!E$4=SOLL!$I$4,KVM!$H101,IF('1. Ausbildungsjahr'!E$4=SOLL!$L$4,'KVP 1.&amp;2. AJ'!$H139,IF('1. Ausbildungsjahr'!E$4=SOLL!$M$4,PPC!$H130,IF('1. Ausbildungsjahr'!E$4=SOLL!$N$4,PPS!$H164,IF(E$4=SOLL!$P$4,"-",IF('1. Ausbildungsjahr'!E$4=SOLL!$O$4,Zielbogen!$H85,""))))))))))))))))))))))))))</f>
        <v>-</v>
      </c>
      <c r="F84" s="57" t="str">
        <f>IF(F$4=SOLL!$J$4, TNBi!$H93, IF('1. Ausbildungsjahr'!F$4=SOLL!$K$4,SBI.A.7!$H102, IF('1. Ausbildungsjahr'!F$4=SOLL!$R$4,'SBI.A.3_2. AJ'!$H85, IF('1. Ausbildungsjahr'!F$4=SOLL!$S$4,'SBI.A.4_2.&amp;3. AJ'!$H111, IF('1. Ausbildungsjahr'!F$4=SOLL!$T$4,'KVB 2.&amp;3. AJ'!$H113,IF('1. Ausbildungsjahr'!F$4=SOLL!$U$4,'PPCa IK'!$H85, IF('1. Ausbildungsjahr'!F$4=SOLL!$V$4,TE!$H109,IF('1. Ausbildungsjahr'!F$4=SOLL!$W$4,TNSt!$H97,IF('1. Ausbildungsjahr'!F$4=SOLL!$X$4,TNSk!$H100,IF('1. Ausbildungsjahr'!F$4=SOLL!$Y$4,TNPa!$H94,IF('1. Ausbildungsjahr'!F$4=SOLL!$Z$4,TNWn!$H85,IF('1. Ausbildungsjahr'!F$4=SOLL!$AA$4,'KVP 3. AJ'!$H137,IF(F$4=SOLL!$Q$4,SBI.A.3_1.AJ!$H85,IF(F$4=SOLL!$B$4,'KF-KB'!$H156,IF('1. Ausbildungsjahr'!F$4=SOLL!$C$4,'SBI.A.4_1. AJ'!$H111,IF('1. Ausbildungsjahr'!F$4=SOLL!$D$4,KK!$H$11,IF('1. Ausbildungsjahr'!F$4=SOLL!$E$4,'KSM-e'!$H109,IF('1. Ausbildungsjahr'!F$4=SOLL!$F$4,'KSM-f'!$H109,IF('1. Ausbildungsjahr'!F$4=SOLL!$G$4,'KVB 1. AJ'!$H113,IF('1. Ausbildungsjahr'!F$4=SOLL!$H$4,KVFi!$H118,IF('1. Ausbildungsjahr'!F$4=SOLL!$I$4,KVM!$H101,IF('1. Ausbildungsjahr'!F$4=SOLL!$L$4,'KVP 1.&amp;2. AJ'!$H139,IF('1. Ausbildungsjahr'!F$4=SOLL!$M$4,PPC!$H130,IF('1. Ausbildungsjahr'!F$4=SOLL!$N$4,PPS!$H164,IF(F$4=SOLL!$P$4,"-",IF('1. Ausbildungsjahr'!F$4=SOLL!$O$4,Zielbogen!$H85,""))))))))))))))))))))))))))</f>
        <v>-</v>
      </c>
      <c r="G84" s="57" t="str">
        <f>IF(G$4=SOLL!$J$4, TNBi!$H93, IF('1. Ausbildungsjahr'!G$4=SOLL!$K$4,SBI.A.7!$H102, IF('1. Ausbildungsjahr'!G$4=SOLL!$R$4,'SBI.A.3_2. AJ'!$H85, IF('1. Ausbildungsjahr'!G$4=SOLL!$S$4,'SBI.A.4_2.&amp;3. AJ'!$H111, IF('1. Ausbildungsjahr'!G$4=SOLL!$T$4,'KVB 2.&amp;3. AJ'!$H113,IF('1. Ausbildungsjahr'!G$4=SOLL!$U$4,'PPCa IK'!$H85, IF('1. Ausbildungsjahr'!G$4=SOLL!$V$4,TE!$H109,IF('1. Ausbildungsjahr'!G$4=SOLL!$W$4,TNSt!$H97,IF('1. Ausbildungsjahr'!G$4=SOLL!$X$4,TNSk!$H100,IF('1. Ausbildungsjahr'!G$4=SOLL!$Y$4,TNPa!$H94,IF('1. Ausbildungsjahr'!G$4=SOLL!$Z$4,TNWn!$H85,IF('1. Ausbildungsjahr'!G$4=SOLL!$AA$4,'KVP 3. AJ'!$H137,IF(G$4=SOLL!$Q$4,SBI.A.3_1.AJ!$H85,IF(G$4=SOLL!$B$4,'KF-KB'!$H156,IF('1. Ausbildungsjahr'!G$4=SOLL!$C$4,'SBI.A.4_1. AJ'!$H111,IF('1. Ausbildungsjahr'!G$4=SOLL!$D$4,KK!$H$11,IF('1. Ausbildungsjahr'!G$4=SOLL!$E$4,'KSM-e'!$H109,IF('1. Ausbildungsjahr'!G$4=SOLL!$F$4,'KSM-f'!$H109,IF('1. Ausbildungsjahr'!G$4=SOLL!$G$4,'KVB 1. AJ'!$H113,IF('1. Ausbildungsjahr'!G$4=SOLL!$H$4,KVFi!$H118,IF('1. Ausbildungsjahr'!G$4=SOLL!$I$4,KVM!$H101,IF('1. Ausbildungsjahr'!G$4=SOLL!$L$4,'KVP 1.&amp;2. AJ'!$H139,IF('1. Ausbildungsjahr'!G$4=SOLL!$M$4,PPC!$H130,IF('1. Ausbildungsjahr'!G$4=SOLL!$N$4,PPS!$H164,IF(G$4=SOLL!$P$4,"-",IF('1. Ausbildungsjahr'!G$4=SOLL!$O$4,Zielbogen!$H85,""))))))))))))))))))))))))))</f>
        <v>-</v>
      </c>
      <c r="H84" s="57" t="str">
        <f>IF(H$4=SOLL!$J$4, TNBi!$H93, IF('1. Ausbildungsjahr'!H$4=SOLL!$K$4,SBI.A.7!$H102, IF('1. Ausbildungsjahr'!H$4=SOLL!$R$4,'SBI.A.3_2. AJ'!$H85, IF('1. Ausbildungsjahr'!H$4=SOLL!$S$4,'SBI.A.4_2.&amp;3. AJ'!$H111, IF('1. Ausbildungsjahr'!H$4=SOLL!$T$4,'KVB 2.&amp;3. AJ'!$H113,IF('1. Ausbildungsjahr'!H$4=SOLL!$U$4,'PPCa IK'!$H85, IF('1. Ausbildungsjahr'!H$4=SOLL!$V$4,TE!$H109,IF('1. Ausbildungsjahr'!H$4=SOLL!$W$4,TNSt!$H97,IF('1. Ausbildungsjahr'!H$4=SOLL!$X$4,TNSk!$H100,IF('1. Ausbildungsjahr'!H$4=SOLL!$Y$4,TNPa!$H94,IF('1. Ausbildungsjahr'!H$4=SOLL!$Z$4,TNWn!$H85,IF('1. Ausbildungsjahr'!H$4=SOLL!$AA$4,'KVP 3. AJ'!$H137,IF(H$4=SOLL!$Q$4,SBI.A.3_1.AJ!$H85,IF(H$4=SOLL!$B$4,'KF-KB'!$H156,IF('1. Ausbildungsjahr'!H$4=SOLL!$C$4,'SBI.A.4_1. AJ'!$H111,IF('1. Ausbildungsjahr'!H$4=SOLL!$D$4,KK!$H$11,IF('1. Ausbildungsjahr'!H$4=SOLL!$E$4,'KSM-e'!$H109,IF('1. Ausbildungsjahr'!H$4=SOLL!$F$4,'KSM-f'!$H109,IF('1. Ausbildungsjahr'!H$4=SOLL!$G$4,'KVB 1. AJ'!$H113,IF('1. Ausbildungsjahr'!H$4=SOLL!$H$4,KVFi!$H118,IF('1. Ausbildungsjahr'!H$4=SOLL!$I$4,KVM!$H101,IF('1. Ausbildungsjahr'!H$4=SOLL!$L$4,'KVP 1.&amp;2. AJ'!$H139,IF('1. Ausbildungsjahr'!H$4=SOLL!$M$4,PPC!$H130,IF('1. Ausbildungsjahr'!H$4=SOLL!$N$4,PPS!$H164,IF(H$4=SOLL!$P$4,"-",IF('1. Ausbildungsjahr'!H$4=SOLL!$O$4,Zielbogen!$H85,""))))))))))))))))))))))))))</f>
        <v>-</v>
      </c>
      <c r="I84" s="57" t="str">
        <f>IF(I$4=SOLL!$J$4, TNBi!$H93, IF('1. Ausbildungsjahr'!I$4=SOLL!$K$4,SBI.A.7!$H102, IF('1. Ausbildungsjahr'!I$4=SOLL!$R$4,'SBI.A.3_2. AJ'!$H85, IF('1. Ausbildungsjahr'!I$4=SOLL!$S$4,'SBI.A.4_2.&amp;3. AJ'!$H111, IF('1. Ausbildungsjahr'!I$4=SOLL!$T$4,'KVB 2.&amp;3. AJ'!$H113,IF('1. Ausbildungsjahr'!I$4=SOLL!$U$4,'PPCa IK'!$H85, IF('1. Ausbildungsjahr'!I$4=SOLL!$V$4,TE!$H109,IF('1. Ausbildungsjahr'!I$4=SOLL!$W$4,TNSt!$H97,IF('1. Ausbildungsjahr'!I$4=SOLL!$X$4,TNSk!$H100,IF('1. Ausbildungsjahr'!I$4=SOLL!$Y$4,TNPa!$H94,IF('1. Ausbildungsjahr'!I$4=SOLL!$Z$4,TNWn!$H85,IF('1. Ausbildungsjahr'!I$4=SOLL!$AA$4,'KVP 3. AJ'!$H137,IF(I$4=SOLL!$Q$4,SBI.A.3_1.AJ!$H85,IF(I$4=SOLL!$B$4,'KF-KB'!$H156,IF('1. Ausbildungsjahr'!I$4=SOLL!$C$4,'SBI.A.4_1. AJ'!$H111,IF('1. Ausbildungsjahr'!I$4=SOLL!$D$4,KK!$H$11,IF('1. Ausbildungsjahr'!I$4=SOLL!$E$4,'KSM-e'!$H109,IF('1. Ausbildungsjahr'!I$4=SOLL!$F$4,'KSM-f'!$H109,IF('1. Ausbildungsjahr'!I$4=SOLL!$G$4,'KVB 1. AJ'!$H113,IF('1. Ausbildungsjahr'!I$4=SOLL!$H$4,KVFi!$H118,IF('1. Ausbildungsjahr'!I$4=SOLL!$I$4,KVM!$H101,IF('1. Ausbildungsjahr'!I$4=SOLL!$L$4,'KVP 1.&amp;2. AJ'!$H139,IF('1. Ausbildungsjahr'!I$4=SOLL!$M$4,PPC!$H130,IF('1. Ausbildungsjahr'!I$4=SOLL!$N$4,PPS!$H164,IF(I$4=SOLL!$P$4,"-",IF('1. Ausbildungsjahr'!I$4=SOLL!$O$4,Zielbogen!$H85,""))))))))))))))))))))))))))</f>
        <v>-</v>
      </c>
      <c r="J84" s="57" t="str">
        <f>IF(J$4=SOLL!$J$4, TNBi!$H93, IF('1. Ausbildungsjahr'!J$4=SOLL!$K$4,SBI.A.7!$H102, IF('1. Ausbildungsjahr'!J$4=SOLL!$R$4,'SBI.A.3_2. AJ'!$H85, IF('1. Ausbildungsjahr'!J$4=SOLL!$S$4,'SBI.A.4_2.&amp;3. AJ'!$H111, IF('1. Ausbildungsjahr'!J$4=SOLL!$T$4,'KVB 2.&amp;3. AJ'!$H113,IF('1. Ausbildungsjahr'!J$4=SOLL!$U$4,'PPCa IK'!$H85, IF('1. Ausbildungsjahr'!J$4=SOLL!$V$4,TE!$H109,IF('1. Ausbildungsjahr'!J$4=SOLL!$W$4,TNSt!$H97,IF('1. Ausbildungsjahr'!J$4=SOLL!$X$4,TNSk!$H100,IF('1. Ausbildungsjahr'!J$4=SOLL!$Y$4,TNPa!$H94,IF('1. Ausbildungsjahr'!J$4=SOLL!$Z$4,TNWn!$H85,IF('1. Ausbildungsjahr'!J$4=SOLL!$AA$4,'KVP 3. AJ'!$H137,IF(J$4=SOLL!$Q$4,SBI.A.3_1.AJ!$H85,IF(J$4=SOLL!$B$4,'KF-KB'!$H156,IF('1. Ausbildungsjahr'!J$4=SOLL!$C$4,'SBI.A.4_1. AJ'!$H111,IF('1. Ausbildungsjahr'!J$4=SOLL!$D$4,KK!$H$11,IF('1. Ausbildungsjahr'!J$4=SOLL!$E$4,'KSM-e'!$H109,IF('1. Ausbildungsjahr'!J$4=SOLL!$F$4,'KSM-f'!$H109,IF('1. Ausbildungsjahr'!J$4=SOLL!$G$4,'KVB 1. AJ'!$H113,IF('1. Ausbildungsjahr'!J$4=SOLL!$H$4,KVFi!$H118,IF('1. Ausbildungsjahr'!J$4=SOLL!$I$4,KVM!$H101,IF('1. Ausbildungsjahr'!J$4=SOLL!$L$4,'KVP 1.&amp;2. AJ'!$H139,IF('1. Ausbildungsjahr'!J$4=SOLL!$M$4,PPC!$H130,IF('1. Ausbildungsjahr'!J$4=SOLL!$N$4,PPS!$H164,IF(J$4=SOLL!$P$4,"-",IF('1. Ausbildungsjahr'!J$4=SOLL!$O$4,Zielbogen!$H85,""))))))))))))))))))))))))))</f>
        <v>-</v>
      </c>
      <c r="K84" s="57" t="str">
        <f>IF(K$4=SOLL!$J$4, TNBi!$H93, IF('1. Ausbildungsjahr'!K$4=SOLL!$K$4,SBI.A.7!$H102, IF('1. Ausbildungsjahr'!K$4=SOLL!$R$4,'SBI.A.3_2. AJ'!$H85, IF('1. Ausbildungsjahr'!K$4=SOLL!$S$4,'SBI.A.4_2.&amp;3. AJ'!$H111, IF('1. Ausbildungsjahr'!K$4=SOLL!$T$4,'KVB 2.&amp;3. AJ'!$H113,IF('1. Ausbildungsjahr'!K$4=SOLL!$U$4,'PPCa IK'!$H85, IF('1. Ausbildungsjahr'!K$4=SOLL!$V$4,TE!$H109,IF('1. Ausbildungsjahr'!K$4=SOLL!$W$4,TNSt!$H97,IF('1. Ausbildungsjahr'!K$4=SOLL!$X$4,TNSk!$H100,IF('1. Ausbildungsjahr'!K$4=SOLL!$Y$4,TNPa!$H94,IF('1. Ausbildungsjahr'!K$4=SOLL!$Z$4,TNWn!$H85,IF('1. Ausbildungsjahr'!K$4=SOLL!$AA$4,'KVP 3. AJ'!$H137,IF(K$4=SOLL!$Q$4,SBI.A.3_1.AJ!$H85,IF(K$4=SOLL!$B$4,'KF-KB'!$H156,IF('1. Ausbildungsjahr'!K$4=SOLL!$C$4,'SBI.A.4_1. AJ'!$H111,IF('1. Ausbildungsjahr'!K$4=SOLL!$D$4,KK!$H$11,IF('1. Ausbildungsjahr'!K$4=SOLL!$E$4,'KSM-e'!$H109,IF('1. Ausbildungsjahr'!K$4=SOLL!$F$4,'KSM-f'!$H109,IF('1. Ausbildungsjahr'!K$4=SOLL!$G$4,'KVB 1. AJ'!$H113,IF('1. Ausbildungsjahr'!K$4=SOLL!$H$4,KVFi!$H118,IF('1. Ausbildungsjahr'!K$4=SOLL!$I$4,KVM!$H101,IF('1. Ausbildungsjahr'!K$4=SOLL!$L$4,'KVP 1.&amp;2. AJ'!$H139,IF('1. Ausbildungsjahr'!K$4=SOLL!$M$4,PPC!$H130,IF('1. Ausbildungsjahr'!K$4=SOLL!$N$4,PPS!$H164,IF(K$4=SOLL!$P$4,"-",IF('1. Ausbildungsjahr'!K$4=SOLL!$O$4,Zielbogen!$H85,""))))))))))))))))))))))))))</f>
        <v>-</v>
      </c>
      <c r="L84" s="10">
        <f>SUM('Hilfsblatt 1. AJ'!C84,'Hilfsblatt 1. AJ'!E84,'Hilfsblatt 1. AJ'!G84,'Hilfsblatt 1. AJ'!I84,'Hilfsblatt 1. AJ'!K84,'Hilfsblatt 1. AJ'!M84,'Hilfsblatt 1. AJ'!O84,'Hilfsblatt 1. AJ'!Q84,'Hilfsblatt 1. AJ'!S84,'Hilfsblatt 1. AJ'!U84)</f>
        <v>0</v>
      </c>
      <c r="M84" s="9" t="e">
        <f>('Hilfsblatt 1. AJ'!B84*'Hilfsblatt 1. AJ'!C84+'Hilfsblatt 1. AJ'!D84*'Hilfsblatt 1. AJ'!E84+'Hilfsblatt 1. AJ'!F84*'Hilfsblatt 1. AJ'!G84+'Hilfsblatt 1. AJ'!H84*'Hilfsblatt 1. AJ'!I84+'Hilfsblatt 1. AJ'!J84*'Hilfsblatt 1. AJ'!K84+'Hilfsblatt 1. AJ'!L84*'Hilfsblatt 1. AJ'!M84+'Hilfsblatt 1. AJ'!N84*'Hilfsblatt 1. AJ'!O84+'Hilfsblatt 1. AJ'!P84*'Hilfsblatt 1. AJ'!Q84+'Hilfsblatt 1. AJ'!R84*'Hilfsblatt 1. AJ'!S84+'Hilfsblatt 1. AJ'!T84*'Hilfsblatt 1. AJ'!U84)/L84</f>
        <v>#DIV/0!</v>
      </c>
    </row>
    <row r="85" spans="1:13" x14ac:dyDescent="0.25">
      <c r="A85" s="125" t="s">
        <v>27</v>
      </c>
      <c r="B85" s="57" t="str">
        <f>IF(B$4=SOLL!$J$4, TNBi!$H94, IF('1. Ausbildungsjahr'!B$4=SOLL!$K$4,SBI.A.7!$H103, IF('1. Ausbildungsjahr'!B$4=SOLL!$R$4,'SBI.A.3_2. AJ'!$H86, IF('1. Ausbildungsjahr'!B$4=SOLL!$S$4,'SBI.A.4_2.&amp;3. AJ'!$H112, IF('1. Ausbildungsjahr'!B$4=SOLL!$T$4,'KVB 2.&amp;3. AJ'!$H114,IF('1. Ausbildungsjahr'!B$4=SOLL!$U$4,'PPCa IK'!$H86, IF('1. Ausbildungsjahr'!B$4=SOLL!$V$4,TE!$H110,IF('1. Ausbildungsjahr'!B$4=SOLL!$W$4,TNSt!$H98,IF('1. Ausbildungsjahr'!B$4=SOLL!$X$4,TNSk!$H101,IF('1. Ausbildungsjahr'!B$4=SOLL!$Y$4,TNPa!$H95,IF('1. Ausbildungsjahr'!B$4=SOLL!$Z$4,TNWn!$H86,IF('1. Ausbildungsjahr'!B$4=SOLL!$AA$4,'KVP 3. AJ'!$H138,IF(B$4=SOLL!$Q$4,SBI.A.3_1.AJ!$H86,IF(B$4=SOLL!$B$4,'KF-KB'!$H157,IF('1. Ausbildungsjahr'!B$4=SOLL!$C$4,'SBI.A.4_1. AJ'!$H112,IF('1. Ausbildungsjahr'!B$4=SOLL!$D$4,KK!$H$11,IF('1. Ausbildungsjahr'!B$4=SOLL!$E$4,'KSM-e'!$H110,IF('1. Ausbildungsjahr'!B$4=SOLL!$F$4,'KSM-f'!$H110,IF('1. Ausbildungsjahr'!B$4=SOLL!$G$4,'KVB 1. AJ'!$H114,IF('1. Ausbildungsjahr'!B$4=SOLL!$H$4,KVFi!$H119,IF('1. Ausbildungsjahr'!B$4=SOLL!$I$4,KVM!$H102,IF('1. Ausbildungsjahr'!B$4=SOLL!$L$4,'KVP 1.&amp;2. AJ'!$H140,IF('1. Ausbildungsjahr'!B$4=SOLL!$M$4,PPC!$H131,IF('1. Ausbildungsjahr'!B$4=SOLL!$N$4,PPS!$H165,IF(B$4=SOLL!$P$4,"-",IF('1. Ausbildungsjahr'!B$4=SOLL!$O$4,Zielbogen!$H86,""))))))))))))))))))))))))))</f>
        <v>-</v>
      </c>
      <c r="C85" s="57" t="str">
        <f>IF(C$4=SOLL!$J$4, TNBi!$H94, IF('1. Ausbildungsjahr'!C$4=SOLL!$K$4,SBI.A.7!$H103, IF('1. Ausbildungsjahr'!C$4=SOLL!$R$4,'SBI.A.3_2. AJ'!$H86, IF('1. Ausbildungsjahr'!C$4=SOLL!$S$4,'SBI.A.4_2.&amp;3. AJ'!$H112, IF('1. Ausbildungsjahr'!C$4=SOLL!$T$4,'KVB 2.&amp;3. AJ'!$H114,IF('1. Ausbildungsjahr'!C$4=SOLL!$U$4,'PPCa IK'!$H86, IF('1. Ausbildungsjahr'!C$4=SOLL!$V$4,TE!$H110,IF('1. Ausbildungsjahr'!C$4=SOLL!$W$4,TNSt!$H98,IF('1. Ausbildungsjahr'!C$4=SOLL!$X$4,TNSk!$H101,IF('1. Ausbildungsjahr'!C$4=SOLL!$Y$4,TNPa!$H95,IF('1. Ausbildungsjahr'!C$4=SOLL!$Z$4,TNWn!$H86,IF('1. Ausbildungsjahr'!C$4=SOLL!$AA$4,'KVP 3. AJ'!$H138,IF(C$4=SOLL!$Q$4,SBI.A.3_1.AJ!$H86,IF(C$4=SOLL!$B$4,'KF-KB'!$H157,IF('1. Ausbildungsjahr'!C$4=SOLL!$C$4,'SBI.A.4_1. AJ'!$H112,IF('1. Ausbildungsjahr'!C$4=SOLL!$D$4,KK!$H$11,IF('1. Ausbildungsjahr'!C$4=SOLL!$E$4,'KSM-e'!$H110,IF('1. Ausbildungsjahr'!C$4=SOLL!$F$4,'KSM-f'!$H110,IF('1. Ausbildungsjahr'!C$4=SOLL!$G$4,'KVB 1. AJ'!$H114,IF('1. Ausbildungsjahr'!C$4=SOLL!$H$4,KVFi!$H119,IF('1. Ausbildungsjahr'!C$4=SOLL!$I$4,KVM!$H102,IF('1. Ausbildungsjahr'!C$4=SOLL!$L$4,'KVP 1.&amp;2. AJ'!$H140,IF('1. Ausbildungsjahr'!C$4=SOLL!$M$4,PPC!$H131,IF('1. Ausbildungsjahr'!C$4=SOLL!$N$4,PPS!$H165,IF(C$4=SOLL!$P$4,"-",IF('1. Ausbildungsjahr'!C$4=SOLL!$O$4,Zielbogen!$H86,""))))))))))))))))))))))))))</f>
        <v>-</v>
      </c>
      <c r="D85" s="57" t="str">
        <f>IF(D$4=SOLL!$J$4, TNBi!$H94, IF('1. Ausbildungsjahr'!D$4=SOLL!$K$4,SBI.A.7!$H103, IF('1. Ausbildungsjahr'!D$4=SOLL!$R$4,'SBI.A.3_2. AJ'!$H86, IF('1. Ausbildungsjahr'!D$4=SOLL!$S$4,'SBI.A.4_2.&amp;3. AJ'!$H112, IF('1. Ausbildungsjahr'!D$4=SOLL!$T$4,'KVB 2.&amp;3. AJ'!$H114,IF('1. Ausbildungsjahr'!D$4=SOLL!$U$4,'PPCa IK'!$H86, IF('1. Ausbildungsjahr'!D$4=SOLL!$V$4,TE!$H110,IF('1. Ausbildungsjahr'!D$4=SOLL!$W$4,TNSt!$H98,IF('1. Ausbildungsjahr'!D$4=SOLL!$X$4,TNSk!$H101,IF('1. Ausbildungsjahr'!D$4=SOLL!$Y$4,TNPa!$H95,IF('1. Ausbildungsjahr'!D$4=SOLL!$Z$4,TNWn!$H86,IF('1. Ausbildungsjahr'!D$4=SOLL!$AA$4,'KVP 3. AJ'!$H138,IF(D$4=SOLL!$Q$4,SBI.A.3_1.AJ!$H86,IF(D$4=SOLL!$B$4,'KF-KB'!$H157,IF('1. Ausbildungsjahr'!D$4=SOLL!$C$4,'SBI.A.4_1. AJ'!$H112,IF('1. Ausbildungsjahr'!D$4=SOLL!$D$4,KK!$H$11,IF('1. Ausbildungsjahr'!D$4=SOLL!$E$4,'KSM-e'!$H110,IF('1. Ausbildungsjahr'!D$4=SOLL!$F$4,'KSM-f'!$H110,IF('1. Ausbildungsjahr'!D$4=SOLL!$G$4,'KVB 1. AJ'!$H114,IF('1. Ausbildungsjahr'!D$4=SOLL!$H$4,KVFi!$H119,IF('1. Ausbildungsjahr'!D$4=SOLL!$I$4,KVM!$H102,IF('1. Ausbildungsjahr'!D$4=SOLL!$L$4,'KVP 1.&amp;2. AJ'!$H140,IF('1. Ausbildungsjahr'!D$4=SOLL!$M$4,PPC!$H131,IF('1. Ausbildungsjahr'!D$4=SOLL!$N$4,PPS!$H165,IF(D$4=SOLL!$P$4,"-",IF('1. Ausbildungsjahr'!D$4=SOLL!$O$4,Zielbogen!$H86,""))))))))))))))))))))))))))</f>
        <v>-</v>
      </c>
      <c r="E85" s="57" t="str">
        <f>IF(E$4=SOLL!$J$4, TNBi!$H94, IF('1. Ausbildungsjahr'!E$4=SOLL!$K$4,SBI.A.7!$H103, IF('1. Ausbildungsjahr'!E$4=SOLL!$R$4,'SBI.A.3_2. AJ'!$H86, IF('1. Ausbildungsjahr'!E$4=SOLL!$S$4,'SBI.A.4_2.&amp;3. AJ'!$H112, IF('1. Ausbildungsjahr'!E$4=SOLL!$T$4,'KVB 2.&amp;3. AJ'!$H114,IF('1. Ausbildungsjahr'!E$4=SOLL!$U$4,'PPCa IK'!$H86, IF('1. Ausbildungsjahr'!E$4=SOLL!$V$4,TE!$H110,IF('1. Ausbildungsjahr'!E$4=SOLL!$W$4,TNSt!$H98,IF('1. Ausbildungsjahr'!E$4=SOLL!$X$4,TNSk!$H101,IF('1. Ausbildungsjahr'!E$4=SOLL!$Y$4,TNPa!$H95,IF('1. Ausbildungsjahr'!E$4=SOLL!$Z$4,TNWn!$H86,IF('1. Ausbildungsjahr'!E$4=SOLL!$AA$4,'KVP 3. AJ'!$H138,IF(E$4=SOLL!$Q$4,SBI.A.3_1.AJ!$H86,IF(E$4=SOLL!$B$4,'KF-KB'!$H157,IF('1. Ausbildungsjahr'!E$4=SOLL!$C$4,'SBI.A.4_1. AJ'!$H112,IF('1. Ausbildungsjahr'!E$4=SOLL!$D$4,KK!$H$11,IF('1. Ausbildungsjahr'!E$4=SOLL!$E$4,'KSM-e'!$H110,IF('1. Ausbildungsjahr'!E$4=SOLL!$F$4,'KSM-f'!$H110,IF('1. Ausbildungsjahr'!E$4=SOLL!$G$4,'KVB 1. AJ'!$H114,IF('1. Ausbildungsjahr'!E$4=SOLL!$H$4,KVFi!$H119,IF('1. Ausbildungsjahr'!E$4=SOLL!$I$4,KVM!$H102,IF('1. Ausbildungsjahr'!E$4=SOLL!$L$4,'KVP 1.&amp;2. AJ'!$H140,IF('1. Ausbildungsjahr'!E$4=SOLL!$M$4,PPC!$H131,IF('1. Ausbildungsjahr'!E$4=SOLL!$N$4,PPS!$H165,IF(E$4=SOLL!$P$4,"-",IF('1. Ausbildungsjahr'!E$4=SOLL!$O$4,Zielbogen!$H86,""))))))))))))))))))))))))))</f>
        <v>-</v>
      </c>
      <c r="F85" s="57" t="str">
        <f>IF(F$4=SOLL!$J$4, TNBi!$H94, IF('1. Ausbildungsjahr'!F$4=SOLL!$K$4,SBI.A.7!$H103, IF('1. Ausbildungsjahr'!F$4=SOLL!$R$4,'SBI.A.3_2. AJ'!$H86, IF('1. Ausbildungsjahr'!F$4=SOLL!$S$4,'SBI.A.4_2.&amp;3. AJ'!$H112, IF('1. Ausbildungsjahr'!F$4=SOLL!$T$4,'KVB 2.&amp;3. AJ'!$H114,IF('1. Ausbildungsjahr'!F$4=SOLL!$U$4,'PPCa IK'!$H86, IF('1. Ausbildungsjahr'!F$4=SOLL!$V$4,TE!$H110,IF('1. Ausbildungsjahr'!F$4=SOLL!$W$4,TNSt!$H98,IF('1. Ausbildungsjahr'!F$4=SOLL!$X$4,TNSk!$H101,IF('1. Ausbildungsjahr'!F$4=SOLL!$Y$4,TNPa!$H95,IF('1. Ausbildungsjahr'!F$4=SOLL!$Z$4,TNWn!$H86,IF('1. Ausbildungsjahr'!F$4=SOLL!$AA$4,'KVP 3. AJ'!$H138,IF(F$4=SOLL!$Q$4,SBI.A.3_1.AJ!$H86,IF(F$4=SOLL!$B$4,'KF-KB'!$H157,IF('1. Ausbildungsjahr'!F$4=SOLL!$C$4,'SBI.A.4_1. AJ'!$H112,IF('1. Ausbildungsjahr'!F$4=SOLL!$D$4,KK!$H$11,IF('1. Ausbildungsjahr'!F$4=SOLL!$E$4,'KSM-e'!$H110,IF('1. Ausbildungsjahr'!F$4=SOLL!$F$4,'KSM-f'!$H110,IF('1. Ausbildungsjahr'!F$4=SOLL!$G$4,'KVB 1. AJ'!$H114,IF('1. Ausbildungsjahr'!F$4=SOLL!$H$4,KVFi!$H119,IF('1. Ausbildungsjahr'!F$4=SOLL!$I$4,KVM!$H102,IF('1. Ausbildungsjahr'!F$4=SOLL!$L$4,'KVP 1.&amp;2. AJ'!$H140,IF('1. Ausbildungsjahr'!F$4=SOLL!$M$4,PPC!$H131,IF('1. Ausbildungsjahr'!F$4=SOLL!$N$4,PPS!$H165,IF(F$4=SOLL!$P$4,"-",IF('1. Ausbildungsjahr'!F$4=SOLL!$O$4,Zielbogen!$H86,""))))))))))))))))))))))))))</f>
        <v>-</v>
      </c>
      <c r="G85" s="57" t="str">
        <f>IF(G$4=SOLL!$J$4, TNBi!$H94, IF('1. Ausbildungsjahr'!G$4=SOLL!$K$4,SBI.A.7!$H103, IF('1. Ausbildungsjahr'!G$4=SOLL!$R$4,'SBI.A.3_2. AJ'!$H86, IF('1. Ausbildungsjahr'!G$4=SOLL!$S$4,'SBI.A.4_2.&amp;3. AJ'!$H112, IF('1. Ausbildungsjahr'!G$4=SOLL!$T$4,'KVB 2.&amp;3. AJ'!$H114,IF('1. Ausbildungsjahr'!G$4=SOLL!$U$4,'PPCa IK'!$H86, IF('1. Ausbildungsjahr'!G$4=SOLL!$V$4,TE!$H110,IF('1. Ausbildungsjahr'!G$4=SOLL!$W$4,TNSt!$H98,IF('1. Ausbildungsjahr'!G$4=SOLL!$X$4,TNSk!$H101,IF('1. Ausbildungsjahr'!G$4=SOLL!$Y$4,TNPa!$H95,IF('1. Ausbildungsjahr'!G$4=SOLL!$Z$4,TNWn!$H86,IF('1. Ausbildungsjahr'!G$4=SOLL!$AA$4,'KVP 3. AJ'!$H138,IF(G$4=SOLL!$Q$4,SBI.A.3_1.AJ!$H86,IF(G$4=SOLL!$B$4,'KF-KB'!$H157,IF('1. Ausbildungsjahr'!G$4=SOLL!$C$4,'SBI.A.4_1. AJ'!$H112,IF('1. Ausbildungsjahr'!G$4=SOLL!$D$4,KK!$H$11,IF('1. Ausbildungsjahr'!G$4=SOLL!$E$4,'KSM-e'!$H110,IF('1. Ausbildungsjahr'!G$4=SOLL!$F$4,'KSM-f'!$H110,IF('1. Ausbildungsjahr'!G$4=SOLL!$G$4,'KVB 1. AJ'!$H114,IF('1. Ausbildungsjahr'!G$4=SOLL!$H$4,KVFi!$H119,IF('1. Ausbildungsjahr'!G$4=SOLL!$I$4,KVM!$H102,IF('1. Ausbildungsjahr'!G$4=SOLL!$L$4,'KVP 1.&amp;2. AJ'!$H140,IF('1. Ausbildungsjahr'!G$4=SOLL!$M$4,PPC!$H131,IF('1. Ausbildungsjahr'!G$4=SOLL!$N$4,PPS!$H165,IF(G$4=SOLL!$P$4,"-",IF('1. Ausbildungsjahr'!G$4=SOLL!$O$4,Zielbogen!$H86,""))))))))))))))))))))))))))</f>
        <v>-</v>
      </c>
      <c r="H85" s="57" t="str">
        <f>IF(H$4=SOLL!$J$4, TNBi!$H94, IF('1. Ausbildungsjahr'!H$4=SOLL!$K$4,SBI.A.7!$H103, IF('1. Ausbildungsjahr'!H$4=SOLL!$R$4,'SBI.A.3_2. AJ'!$H86, IF('1. Ausbildungsjahr'!H$4=SOLL!$S$4,'SBI.A.4_2.&amp;3. AJ'!$H112, IF('1. Ausbildungsjahr'!H$4=SOLL!$T$4,'KVB 2.&amp;3. AJ'!$H114,IF('1. Ausbildungsjahr'!H$4=SOLL!$U$4,'PPCa IK'!$H86, IF('1. Ausbildungsjahr'!H$4=SOLL!$V$4,TE!$H110,IF('1. Ausbildungsjahr'!H$4=SOLL!$W$4,TNSt!$H98,IF('1. Ausbildungsjahr'!H$4=SOLL!$X$4,TNSk!$H101,IF('1. Ausbildungsjahr'!H$4=SOLL!$Y$4,TNPa!$H95,IF('1. Ausbildungsjahr'!H$4=SOLL!$Z$4,TNWn!$H86,IF('1. Ausbildungsjahr'!H$4=SOLL!$AA$4,'KVP 3. AJ'!$H138,IF(H$4=SOLL!$Q$4,SBI.A.3_1.AJ!$H86,IF(H$4=SOLL!$B$4,'KF-KB'!$H157,IF('1. Ausbildungsjahr'!H$4=SOLL!$C$4,'SBI.A.4_1. AJ'!$H112,IF('1. Ausbildungsjahr'!H$4=SOLL!$D$4,KK!$H$11,IF('1. Ausbildungsjahr'!H$4=SOLL!$E$4,'KSM-e'!$H110,IF('1. Ausbildungsjahr'!H$4=SOLL!$F$4,'KSM-f'!$H110,IF('1. Ausbildungsjahr'!H$4=SOLL!$G$4,'KVB 1. AJ'!$H114,IF('1. Ausbildungsjahr'!H$4=SOLL!$H$4,KVFi!$H119,IF('1. Ausbildungsjahr'!H$4=SOLL!$I$4,KVM!$H102,IF('1. Ausbildungsjahr'!H$4=SOLL!$L$4,'KVP 1.&amp;2. AJ'!$H140,IF('1. Ausbildungsjahr'!H$4=SOLL!$M$4,PPC!$H131,IF('1. Ausbildungsjahr'!H$4=SOLL!$N$4,PPS!$H165,IF(H$4=SOLL!$P$4,"-",IF('1. Ausbildungsjahr'!H$4=SOLL!$O$4,Zielbogen!$H86,""))))))))))))))))))))))))))</f>
        <v>-</v>
      </c>
      <c r="I85" s="57" t="str">
        <f>IF(I$4=SOLL!$J$4, TNBi!$H94, IF('1. Ausbildungsjahr'!I$4=SOLL!$K$4,SBI.A.7!$H103, IF('1. Ausbildungsjahr'!I$4=SOLL!$R$4,'SBI.A.3_2. AJ'!$H86, IF('1. Ausbildungsjahr'!I$4=SOLL!$S$4,'SBI.A.4_2.&amp;3. AJ'!$H112, IF('1. Ausbildungsjahr'!I$4=SOLL!$T$4,'KVB 2.&amp;3. AJ'!$H114,IF('1. Ausbildungsjahr'!I$4=SOLL!$U$4,'PPCa IK'!$H86, IF('1. Ausbildungsjahr'!I$4=SOLL!$V$4,TE!$H110,IF('1. Ausbildungsjahr'!I$4=SOLL!$W$4,TNSt!$H98,IF('1. Ausbildungsjahr'!I$4=SOLL!$X$4,TNSk!$H101,IF('1. Ausbildungsjahr'!I$4=SOLL!$Y$4,TNPa!$H95,IF('1. Ausbildungsjahr'!I$4=SOLL!$Z$4,TNWn!$H86,IF('1. Ausbildungsjahr'!I$4=SOLL!$AA$4,'KVP 3. AJ'!$H138,IF(I$4=SOLL!$Q$4,SBI.A.3_1.AJ!$H86,IF(I$4=SOLL!$B$4,'KF-KB'!$H157,IF('1. Ausbildungsjahr'!I$4=SOLL!$C$4,'SBI.A.4_1. AJ'!$H112,IF('1. Ausbildungsjahr'!I$4=SOLL!$D$4,KK!$H$11,IF('1. Ausbildungsjahr'!I$4=SOLL!$E$4,'KSM-e'!$H110,IF('1. Ausbildungsjahr'!I$4=SOLL!$F$4,'KSM-f'!$H110,IF('1. Ausbildungsjahr'!I$4=SOLL!$G$4,'KVB 1. AJ'!$H114,IF('1. Ausbildungsjahr'!I$4=SOLL!$H$4,KVFi!$H119,IF('1. Ausbildungsjahr'!I$4=SOLL!$I$4,KVM!$H102,IF('1. Ausbildungsjahr'!I$4=SOLL!$L$4,'KVP 1.&amp;2. AJ'!$H140,IF('1. Ausbildungsjahr'!I$4=SOLL!$M$4,PPC!$H131,IF('1. Ausbildungsjahr'!I$4=SOLL!$N$4,PPS!$H165,IF(I$4=SOLL!$P$4,"-",IF('1. Ausbildungsjahr'!I$4=SOLL!$O$4,Zielbogen!$H86,""))))))))))))))))))))))))))</f>
        <v>-</v>
      </c>
      <c r="J85" s="57" t="str">
        <f>IF(J$4=SOLL!$J$4, TNBi!$H94, IF('1. Ausbildungsjahr'!J$4=SOLL!$K$4,SBI.A.7!$H103, IF('1. Ausbildungsjahr'!J$4=SOLL!$R$4,'SBI.A.3_2. AJ'!$H86, IF('1. Ausbildungsjahr'!J$4=SOLL!$S$4,'SBI.A.4_2.&amp;3. AJ'!$H112, IF('1. Ausbildungsjahr'!J$4=SOLL!$T$4,'KVB 2.&amp;3. AJ'!$H114,IF('1. Ausbildungsjahr'!J$4=SOLL!$U$4,'PPCa IK'!$H86, IF('1. Ausbildungsjahr'!J$4=SOLL!$V$4,TE!$H110,IF('1. Ausbildungsjahr'!J$4=SOLL!$W$4,TNSt!$H98,IF('1. Ausbildungsjahr'!J$4=SOLL!$X$4,TNSk!$H101,IF('1. Ausbildungsjahr'!J$4=SOLL!$Y$4,TNPa!$H95,IF('1. Ausbildungsjahr'!J$4=SOLL!$Z$4,TNWn!$H86,IF('1. Ausbildungsjahr'!J$4=SOLL!$AA$4,'KVP 3. AJ'!$H138,IF(J$4=SOLL!$Q$4,SBI.A.3_1.AJ!$H86,IF(J$4=SOLL!$B$4,'KF-KB'!$H157,IF('1. Ausbildungsjahr'!J$4=SOLL!$C$4,'SBI.A.4_1. AJ'!$H112,IF('1. Ausbildungsjahr'!J$4=SOLL!$D$4,KK!$H$11,IF('1. Ausbildungsjahr'!J$4=SOLL!$E$4,'KSM-e'!$H110,IF('1. Ausbildungsjahr'!J$4=SOLL!$F$4,'KSM-f'!$H110,IF('1. Ausbildungsjahr'!J$4=SOLL!$G$4,'KVB 1. AJ'!$H114,IF('1. Ausbildungsjahr'!J$4=SOLL!$H$4,KVFi!$H119,IF('1. Ausbildungsjahr'!J$4=SOLL!$I$4,KVM!$H102,IF('1. Ausbildungsjahr'!J$4=SOLL!$L$4,'KVP 1.&amp;2. AJ'!$H140,IF('1. Ausbildungsjahr'!J$4=SOLL!$M$4,PPC!$H131,IF('1. Ausbildungsjahr'!J$4=SOLL!$N$4,PPS!$H165,IF(J$4=SOLL!$P$4,"-",IF('1. Ausbildungsjahr'!J$4=SOLL!$O$4,Zielbogen!$H86,""))))))))))))))))))))))))))</f>
        <v>-</v>
      </c>
      <c r="K85" s="57" t="str">
        <f>IF(K$4=SOLL!$J$4, TNBi!$H94, IF('1. Ausbildungsjahr'!K$4=SOLL!$K$4,SBI.A.7!$H103, IF('1. Ausbildungsjahr'!K$4=SOLL!$R$4,'SBI.A.3_2. AJ'!$H86, IF('1. Ausbildungsjahr'!K$4=SOLL!$S$4,'SBI.A.4_2.&amp;3. AJ'!$H112, IF('1. Ausbildungsjahr'!K$4=SOLL!$T$4,'KVB 2.&amp;3. AJ'!$H114,IF('1. Ausbildungsjahr'!K$4=SOLL!$U$4,'PPCa IK'!$H86, IF('1. Ausbildungsjahr'!K$4=SOLL!$V$4,TE!$H110,IF('1. Ausbildungsjahr'!K$4=SOLL!$W$4,TNSt!$H98,IF('1. Ausbildungsjahr'!K$4=SOLL!$X$4,TNSk!$H101,IF('1. Ausbildungsjahr'!K$4=SOLL!$Y$4,TNPa!$H95,IF('1. Ausbildungsjahr'!K$4=SOLL!$Z$4,TNWn!$H86,IF('1. Ausbildungsjahr'!K$4=SOLL!$AA$4,'KVP 3. AJ'!$H138,IF(K$4=SOLL!$Q$4,SBI.A.3_1.AJ!$H86,IF(K$4=SOLL!$B$4,'KF-KB'!$H157,IF('1. Ausbildungsjahr'!K$4=SOLL!$C$4,'SBI.A.4_1. AJ'!$H112,IF('1. Ausbildungsjahr'!K$4=SOLL!$D$4,KK!$H$11,IF('1. Ausbildungsjahr'!K$4=SOLL!$E$4,'KSM-e'!$H110,IF('1. Ausbildungsjahr'!K$4=SOLL!$F$4,'KSM-f'!$H110,IF('1. Ausbildungsjahr'!K$4=SOLL!$G$4,'KVB 1. AJ'!$H114,IF('1. Ausbildungsjahr'!K$4=SOLL!$H$4,KVFi!$H119,IF('1. Ausbildungsjahr'!K$4=SOLL!$I$4,KVM!$H102,IF('1. Ausbildungsjahr'!K$4=SOLL!$L$4,'KVP 1.&amp;2. AJ'!$H140,IF('1. Ausbildungsjahr'!K$4=SOLL!$M$4,PPC!$H131,IF('1. Ausbildungsjahr'!K$4=SOLL!$N$4,PPS!$H165,IF(K$4=SOLL!$P$4,"-",IF('1. Ausbildungsjahr'!K$4=SOLL!$O$4,Zielbogen!$H86,""))))))))))))))))))))))))))</f>
        <v>-</v>
      </c>
      <c r="L85" s="10">
        <f>SUM('Hilfsblatt 1. AJ'!C85,'Hilfsblatt 1. AJ'!E85,'Hilfsblatt 1. AJ'!G85,'Hilfsblatt 1. AJ'!I85,'Hilfsblatt 1. AJ'!K85,'Hilfsblatt 1. AJ'!M85,'Hilfsblatt 1. AJ'!O85,'Hilfsblatt 1. AJ'!Q85,'Hilfsblatt 1. AJ'!S85,'Hilfsblatt 1. AJ'!U85)</f>
        <v>0</v>
      </c>
      <c r="M85" s="9" t="e">
        <f>('Hilfsblatt 1. AJ'!B85*'Hilfsblatt 1. AJ'!C85+'Hilfsblatt 1. AJ'!D85*'Hilfsblatt 1. AJ'!E85+'Hilfsblatt 1. AJ'!F85*'Hilfsblatt 1. AJ'!G85+'Hilfsblatt 1. AJ'!H85*'Hilfsblatt 1. AJ'!I85+'Hilfsblatt 1. AJ'!J85*'Hilfsblatt 1. AJ'!K85+'Hilfsblatt 1. AJ'!L85*'Hilfsblatt 1. AJ'!M85+'Hilfsblatt 1. AJ'!N85*'Hilfsblatt 1. AJ'!O85+'Hilfsblatt 1. AJ'!P85*'Hilfsblatt 1. AJ'!Q85+'Hilfsblatt 1. AJ'!R85*'Hilfsblatt 1. AJ'!S85+'Hilfsblatt 1. AJ'!T85*'Hilfsblatt 1. AJ'!U85)/L85</f>
        <v>#DIV/0!</v>
      </c>
    </row>
    <row r="86" spans="1:13" x14ac:dyDescent="0.25">
      <c r="A86" s="125" t="s">
        <v>28</v>
      </c>
      <c r="B86" s="57" t="str">
        <f>IF(B$4=SOLL!$J$4, TNBi!$H95, IF('1. Ausbildungsjahr'!B$4=SOLL!$K$4,SBI.A.7!$H104, IF('1. Ausbildungsjahr'!B$4=SOLL!$R$4,'SBI.A.3_2. AJ'!$H87, IF('1. Ausbildungsjahr'!B$4=SOLL!$S$4,'SBI.A.4_2.&amp;3. AJ'!$H113, IF('1. Ausbildungsjahr'!B$4=SOLL!$T$4,'KVB 2.&amp;3. AJ'!$H115,IF('1. Ausbildungsjahr'!B$4=SOLL!$U$4,'PPCa IK'!$H87, IF('1. Ausbildungsjahr'!B$4=SOLL!$V$4,TE!$H111,IF('1. Ausbildungsjahr'!B$4=SOLL!$W$4,TNSt!$H99,IF('1. Ausbildungsjahr'!B$4=SOLL!$X$4,TNSk!$H102,IF('1. Ausbildungsjahr'!B$4=SOLL!$Y$4,TNPa!$H96,IF('1. Ausbildungsjahr'!B$4=SOLL!$Z$4,TNWn!$H87,IF('1. Ausbildungsjahr'!B$4=SOLL!$AA$4,'KVP 3. AJ'!$H139,IF(B$4=SOLL!$Q$4,SBI.A.3_1.AJ!$H87,IF(B$4=SOLL!$B$4,'KF-KB'!$H158,IF('1. Ausbildungsjahr'!B$4=SOLL!$C$4,'SBI.A.4_1. AJ'!$H113,IF('1. Ausbildungsjahr'!B$4=SOLL!$D$4,KK!$H$11,IF('1. Ausbildungsjahr'!B$4=SOLL!$E$4,'KSM-e'!$H111,IF('1. Ausbildungsjahr'!B$4=SOLL!$F$4,'KSM-f'!$H111,IF('1. Ausbildungsjahr'!B$4=SOLL!$G$4,'KVB 1. AJ'!$H115,IF('1. Ausbildungsjahr'!B$4=SOLL!$H$4,KVFi!$H120,IF('1. Ausbildungsjahr'!B$4=SOLL!$I$4,KVM!$H103,IF('1. Ausbildungsjahr'!B$4=SOLL!$L$4,'KVP 1.&amp;2. AJ'!$H141,IF('1. Ausbildungsjahr'!B$4=SOLL!$M$4,PPC!$H132,IF('1. Ausbildungsjahr'!B$4=SOLL!$N$4,PPS!$H166,IF(B$4=SOLL!$P$4,"-",IF('1. Ausbildungsjahr'!B$4=SOLL!$O$4,Zielbogen!$H87,""))))))))))))))))))))))))))</f>
        <v>-</v>
      </c>
      <c r="C86" s="57" t="str">
        <f>IF(C$4=SOLL!$J$4, TNBi!$H95, IF('1. Ausbildungsjahr'!C$4=SOLL!$K$4,SBI.A.7!$H104, IF('1. Ausbildungsjahr'!C$4=SOLL!$R$4,'SBI.A.3_2. AJ'!$H87, IF('1. Ausbildungsjahr'!C$4=SOLL!$S$4,'SBI.A.4_2.&amp;3. AJ'!$H113, IF('1. Ausbildungsjahr'!C$4=SOLL!$T$4,'KVB 2.&amp;3. AJ'!$H115,IF('1. Ausbildungsjahr'!C$4=SOLL!$U$4,'PPCa IK'!$H87, IF('1. Ausbildungsjahr'!C$4=SOLL!$V$4,TE!$H111,IF('1. Ausbildungsjahr'!C$4=SOLL!$W$4,TNSt!$H99,IF('1. Ausbildungsjahr'!C$4=SOLL!$X$4,TNSk!$H102,IF('1. Ausbildungsjahr'!C$4=SOLL!$Y$4,TNPa!$H96,IF('1. Ausbildungsjahr'!C$4=SOLL!$Z$4,TNWn!$H87,IF('1. Ausbildungsjahr'!C$4=SOLL!$AA$4,'KVP 3. AJ'!$H139,IF(C$4=SOLL!$Q$4,SBI.A.3_1.AJ!$H87,IF(C$4=SOLL!$B$4,'KF-KB'!$H158,IF('1. Ausbildungsjahr'!C$4=SOLL!$C$4,'SBI.A.4_1. AJ'!$H113,IF('1. Ausbildungsjahr'!C$4=SOLL!$D$4,KK!$H$11,IF('1. Ausbildungsjahr'!C$4=SOLL!$E$4,'KSM-e'!$H111,IF('1. Ausbildungsjahr'!C$4=SOLL!$F$4,'KSM-f'!$H111,IF('1. Ausbildungsjahr'!C$4=SOLL!$G$4,'KVB 1. AJ'!$H115,IF('1. Ausbildungsjahr'!C$4=SOLL!$H$4,KVFi!$H120,IF('1. Ausbildungsjahr'!C$4=SOLL!$I$4,KVM!$H103,IF('1. Ausbildungsjahr'!C$4=SOLL!$L$4,'KVP 1.&amp;2. AJ'!$H141,IF('1. Ausbildungsjahr'!C$4=SOLL!$M$4,PPC!$H132,IF('1. Ausbildungsjahr'!C$4=SOLL!$N$4,PPS!$H166,IF(C$4=SOLL!$P$4,"-",IF('1. Ausbildungsjahr'!C$4=SOLL!$O$4,Zielbogen!$H87,""))))))))))))))))))))))))))</f>
        <v>-</v>
      </c>
      <c r="D86" s="57" t="str">
        <f>IF(D$4=SOLL!$J$4, TNBi!$H95, IF('1. Ausbildungsjahr'!D$4=SOLL!$K$4,SBI.A.7!$H104, IF('1. Ausbildungsjahr'!D$4=SOLL!$R$4,'SBI.A.3_2. AJ'!$H87, IF('1. Ausbildungsjahr'!D$4=SOLL!$S$4,'SBI.A.4_2.&amp;3. AJ'!$H113, IF('1. Ausbildungsjahr'!D$4=SOLL!$T$4,'KVB 2.&amp;3. AJ'!$H115,IF('1. Ausbildungsjahr'!D$4=SOLL!$U$4,'PPCa IK'!$H87, IF('1. Ausbildungsjahr'!D$4=SOLL!$V$4,TE!$H111,IF('1. Ausbildungsjahr'!D$4=SOLL!$W$4,TNSt!$H99,IF('1. Ausbildungsjahr'!D$4=SOLL!$X$4,TNSk!$H102,IF('1. Ausbildungsjahr'!D$4=SOLL!$Y$4,TNPa!$H96,IF('1. Ausbildungsjahr'!D$4=SOLL!$Z$4,TNWn!$H87,IF('1. Ausbildungsjahr'!D$4=SOLL!$AA$4,'KVP 3. AJ'!$H139,IF(D$4=SOLL!$Q$4,SBI.A.3_1.AJ!$H87,IF(D$4=SOLL!$B$4,'KF-KB'!$H158,IF('1. Ausbildungsjahr'!D$4=SOLL!$C$4,'SBI.A.4_1. AJ'!$H113,IF('1. Ausbildungsjahr'!D$4=SOLL!$D$4,KK!$H$11,IF('1. Ausbildungsjahr'!D$4=SOLL!$E$4,'KSM-e'!$H111,IF('1. Ausbildungsjahr'!D$4=SOLL!$F$4,'KSM-f'!$H111,IF('1. Ausbildungsjahr'!D$4=SOLL!$G$4,'KVB 1. AJ'!$H115,IF('1. Ausbildungsjahr'!D$4=SOLL!$H$4,KVFi!$H120,IF('1. Ausbildungsjahr'!D$4=SOLL!$I$4,KVM!$H103,IF('1. Ausbildungsjahr'!D$4=SOLL!$L$4,'KVP 1.&amp;2. AJ'!$H141,IF('1. Ausbildungsjahr'!D$4=SOLL!$M$4,PPC!$H132,IF('1. Ausbildungsjahr'!D$4=SOLL!$N$4,PPS!$H166,IF(D$4=SOLL!$P$4,"-",IF('1. Ausbildungsjahr'!D$4=SOLL!$O$4,Zielbogen!$H87,""))))))))))))))))))))))))))</f>
        <v>-</v>
      </c>
      <c r="E86" s="57" t="str">
        <f>IF(E$4=SOLL!$J$4, TNBi!$H95, IF('1. Ausbildungsjahr'!E$4=SOLL!$K$4,SBI.A.7!$H104, IF('1. Ausbildungsjahr'!E$4=SOLL!$R$4,'SBI.A.3_2. AJ'!$H87, IF('1. Ausbildungsjahr'!E$4=SOLL!$S$4,'SBI.A.4_2.&amp;3. AJ'!$H113, IF('1. Ausbildungsjahr'!E$4=SOLL!$T$4,'KVB 2.&amp;3. AJ'!$H115,IF('1. Ausbildungsjahr'!E$4=SOLL!$U$4,'PPCa IK'!$H87, IF('1. Ausbildungsjahr'!E$4=SOLL!$V$4,TE!$H111,IF('1. Ausbildungsjahr'!E$4=SOLL!$W$4,TNSt!$H99,IF('1. Ausbildungsjahr'!E$4=SOLL!$X$4,TNSk!$H102,IF('1. Ausbildungsjahr'!E$4=SOLL!$Y$4,TNPa!$H96,IF('1. Ausbildungsjahr'!E$4=SOLL!$Z$4,TNWn!$H87,IF('1. Ausbildungsjahr'!E$4=SOLL!$AA$4,'KVP 3. AJ'!$H139,IF(E$4=SOLL!$Q$4,SBI.A.3_1.AJ!$H87,IF(E$4=SOLL!$B$4,'KF-KB'!$H158,IF('1. Ausbildungsjahr'!E$4=SOLL!$C$4,'SBI.A.4_1. AJ'!$H113,IF('1. Ausbildungsjahr'!E$4=SOLL!$D$4,KK!$H$11,IF('1. Ausbildungsjahr'!E$4=SOLL!$E$4,'KSM-e'!$H111,IF('1. Ausbildungsjahr'!E$4=SOLL!$F$4,'KSM-f'!$H111,IF('1. Ausbildungsjahr'!E$4=SOLL!$G$4,'KVB 1. AJ'!$H115,IF('1. Ausbildungsjahr'!E$4=SOLL!$H$4,KVFi!$H120,IF('1. Ausbildungsjahr'!E$4=SOLL!$I$4,KVM!$H103,IF('1. Ausbildungsjahr'!E$4=SOLL!$L$4,'KVP 1.&amp;2. AJ'!$H141,IF('1. Ausbildungsjahr'!E$4=SOLL!$M$4,PPC!$H132,IF('1. Ausbildungsjahr'!E$4=SOLL!$N$4,PPS!$H166,IF(E$4=SOLL!$P$4,"-",IF('1. Ausbildungsjahr'!E$4=SOLL!$O$4,Zielbogen!$H87,""))))))))))))))))))))))))))</f>
        <v>-</v>
      </c>
      <c r="F86" s="57" t="str">
        <f>IF(F$4=SOLL!$J$4, TNBi!$H95, IF('1. Ausbildungsjahr'!F$4=SOLL!$K$4,SBI.A.7!$H104, IF('1. Ausbildungsjahr'!F$4=SOLL!$R$4,'SBI.A.3_2. AJ'!$H87, IF('1. Ausbildungsjahr'!F$4=SOLL!$S$4,'SBI.A.4_2.&amp;3. AJ'!$H113, IF('1. Ausbildungsjahr'!F$4=SOLL!$T$4,'KVB 2.&amp;3. AJ'!$H115,IF('1. Ausbildungsjahr'!F$4=SOLL!$U$4,'PPCa IK'!$H87, IF('1. Ausbildungsjahr'!F$4=SOLL!$V$4,TE!$H111,IF('1. Ausbildungsjahr'!F$4=SOLL!$W$4,TNSt!$H99,IF('1. Ausbildungsjahr'!F$4=SOLL!$X$4,TNSk!$H102,IF('1. Ausbildungsjahr'!F$4=SOLL!$Y$4,TNPa!$H96,IF('1. Ausbildungsjahr'!F$4=SOLL!$Z$4,TNWn!$H87,IF('1. Ausbildungsjahr'!F$4=SOLL!$AA$4,'KVP 3. AJ'!$H139,IF(F$4=SOLL!$Q$4,SBI.A.3_1.AJ!$H87,IF(F$4=SOLL!$B$4,'KF-KB'!$H158,IF('1. Ausbildungsjahr'!F$4=SOLL!$C$4,'SBI.A.4_1. AJ'!$H113,IF('1. Ausbildungsjahr'!F$4=SOLL!$D$4,KK!$H$11,IF('1. Ausbildungsjahr'!F$4=SOLL!$E$4,'KSM-e'!$H111,IF('1. Ausbildungsjahr'!F$4=SOLL!$F$4,'KSM-f'!$H111,IF('1. Ausbildungsjahr'!F$4=SOLL!$G$4,'KVB 1. AJ'!$H115,IF('1. Ausbildungsjahr'!F$4=SOLL!$H$4,KVFi!$H120,IF('1. Ausbildungsjahr'!F$4=SOLL!$I$4,KVM!$H103,IF('1. Ausbildungsjahr'!F$4=SOLL!$L$4,'KVP 1.&amp;2. AJ'!$H141,IF('1. Ausbildungsjahr'!F$4=SOLL!$M$4,PPC!$H132,IF('1. Ausbildungsjahr'!F$4=SOLL!$N$4,PPS!$H166,IF(F$4=SOLL!$P$4,"-",IF('1. Ausbildungsjahr'!F$4=SOLL!$O$4,Zielbogen!$H87,""))))))))))))))))))))))))))</f>
        <v>-</v>
      </c>
      <c r="G86" s="57" t="str">
        <f>IF(G$4=SOLL!$J$4, TNBi!$H95, IF('1. Ausbildungsjahr'!G$4=SOLL!$K$4,SBI.A.7!$H104, IF('1. Ausbildungsjahr'!G$4=SOLL!$R$4,'SBI.A.3_2. AJ'!$H87, IF('1. Ausbildungsjahr'!G$4=SOLL!$S$4,'SBI.A.4_2.&amp;3. AJ'!$H113, IF('1. Ausbildungsjahr'!G$4=SOLL!$T$4,'KVB 2.&amp;3. AJ'!$H115,IF('1. Ausbildungsjahr'!G$4=SOLL!$U$4,'PPCa IK'!$H87, IF('1. Ausbildungsjahr'!G$4=SOLL!$V$4,TE!$H111,IF('1. Ausbildungsjahr'!G$4=SOLL!$W$4,TNSt!$H99,IF('1. Ausbildungsjahr'!G$4=SOLL!$X$4,TNSk!$H102,IF('1. Ausbildungsjahr'!G$4=SOLL!$Y$4,TNPa!$H96,IF('1. Ausbildungsjahr'!G$4=SOLL!$Z$4,TNWn!$H87,IF('1. Ausbildungsjahr'!G$4=SOLL!$AA$4,'KVP 3. AJ'!$H139,IF(G$4=SOLL!$Q$4,SBI.A.3_1.AJ!$H87,IF(G$4=SOLL!$B$4,'KF-KB'!$H158,IF('1. Ausbildungsjahr'!G$4=SOLL!$C$4,'SBI.A.4_1. AJ'!$H113,IF('1. Ausbildungsjahr'!G$4=SOLL!$D$4,KK!$H$11,IF('1. Ausbildungsjahr'!G$4=SOLL!$E$4,'KSM-e'!$H111,IF('1. Ausbildungsjahr'!G$4=SOLL!$F$4,'KSM-f'!$H111,IF('1. Ausbildungsjahr'!G$4=SOLL!$G$4,'KVB 1. AJ'!$H115,IF('1. Ausbildungsjahr'!G$4=SOLL!$H$4,KVFi!$H120,IF('1. Ausbildungsjahr'!G$4=SOLL!$I$4,KVM!$H103,IF('1. Ausbildungsjahr'!G$4=SOLL!$L$4,'KVP 1.&amp;2. AJ'!$H141,IF('1. Ausbildungsjahr'!G$4=SOLL!$M$4,PPC!$H132,IF('1. Ausbildungsjahr'!G$4=SOLL!$N$4,PPS!$H166,IF(G$4=SOLL!$P$4,"-",IF('1. Ausbildungsjahr'!G$4=SOLL!$O$4,Zielbogen!$H87,""))))))))))))))))))))))))))</f>
        <v>-</v>
      </c>
      <c r="H86" s="57" t="str">
        <f>IF(H$4=SOLL!$J$4, TNBi!$H95, IF('1. Ausbildungsjahr'!H$4=SOLL!$K$4,SBI.A.7!$H104, IF('1. Ausbildungsjahr'!H$4=SOLL!$R$4,'SBI.A.3_2. AJ'!$H87, IF('1. Ausbildungsjahr'!H$4=SOLL!$S$4,'SBI.A.4_2.&amp;3. AJ'!$H113, IF('1. Ausbildungsjahr'!H$4=SOLL!$T$4,'KVB 2.&amp;3. AJ'!$H115,IF('1. Ausbildungsjahr'!H$4=SOLL!$U$4,'PPCa IK'!$H87, IF('1. Ausbildungsjahr'!H$4=SOLL!$V$4,TE!$H111,IF('1. Ausbildungsjahr'!H$4=SOLL!$W$4,TNSt!$H99,IF('1. Ausbildungsjahr'!H$4=SOLL!$X$4,TNSk!$H102,IF('1. Ausbildungsjahr'!H$4=SOLL!$Y$4,TNPa!$H96,IF('1. Ausbildungsjahr'!H$4=SOLL!$Z$4,TNWn!$H87,IF('1. Ausbildungsjahr'!H$4=SOLL!$AA$4,'KVP 3. AJ'!$H139,IF(H$4=SOLL!$Q$4,SBI.A.3_1.AJ!$H87,IF(H$4=SOLL!$B$4,'KF-KB'!$H158,IF('1. Ausbildungsjahr'!H$4=SOLL!$C$4,'SBI.A.4_1. AJ'!$H113,IF('1. Ausbildungsjahr'!H$4=SOLL!$D$4,KK!$H$11,IF('1. Ausbildungsjahr'!H$4=SOLL!$E$4,'KSM-e'!$H111,IF('1. Ausbildungsjahr'!H$4=SOLL!$F$4,'KSM-f'!$H111,IF('1. Ausbildungsjahr'!H$4=SOLL!$G$4,'KVB 1. AJ'!$H115,IF('1. Ausbildungsjahr'!H$4=SOLL!$H$4,KVFi!$H120,IF('1. Ausbildungsjahr'!H$4=SOLL!$I$4,KVM!$H103,IF('1. Ausbildungsjahr'!H$4=SOLL!$L$4,'KVP 1.&amp;2. AJ'!$H141,IF('1. Ausbildungsjahr'!H$4=SOLL!$M$4,PPC!$H132,IF('1. Ausbildungsjahr'!H$4=SOLL!$N$4,PPS!$H166,IF(H$4=SOLL!$P$4,"-",IF('1. Ausbildungsjahr'!H$4=SOLL!$O$4,Zielbogen!$H87,""))))))))))))))))))))))))))</f>
        <v>-</v>
      </c>
      <c r="I86" s="57" t="str">
        <f>IF(I$4=SOLL!$J$4, TNBi!$H95, IF('1. Ausbildungsjahr'!I$4=SOLL!$K$4,SBI.A.7!$H104, IF('1. Ausbildungsjahr'!I$4=SOLL!$R$4,'SBI.A.3_2. AJ'!$H87, IF('1. Ausbildungsjahr'!I$4=SOLL!$S$4,'SBI.A.4_2.&amp;3. AJ'!$H113, IF('1. Ausbildungsjahr'!I$4=SOLL!$T$4,'KVB 2.&amp;3. AJ'!$H115,IF('1. Ausbildungsjahr'!I$4=SOLL!$U$4,'PPCa IK'!$H87, IF('1. Ausbildungsjahr'!I$4=SOLL!$V$4,TE!$H111,IF('1. Ausbildungsjahr'!I$4=SOLL!$W$4,TNSt!$H99,IF('1. Ausbildungsjahr'!I$4=SOLL!$X$4,TNSk!$H102,IF('1. Ausbildungsjahr'!I$4=SOLL!$Y$4,TNPa!$H96,IF('1. Ausbildungsjahr'!I$4=SOLL!$Z$4,TNWn!$H87,IF('1. Ausbildungsjahr'!I$4=SOLL!$AA$4,'KVP 3. AJ'!$H139,IF(I$4=SOLL!$Q$4,SBI.A.3_1.AJ!$H87,IF(I$4=SOLL!$B$4,'KF-KB'!$H158,IF('1. Ausbildungsjahr'!I$4=SOLL!$C$4,'SBI.A.4_1. AJ'!$H113,IF('1. Ausbildungsjahr'!I$4=SOLL!$D$4,KK!$H$11,IF('1. Ausbildungsjahr'!I$4=SOLL!$E$4,'KSM-e'!$H111,IF('1. Ausbildungsjahr'!I$4=SOLL!$F$4,'KSM-f'!$H111,IF('1. Ausbildungsjahr'!I$4=SOLL!$G$4,'KVB 1. AJ'!$H115,IF('1. Ausbildungsjahr'!I$4=SOLL!$H$4,KVFi!$H120,IF('1. Ausbildungsjahr'!I$4=SOLL!$I$4,KVM!$H103,IF('1. Ausbildungsjahr'!I$4=SOLL!$L$4,'KVP 1.&amp;2. AJ'!$H141,IF('1. Ausbildungsjahr'!I$4=SOLL!$M$4,PPC!$H132,IF('1. Ausbildungsjahr'!I$4=SOLL!$N$4,PPS!$H166,IF(I$4=SOLL!$P$4,"-",IF('1. Ausbildungsjahr'!I$4=SOLL!$O$4,Zielbogen!$H87,""))))))))))))))))))))))))))</f>
        <v>-</v>
      </c>
      <c r="J86" s="57" t="str">
        <f>IF(J$4=SOLL!$J$4, TNBi!$H95, IF('1. Ausbildungsjahr'!J$4=SOLL!$K$4,SBI.A.7!$H104, IF('1. Ausbildungsjahr'!J$4=SOLL!$R$4,'SBI.A.3_2. AJ'!$H87, IF('1. Ausbildungsjahr'!J$4=SOLL!$S$4,'SBI.A.4_2.&amp;3. AJ'!$H113, IF('1. Ausbildungsjahr'!J$4=SOLL!$T$4,'KVB 2.&amp;3. AJ'!$H115,IF('1. Ausbildungsjahr'!J$4=SOLL!$U$4,'PPCa IK'!$H87, IF('1. Ausbildungsjahr'!J$4=SOLL!$V$4,TE!$H111,IF('1. Ausbildungsjahr'!J$4=SOLL!$W$4,TNSt!$H99,IF('1. Ausbildungsjahr'!J$4=SOLL!$X$4,TNSk!$H102,IF('1. Ausbildungsjahr'!J$4=SOLL!$Y$4,TNPa!$H96,IF('1. Ausbildungsjahr'!J$4=SOLL!$Z$4,TNWn!$H87,IF('1. Ausbildungsjahr'!J$4=SOLL!$AA$4,'KVP 3. AJ'!$H139,IF(J$4=SOLL!$Q$4,SBI.A.3_1.AJ!$H87,IF(J$4=SOLL!$B$4,'KF-KB'!$H158,IF('1. Ausbildungsjahr'!J$4=SOLL!$C$4,'SBI.A.4_1. AJ'!$H113,IF('1. Ausbildungsjahr'!J$4=SOLL!$D$4,KK!$H$11,IF('1. Ausbildungsjahr'!J$4=SOLL!$E$4,'KSM-e'!$H111,IF('1. Ausbildungsjahr'!J$4=SOLL!$F$4,'KSM-f'!$H111,IF('1. Ausbildungsjahr'!J$4=SOLL!$G$4,'KVB 1. AJ'!$H115,IF('1. Ausbildungsjahr'!J$4=SOLL!$H$4,KVFi!$H120,IF('1. Ausbildungsjahr'!J$4=SOLL!$I$4,KVM!$H103,IF('1. Ausbildungsjahr'!J$4=SOLL!$L$4,'KVP 1.&amp;2. AJ'!$H141,IF('1. Ausbildungsjahr'!J$4=SOLL!$M$4,PPC!$H132,IF('1. Ausbildungsjahr'!J$4=SOLL!$N$4,PPS!$H166,IF(J$4=SOLL!$P$4,"-",IF('1. Ausbildungsjahr'!J$4=SOLL!$O$4,Zielbogen!$H87,""))))))))))))))))))))))))))</f>
        <v>-</v>
      </c>
      <c r="K86" s="57" t="str">
        <f>IF(K$4=SOLL!$J$4, TNBi!$H95, IF('1. Ausbildungsjahr'!K$4=SOLL!$K$4,SBI.A.7!$H104, IF('1. Ausbildungsjahr'!K$4=SOLL!$R$4,'SBI.A.3_2. AJ'!$H87, IF('1. Ausbildungsjahr'!K$4=SOLL!$S$4,'SBI.A.4_2.&amp;3. AJ'!$H113, IF('1. Ausbildungsjahr'!K$4=SOLL!$T$4,'KVB 2.&amp;3. AJ'!$H115,IF('1. Ausbildungsjahr'!K$4=SOLL!$U$4,'PPCa IK'!$H87, IF('1. Ausbildungsjahr'!K$4=SOLL!$V$4,TE!$H111,IF('1. Ausbildungsjahr'!K$4=SOLL!$W$4,TNSt!$H99,IF('1. Ausbildungsjahr'!K$4=SOLL!$X$4,TNSk!$H102,IF('1. Ausbildungsjahr'!K$4=SOLL!$Y$4,TNPa!$H96,IF('1. Ausbildungsjahr'!K$4=SOLL!$Z$4,TNWn!$H87,IF('1. Ausbildungsjahr'!K$4=SOLL!$AA$4,'KVP 3. AJ'!$H139,IF(K$4=SOLL!$Q$4,SBI.A.3_1.AJ!$H87,IF(K$4=SOLL!$B$4,'KF-KB'!$H158,IF('1. Ausbildungsjahr'!K$4=SOLL!$C$4,'SBI.A.4_1. AJ'!$H113,IF('1. Ausbildungsjahr'!K$4=SOLL!$D$4,KK!$H$11,IF('1. Ausbildungsjahr'!K$4=SOLL!$E$4,'KSM-e'!$H111,IF('1. Ausbildungsjahr'!K$4=SOLL!$F$4,'KSM-f'!$H111,IF('1. Ausbildungsjahr'!K$4=SOLL!$G$4,'KVB 1. AJ'!$H115,IF('1. Ausbildungsjahr'!K$4=SOLL!$H$4,KVFi!$H120,IF('1. Ausbildungsjahr'!K$4=SOLL!$I$4,KVM!$H103,IF('1. Ausbildungsjahr'!K$4=SOLL!$L$4,'KVP 1.&amp;2. AJ'!$H141,IF('1. Ausbildungsjahr'!K$4=SOLL!$M$4,PPC!$H132,IF('1. Ausbildungsjahr'!K$4=SOLL!$N$4,PPS!$H166,IF(K$4=SOLL!$P$4,"-",IF('1. Ausbildungsjahr'!K$4=SOLL!$O$4,Zielbogen!$H87,""))))))))))))))))))))))))))</f>
        <v>-</v>
      </c>
      <c r="L86" s="10">
        <f>SUM('Hilfsblatt 1. AJ'!C86,'Hilfsblatt 1. AJ'!E86,'Hilfsblatt 1. AJ'!G86,'Hilfsblatt 1. AJ'!I86,'Hilfsblatt 1. AJ'!K86,'Hilfsblatt 1. AJ'!M86,'Hilfsblatt 1. AJ'!O86,'Hilfsblatt 1. AJ'!Q86,'Hilfsblatt 1. AJ'!S86,'Hilfsblatt 1. AJ'!U86)</f>
        <v>0</v>
      </c>
      <c r="M86" s="9" t="e">
        <f>('Hilfsblatt 1. AJ'!B86*'Hilfsblatt 1. AJ'!C86+'Hilfsblatt 1. AJ'!D86*'Hilfsblatt 1. AJ'!E86+'Hilfsblatt 1. AJ'!F86*'Hilfsblatt 1. AJ'!G86+'Hilfsblatt 1. AJ'!H86*'Hilfsblatt 1. AJ'!I86+'Hilfsblatt 1. AJ'!J86*'Hilfsblatt 1. AJ'!K86+'Hilfsblatt 1. AJ'!L86*'Hilfsblatt 1. AJ'!M86+'Hilfsblatt 1. AJ'!N86*'Hilfsblatt 1. AJ'!O86+'Hilfsblatt 1. AJ'!P86*'Hilfsblatt 1. AJ'!Q86+'Hilfsblatt 1. AJ'!R86*'Hilfsblatt 1. AJ'!S86+'Hilfsblatt 1. AJ'!T86*'Hilfsblatt 1. AJ'!U86)/L86</f>
        <v>#DIV/0!</v>
      </c>
    </row>
    <row r="87" spans="1:13" x14ac:dyDescent="0.25">
      <c r="A87" s="125" t="s">
        <v>29</v>
      </c>
      <c r="B87" s="57" t="str">
        <f>IF(B$4=SOLL!$J$4, TNBi!$H96, IF('1. Ausbildungsjahr'!B$4=SOLL!$K$4,SBI.A.7!$H105, IF('1. Ausbildungsjahr'!B$4=SOLL!$R$4,'SBI.A.3_2. AJ'!$H88, IF('1. Ausbildungsjahr'!B$4=SOLL!$S$4,'SBI.A.4_2.&amp;3. AJ'!$H114, IF('1. Ausbildungsjahr'!B$4=SOLL!$T$4,'KVB 2.&amp;3. AJ'!$H116,IF('1. Ausbildungsjahr'!B$4=SOLL!$U$4,'PPCa IK'!$H88, IF('1. Ausbildungsjahr'!B$4=SOLL!$V$4,TE!$H112,IF('1. Ausbildungsjahr'!B$4=SOLL!$W$4,TNSt!$H100,IF('1. Ausbildungsjahr'!B$4=SOLL!$X$4,TNSk!$H103,IF('1. Ausbildungsjahr'!B$4=SOLL!$Y$4,TNPa!$H97,IF('1. Ausbildungsjahr'!B$4=SOLL!$Z$4,TNWn!$H88,IF('1. Ausbildungsjahr'!B$4=SOLL!$AA$4,'KVP 3. AJ'!$H140,IF(B$4=SOLL!$Q$4,SBI.A.3_1.AJ!$H88,IF(B$4=SOLL!$B$4,'KF-KB'!$H159,IF('1. Ausbildungsjahr'!B$4=SOLL!$C$4,'SBI.A.4_1. AJ'!$H114,IF('1. Ausbildungsjahr'!B$4=SOLL!$D$4,KK!$H$11,IF('1. Ausbildungsjahr'!B$4=SOLL!$E$4,'KSM-e'!$H112,IF('1. Ausbildungsjahr'!B$4=SOLL!$F$4,'KSM-f'!$H112,IF('1. Ausbildungsjahr'!B$4=SOLL!$G$4,'KVB 1. AJ'!$H116,IF('1. Ausbildungsjahr'!B$4=SOLL!$H$4,KVFi!$H121,IF('1. Ausbildungsjahr'!B$4=SOLL!$I$4,KVM!$H104,IF('1. Ausbildungsjahr'!B$4=SOLL!$L$4,'KVP 1.&amp;2. AJ'!$H142,IF('1. Ausbildungsjahr'!B$4=SOLL!$M$4,PPC!$H133,IF('1. Ausbildungsjahr'!B$4=SOLL!$N$4,PPS!$H167,IF(B$4=SOLL!$P$4,"-",IF('1. Ausbildungsjahr'!B$4=SOLL!$O$4,Zielbogen!$H88,""))))))))))))))))))))))))))</f>
        <v>-</v>
      </c>
      <c r="C87" s="57" t="str">
        <f>IF(C$4=SOLL!$J$4, TNBi!$H96, IF('1. Ausbildungsjahr'!C$4=SOLL!$K$4,SBI.A.7!$H105, IF('1. Ausbildungsjahr'!C$4=SOLL!$R$4,'SBI.A.3_2. AJ'!$H88, IF('1. Ausbildungsjahr'!C$4=SOLL!$S$4,'SBI.A.4_2.&amp;3. AJ'!$H114, IF('1. Ausbildungsjahr'!C$4=SOLL!$T$4,'KVB 2.&amp;3. AJ'!$H116,IF('1. Ausbildungsjahr'!C$4=SOLL!$U$4,'PPCa IK'!$H88, IF('1. Ausbildungsjahr'!C$4=SOLL!$V$4,TE!$H112,IF('1. Ausbildungsjahr'!C$4=SOLL!$W$4,TNSt!$H100,IF('1. Ausbildungsjahr'!C$4=SOLL!$X$4,TNSk!$H103,IF('1. Ausbildungsjahr'!C$4=SOLL!$Y$4,TNPa!$H97,IF('1. Ausbildungsjahr'!C$4=SOLL!$Z$4,TNWn!$H88,IF('1. Ausbildungsjahr'!C$4=SOLL!$AA$4,'KVP 3. AJ'!$H140,IF(C$4=SOLL!$Q$4,SBI.A.3_1.AJ!$H88,IF(C$4=SOLL!$B$4,'KF-KB'!$H159,IF('1. Ausbildungsjahr'!C$4=SOLL!$C$4,'SBI.A.4_1. AJ'!$H114,IF('1. Ausbildungsjahr'!C$4=SOLL!$D$4,KK!$H$11,IF('1. Ausbildungsjahr'!C$4=SOLL!$E$4,'KSM-e'!$H112,IF('1. Ausbildungsjahr'!C$4=SOLL!$F$4,'KSM-f'!$H112,IF('1. Ausbildungsjahr'!C$4=SOLL!$G$4,'KVB 1. AJ'!$H116,IF('1. Ausbildungsjahr'!C$4=SOLL!$H$4,KVFi!$H121,IF('1. Ausbildungsjahr'!C$4=SOLL!$I$4,KVM!$H104,IF('1. Ausbildungsjahr'!C$4=SOLL!$L$4,'KVP 1.&amp;2. AJ'!$H142,IF('1. Ausbildungsjahr'!C$4=SOLL!$M$4,PPC!$H133,IF('1. Ausbildungsjahr'!C$4=SOLL!$N$4,PPS!$H167,IF(C$4=SOLL!$P$4,"-",IF('1. Ausbildungsjahr'!C$4=SOLL!$O$4,Zielbogen!$H88,""))))))))))))))))))))))))))</f>
        <v>-</v>
      </c>
      <c r="D87" s="57" t="str">
        <f>IF(D$4=SOLL!$J$4, TNBi!$H96, IF('1. Ausbildungsjahr'!D$4=SOLL!$K$4,SBI.A.7!$H105, IF('1. Ausbildungsjahr'!D$4=SOLL!$R$4,'SBI.A.3_2. AJ'!$H88, IF('1. Ausbildungsjahr'!D$4=SOLL!$S$4,'SBI.A.4_2.&amp;3. AJ'!$H114, IF('1. Ausbildungsjahr'!D$4=SOLL!$T$4,'KVB 2.&amp;3. AJ'!$H116,IF('1. Ausbildungsjahr'!D$4=SOLL!$U$4,'PPCa IK'!$H88, IF('1. Ausbildungsjahr'!D$4=SOLL!$V$4,TE!$H112,IF('1. Ausbildungsjahr'!D$4=SOLL!$W$4,TNSt!$H100,IF('1. Ausbildungsjahr'!D$4=SOLL!$X$4,TNSk!$H103,IF('1. Ausbildungsjahr'!D$4=SOLL!$Y$4,TNPa!$H97,IF('1. Ausbildungsjahr'!D$4=SOLL!$Z$4,TNWn!$H88,IF('1. Ausbildungsjahr'!D$4=SOLL!$AA$4,'KVP 3. AJ'!$H140,IF(D$4=SOLL!$Q$4,SBI.A.3_1.AJ!$H88,IF(D$4=SOLL!$B$4,'KF-KB'!$H159,IF('1. Ausbildungsjahr'!D$4=SOLL!$C$4,'SBI.A.4_1. AJ'!$H114,IF('1. Ausbildungsjahr'!D$4=SOLL!$D$4,KK!$H$11,IF('1. Ausbildungsjahr'!D$4=SOLL!$E$4,'KSM-e'!$H112,IF('1. Ausbildungsjahr'!D$4=SOLL!$F$4,'KSM-f'!$H112,IF('1. Ausbildungsjahr'!D$4=SOLL!$G$4,'KVB 1. AJ'!$H116,IF('1. Ausbildungsjahr'!D$4=SOLL!$H$4,KVFi!$H121,IF('1. Ausbildungsjahr'!D$4=SOLL!$I$4,KVM!$H104,IF('1. Ausbildungsjahr'!D$4=SOLL!$L$4,'KVP 1.&amp;2. AJ'!$H142,IF('1. Ausbildungsjahr'!D$4=SOLL!$M$4,PPC!$H133,IF('1. Ausbildungsjahr'!D$4=SOLL!$N$4,PPS!$H167,IF(D$4=SOLL!$P$4,"-",IF('1. Ausbildungsjahr'!D$4=SOLL!$O$4,Zielbogen!$H88,""))))))))))))))))))))))))))</f>
        <v>-</v>
      </c>
      <c r="E87" s="57" t="str">
        <f>IF(E$4=SOLL!$J$4, TNBi!$H96, IF('1. Ausbildungsjahr'!E$4=SOLL!$K$4,SBI.A.7!$H105, IF('1. Ausbildungsjahr'!E$4=SOLL!$R$4,'SBI.A.3_2. AJ'!$H88, IF('1. Ausbildungsjahr'!E$4=SOLL!$S$4,'SBI.A.4_2.&amp;3. AJ'!$H114, IF('1. Ausbildungsjahr'!E$4=SOLL!$T$4,'KVB 2.&amp;3. AJ'!$H116,IF('1. Ausbildungsjahr'!E$4=SOLL!$U$4,'PPCa IK'!$H88, IF('1. Ausbildungsjahr'!E$4=SOLL!$V$4,TE!$H112,IF('1. Ausbildungsjahr'!E$4=SOLL!$W$4,TNSt!$H100,IF('1. Ausbildungsjahr'!E$4=SOLL!$X$4,TNSk!$H103,IF('1. Ausbildungsjahr'!E$4=SOLL!$Y$4,TNPa!$H97,IF('1. Ausbildungsjahr'!E$4=SOLL!$Z$4,TNWn!$H88,IF('1. Ausbildungsjahr'!E$4=SOLL!$AA$4,'KVP 3. AJ'!$H140,IF(E$4=SOLL!$Q$4,SBI.A.3_1.AJ!$H88,IF(E$4=SOLL!$B$4,'KF-KB'!$H159,IF('1. Ausbildungsjahr'!E$4=SOLL!$C$4,'SBI.A.4_1. AJ'!$H114,IF('1. Ausbildungsjahr'!E$4=SOLL!$D$4,KK!$H$11,IF('1. Ausbildungsjahr'!E$4=SOLL!$E$4,'KSM-e'!$H112,IF('1. Ausbildungsjahr'!E$4=SOLL!$F$4,'KSM-f'!$H112,IF('1. Ausbildungsjahr'!E$4=SOLL!$G$4,'KVB 1. AJ'!$H116,IF('1. Ausbildungsjahr'!E$4=SOLL!$H$4,KVFi!$H121,IF('1. Ausbildungsjahr'!E$4=SOLL!$I$4,KVM!$H104,IF('1. Ausbildungsjahr'!E$4=SOLL!$L$4,'KVP 1.&amp;2. AJ'!$H142,IF('1. Ausbildungsjahr'!E$4=SOLL!$M$4,PPC!$H133,IF('1. Ausbildungsjahr'!E$4=SOLL!$N$4,PPS!$H167,IF(E$4=SOLL!$P$4,"-",IF('1. Ausbildungsjahr'!E$4=SOLL!$O$4,Zielbogen!$H88,""))))))))))))))))))))))))))</f>
        <v>-</v>
      </c>
      <c r="F87" s="57" t="str">
        <f>IF(F$4=SOLL!$J$4, TNBi!$H96, IF('1. Ausbildungsjahr'!F$4=SOLL!$K$4,SBI.A.7!$H105, IF('1. Ausbildungsjahr'!F$4=SOLL!$R$4,'SBI.A.3_2. AJ'!$H88, IF('1. Ausbildungsjahr'!F$4=SOLL!$S$4,'SBI.A.4_2.&amp;3. AJ'!$H114, IF('1. Ausbildungsjahr'!F$4=SOLL!$T$4,'KVB 2.&amp;3. AJ'!$H116,IF('1. Ausbildungsjahr'!F$4=SOLL!$U$4,'PPCa IK'!$H88, IF('1. Ausbildungsjahr'!F$4=SOLL!$V$4,TE!$H112,IF('1. Ausbildungsjahr'!F$4=SOLL!$W$4,TNSt!$H100,IF('1. Ausbildungsjahr'!F$4=SOLL!$X$4,TNSk!$H103,IF('1. Ausbildungsjahr'!F$4=SOLL!$Y$4,TNPa!$H97,IF('1. Ausbildungsjahr'!F$4=SOLL!$Z$4,TNWn!$H88,IF('1. Ausbildungsjahr'!F$4=SOLL!$AA$4,'KVP 3. AJ'!$H140,IF(F$4=SOLL!$Q$4,SBI.A.3_1.AJ!$H88,IF(F$4=SOLL!$B$4,'KF-KB'!$H159,IF('1. Ausbildungsjahr'!F$4=SOLL!$C$4,'SBI.A.4_1. AJ'!$H114,IF('1. Ausbildungsjahr'!F$4=SOLL!$D$4,KK!$H$11,IF('1. Ausbildungsjahr'!F$4=SOLL!$E$4,'KSM-e'!$H112,IF('1. Ausbildungsjahr'!F$4=SOLL!$F$4,'KSM-f'!$H112,IF('1. Ausbildungsjahr'!F$4=SOLL!$G$4,'KVB 1. AJ'!$H116,IF('1. Ausbildungsjahr'!F$4=SOLL!$H$4,KVFi!$H121,IF('1. Ausbildungsjahr'!F$4=SOLL!$I$4,KVM!$H104,IF('1. Ausbildungsjahr'!F$4=SOLL!$L$4,'KVP 1.&amp;2. AJ'!$H142,IF('1. Ausbildungsjahr'!F$4=SOLL!$M$4,PPC!$H133,IF('1. Ausbildungsjahr'!F$4=SOLL!$N$4,PPS!$H167,IF(F$4=SOLL!$P$4,"-",IF('1. Ausbildungsjahr'!F$4=SOLL!$O$4,Zielbogen!$H88,""))))))))))))))))))))))))))</f>
        <v>-</v>
      </c>
      <c r="G87" s="57" t="str">
        <f>IF(G$4=SOLL!$J$4, TNBi!$H96, IF('1. Ausbildungsjahr'!G$4=SOLL!$K$4,SBI.A.7!$H105, IF('1. Ausbildungsjahr'!G$4=SOLL!$R$4,'SBI.A.3_2. AJ'!$H88, IF('1. Ausbildungsjahr'!G$4=SOLL!$S$4,'SBI.A.4_2.&amp;3. AJ'!$H114, IF('1. Ausbildungsjahr'!G$4=SOLL!$T$4,'KVB 2.&amp;3. AJ'!$H116,IF('1. Ausbildungsjahr'!G$4=SOLL!$U$4,'PPCa IK'!$H88, IF('1. Ausbildungsjahr'!G$4=SOLL!$V$4,TE!$H112,IF('1. Ausbildungsjahr'!G$4=SOLL!$W$4,TNSt!$H100,IF('1. Ausbildungsjahr'!G$4=SOLL!$X$4,TNSk!$H103,IF('1. Ausbildungsjahr'!G$4=SOLL!$Y$4,TNPa!$H97,IF('1. Ausbildungsjahr'!G$4=SOLL!$Z$4,TNWn!$H88,IF('1. Ausbildungsjahr'!G$4=SOLL!$AA$4,'KVP 3. AJ'!$H140,IF(G$4=SOLL!$Q$4,SBI.A.3_1.AJ!$H88,IF(G$4=SOLL!$B$4,'KF-KB'!$H159,IF('1. Ausbildungsjahr'!G$4=SOLL!$C$4,'SBI.A.4_1. AJ'!$H114,IF('1. Ausbildungsjahr'!G$4=SOLL!$D$4,KK!$H$11,IF('1. Ausbildungsjahr'!G$4=SOLL!$E$4,'KSM-e'!$H112,IF('1. Ausbildungsjahr'!G$4=SOLL!$F$4,'KSM-f'!$H112,IF('1. Ausbildungsjahr'!G$4=SOLL!$G$4,'KVB 1. AJ'!$H116,IF('1. Ausbildungsjahr'!G$4=SOLL!$H$4,KVFi!$H121,IF('1. Ausbildungsjahr'!G$4=SOLL!$I$4,KVM!$H104,IF('1. Ausbildungsjahr'!G$4=SOLL!$L$4,'KVP 1.&amp;2. AJ'!$H142,IF('1. Ausbildungsjahr'!G$4=SOLL!$M$4,PPC!$H133,IF('1. Ausbildungsjahr'!G$4=SOLL!$N$4,PPS!$H167,IF(G$4=SOLL!$P$4,"-",IF('1. Ausbildungsjahr'!G$4=SOLL!$O$4,Zielbogen!$H88,""))))))))))))))))))))))))))</f>
        <v>-</v>
      </c>
      <c r="H87" s="57" t="str">
        <f>IF(H$4=SOLL!$J$4, TNBi!$H96, IF('1. Ausbildungsjahr'!H$4=SOLL!$K$4,SBI.A.7!$H105, IF('1. Ausbildungsjahr'!H$4=SOLL!$R$4,'SBI.A.3_2. AJ'!$H88, IF('1. Ausbildungsjahr'!H$4=SOLL!$S$4,'SBI.A.4_2.&amp;3. AJ'!$H114, IF('1. Ausbildungsjahr'!H$4=SOLL!$T$4,'KVB 2.&amp;3. AJ'!$H116,IF('1. Ausbildungsjahr'!H$4=SOLL!$U$4,'PPCa IK'!$H88, IF('1. Ausbildungsjahr'!H$4=SOLL!$V$4,TE!$H112,IF('1. Ausbildungsjahr'!H$4=SOLL!$W$4,TNSt!$H100,IF('1. Ausbildungsjahr'!H$4=SOLL!$X$4,TNSk!$H103,IF('1. Ausbildungsjahr'!H$4=SOLL!$Y$4,TNPa!$H97,IF('1. Ausbildungsjahr'!H$4=SOLL!$Z$4,TNWn!$H88,IF('1. Ausbildungsjahr'!H$4=SOLL!$AA$4,'KVP 3. AJ'!$H140,IF(H$4=SOLL!$Q$4,SBI.A.3_1.AJ!$H88,IF(H$4=SOLL!$B$4,'KF-KB'!$H159,IF('1. Ausbildungsjahr'!H$4=SOLL!$C$4,'SBI.A.4_1. AJ'!$H114,IF('1. Ausbildungsjahr'!H$4=SOLL!$D$4,KK!$H$11,IF('1. Ausbildungsjahr'!H$4=SOLL!$E$4,'KSM-e'!$H112,IF('1. Ausbildungsjahr'!H$4=SOLL!$F$4,'KSM-f'!$H112,IF('1. Ausbildungsjahr'!H$4=SOLL!$G$4,'KVB 1. AJ'!$H116,IF('1. Ausbildungsjahr'!H$4=SOLL!$H$4,KVFi!$H121,IF('1. Ausbildungsjahr'!H$4=SOLL!$I$4,KVM!$H104,IF('1. Ausbildungsjahr'!H$4=SOLL!$L$4,'KVP 1.&amp;2. AJ'!$H142,IF('1. Ausbildungsjahr'!H$4=SOLL!$M$4,PPC!$H133,IF('1. Ausbildungsjahr'!H$4=SOLL!$N$4,PPS!$H167,IF(H$4=SOLL!$P$4,"-",IF('1. Ausbildungsjahr'!H$4=SOLL!$O$4,Zielbogen!$H88,""))))))))))))))))))))))))))</f>
        <v>-</v>
      </c>
      <c r="I87" s="57" t="str">
        <f>IF(I$4=SOLL!$J$4, TNBi!$H96, IF('1. Ausbildungsjahr'!I$4=SOLL!$K$4,SBI.A.7!$H105, IF('1. Ausbildungsjahr'!I$4=SOLL!$R$4,'SBI.A.3_2. AJ'!$H88, IF('1. Ausbildungsjahr'!I$4=SOLL!$S$4,'SBI.A.4_2.&amp;3. AJ'!$H114, IF('1. Ausbildungsjahr'!I$4=SOLL!$T$4,'KVB 2.&amp;3. AJ'!$H116,IF('1. Ausbildungsjahr'!I$4=SOLL!$U$4,'PPCa IK'!$H88, IF('1. Ausbildungsjahr'!I$4=SOLL!$V$4,TE!$H112,IF('1. Ausbildungsjahr'!I$4=SOLL!$W$4,TNSt!$H100,IF('1. Ausbildungsjahr'!I$4=SOLL!$X$4,TNSk!$H103,IF('1. Ausbildungsjahr'!I$4=SOLL!$Y$4,TNPa!$H97,IF('1. Ausbildungsjahr'!I$4=SOLL!$Z$4,TNWn!$H88,IF('1. Ausbildungsjahr'!I$4=SOLL!$AA$4,'KVP 3. AJ'!$H140,IF(I$4=SOLL!$Q$4,SBI.A.3_1.AJ!$H88,IF(I$4=SOLL!$B$4,'KF-KB'!$H159,IF('1. Ausbildungsjahr'!I$4=SOLL!$C$4,'SBI.A.4_1. AJ'!$H114,IF('1. Ausbildungsjahr'!I$4=SOLL!$D$4,KK!$H$11,IF('1. Ausbildungsjahr'!I$4=SOLL!$E$4,'KSM-e'!$H112,IF('1. Ausbildungsjahr'!I$4=SOLL!$F$4,'KSM-f'!$H112,IF('1. Ausbildungsjahr'!I$4=SOLL!$G$4,'KVB 1. AJ'!$H116,IF('1. Ausbildungsjahr'!I$4=SOLL!$H$4,KVFi!$H121,IF('1. Ausbildungsjahr'!I$4=SOLL!$I$4,KVM!$H104,IF('1. Ausbildungsjahr'!I$4=SOLL!$L$4,'KVP 1.&amp;2. AJ'!$H142,IF('1. Ausbildungsjahr'!I$4=SOLL!$M$4,PPC!$H133,IF('1. Ausbildungsjahr'!I$4=SOLL!$N$4,PPS!$H167,IF(I$4=SOLL!$P$4,"-",IF('1. Ausbildungsjahr'!I$4=SOLL!$O$4,Zielbogen!$H88,""))))))))))))))))))))))))))</f>
        <v>-</v>
      </c>
      <c r="J87" s="57" t="str">
        <f>IF(J$4=SOLL!$J$4, TNBi!$H96, IF('1. Ausbildungsjahr'!J$4=SOLL!$K$4,SBI.A.7!$H105, IF('1. Ausbildungsjahr'!J$4=SOLL!$R$4,'SBI.A.3_2. AJ'!$H88, IF('1. Ausbildungsjahr'!J$4=SOLL!$S$4,'SBI.A.4_2.&amp;3. AJ'!$H114, IF('1. Ausbildungsjahr'!J$4=SOLL!$T$4,'KVB 2.&amp;3. AJ'!$H116,IF('1. Ausbildungsjahr'!J$4=SOLL!$U$4,'PPCa IK'!$H88, IF('1. Ausbildungsjahr'!J$4=SOLL!$V$4,TE!$H112,IF('1. Ausbildungsjahr'!J$4=SOLL!$W$4,TNSt!$H100,IF('1. Ausbildungsjahr'!J$4=SOLL!$X$4,TNSk!$H103,IF('1. Ausbildungsjahr'!J$4=SOLL!$Y$4,TNPa!$H97,IF('1. Ausbildungsjahr'!J$4=SOLL!$Z$4,TNWn!$H88,IF('1. Ausbildungsjahr'!J$4=SOLL!$AA$4,'KVP 3. AJ'!$H140,IF(J$4=SOLL!$Q$4,SBI.A.3_1.AJ!$H88,IF(J$4=SOLL!$B$4,'KF-KB'!$H159,IF('1. Ausbildungsjahr'!J$4=SOLL!$C$4,'SBI.A.4_1. AJ'!$H114,IF('1. Ausbildungsjahr'!J$4=SOLL!$D$4,KK!$H$11,IF('1. Ausbildungsjahr'!J$4=SOLL!$E$4,'KSM-e'!$H112,IF('1. Ausbildungsjahr'!J$4=SOLL!$F$4,'KSM-f'!$H112,IF('1. Ausbildungsjahr'!J$4=SOLL!$G$4,'KVB 1. AJ'!$H116,IF('1. Ausbildungsjahr'!J$4=SOLL!$H$4,KVFi!$H121,IF('1. Ausbildungsjahr'!J$4=SOLL!$I$4,KVM!$H104,IF('1. Ausbildungsjahr'!J$4=SOLL!$L$4,'KVP 1.&amp;2. AJ'!$H142,IF('1. Ausbildungsjahr'!J$4=SOLL!$M$4,PPC!$H133,IF('1. Ausbildungsjahr'!J$4=SOLL!$N$4,PPS!$H167,IF(J$4=SOLL!$P$4,"-",IF('1. Ausbildungsjahr'!J$4=SOLL!$O$4,Zielbogen!$H88,""))))))))))))))))))))))))))</f>
        <v>-</v>
      </c>
      <c r="K87" s="57" t="str">
        <f>IF(K$4=SOLL!$J$4, TNBi!$H96, IF('1. Ausbildungsjahr'!K$4=SOLL!$K$4,SBI.A.7!$H105, IF('1. Ausbildungsjahr'!K$4=SOLL!$R$4,'SBI.A.3_2. AJ'!$H88, IF('1. Ausbildungsjahr'!K$4=SOLL!$S$4,'SBI.A.4_2.&amp;3. AJ'!$H114, IF('1. Ausbildungsjahr'!K$4=SOLL!$T$4,'KVB 2.&amp;3. AJ'!$H116,IF('1. Ausbildungsjahr'!K$4=SOLL!$U$4,'PPCa IK'!$H88, IF('1. Ausbildungsjahr'!K$4=SOLL!$V$4,TE!$H112,IF('1. Ausbildungsjahr'!K$4=SOLL!$W$4,TNSt!$H100,IF('1. Ausbildungsjahr'!K$4=SOLL!$X$4,TNSk!$H103,IF('1. Ausbildungsjahr'!K$4=SOLL!$Y$4,TNPa!$H97,IF('1. Ausbildungsjahr'!K$4=SOLL!$Z$4,TNWn!$H88,IF('1. Ausbildungsjahr'!K$4=SOLL!$AA$4,'KVP 3. AJ'!$H140,IF(K$4=SOLL!$Q$4,SBI.A.3_1.AJ!$H88,IF(K$4=SOLL!$B$4,'KF-KB'!$H159,IF('1. Ausbildungsjahr'!K$4=SOLL!$C$4,'SBI.A.4_1. AJ'!$H114,IF('1. Ausbildungsjahr'!K$4=SOLL!$D$4,KK!$H$11,IF('1. Ausbildungsjahr'!K$4=SOLL!$E$4,'KSM-e'!$H112,IF('1. Ausbildungsjahr'!K$4=SOLL!$F$4,'KSM-f'!$H112,IF('1. Ausbildungsjahr'!K$4=SOLL!$G$4,'KVB 1. AJ'!$H116,IF('1. Ausbildungsjahr'!K$4=SOLL!$H$4,KVFi!$H121,IF('1. Ausbildungsjahr'!K$4=SOLL!$I$4,KVM!$H104,IF('1. Ausbildungsjahr'!K$4=SOLL!$L$4,'KVP 1.&amp;2. AJ'!$H142,IF('1. Ausbildungsjahr'!K$4=SOLL!$M$4,PPC!$H133,IF('1. Ausbildungsjahr'!K$4=SOLL!$N$4,PPS!$H167,IF(K$4=SOLL!$P$4,"-",IF('1. Ausbildungsjahr'!K$4=SOLL!$O$4,Zielbogen!$H88,""))))))))))))))))))))))))))</f>
        <v>-</v>
      </c>
      <c r="L87" s="10">
        <f>SUM('Hilfsblatt 1. AJ'!C87,'Hilfsblatt 1. AJ'!E87,'Hilfsblatt 1. AJ'!G87,'Hilfsblatt 1. AJ'!I87,'Hilfsblatt 1. AJ'!K87,'Hilfsblatt 1. AJ'!M87,'Hilfsblatt 1. AJ'!O87,'Hilfsblatt 1. AJ'!Q87,'Hilfsblatt 1. AJ'!S87,'Hilfsblatt 1. AJ'!U87)</f>
        <v>0</v>
      </c>
      <c r="M87" s="9" t="e">
        <f>('Hilfsblatt 1. AJ'!B87*'Hilfsblatt 1. AJ'!C87+'Hilfsblatt 1. AJ'!D87*'Hilfsblatt 1. AJ'!E87+'Hilfsblatt 1. AJ'!F87*'Hilfsblatt 1. AJ'!G87+'Hilfsblatt 1. AJ'!H87*'Hilfsblatt 1. AJ'!I87+'Hilfsblatt 1. AJ'!J87*'Hilfsblatt 1. AJ'!K87+'Hilfsblatt 1. AJ'!L87*'Hilfsblatt 1. AJ'!M87+'Hilfsblatt 1. AJ'!N87*'Hilfsblatt 1. AJ'!O87+'Hilfsblatt 1. AJ'!P87*'Hilfsblatt 1. AJ'!Q87+'Hilfsblatt 1. AJ'!R87*'Hilfsblatt 1. AJ'!S87+'Hilfsblatt 1. AJ'!T87*'Hilfsblatt 1. AJ'!U87)/L87</f>
        <v>#DIV/0!</v>
      </c>
    </row>
    <row r="88" spans="1:13" x14ac:dyDescent="0.25">
      <c r="A88" s="48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10"/>
      <c r="M88" s="9"/>
    </row>
    <row r="89" spans="1:13" ht="18" x14ac:dyDescent="0.25">
      <c r="A89" s="127" t="s">
        <v>93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10"/>
      <c r="M89" s="9"/>
    </row>
    <row r="90" spans="1:13" x14ac:dyDescent="0.25">
      <c r="A90" s="73" t="s">
        <v>94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10"/>
      <c r="M90" s="9"/>
    </row>
    <row r="91" spans="1:13" x14ac:dyDescent="0.25">
      <c r="A91" s="125" t="s">
        <v>18</v>
      </c>
      <c r="B91" s="57" t="str">
        <f>IF(B$4=SOLL!$J$4, TNBi!$H100, IF('1. Ausbildungsjahr'!B$4=SOLL!$K$4,SBI.A.7!$H109, IF('1. Ausbildungsjahr'!B$4=SOLL!$R$4,'SBI.A.3_2. AJ'!$H92, IF('1. Ausbildungsjahr'!B$4=SOLL!$S$4,'SBI.A.4_2.&amp;3. AJ'!$H118, IF('1. Ausbildungsjahr'!B$4=SOLL!$T$4,'KVB 2.&amp;3. AJ'!$H120,IF('1. Ausbildungsjahr'!B$4=SOLL!$U$4,'PPCa IK'!$H92, IF('1. Ausbildungsjahr'!B$4=SOLL!$V$4,TE!$H116,IF('1. Ausbildungsjahr'!B$4=SOLL!$W$4,TNSt!$H104,IF('1. Ausbildungsjahr'!B$4=SOLL!$X$4,TNSk!$H107,IF('1. Ausbildungsjahr'!B$4=SOLL!$Y$4,TNPa!$H101,IF('1. Ausbildungsjahr'!B$4=SOLL!$Z$4,TNWn!$H92,IF('1. Ausbildungsjahr'!B$4=SOLL!$AA$4,'KVP 3. AJ'!$H144,IF(B$4=SOLL!$Q$4,SBI.A.3_1.AJ!$H92,IF(B$4=SOLL!$B$4,'KF-KB'!$H170,IF('1. Ausbildungsjahr'!B$4=SOLL!$C$4,'SBI.A.4_1. AJ'!$H118,IF('1. Ausbildungsjahr'!B$4=SOLL!$D$4,KK!$H$11,IF('1. Ausbildungsjahr'!B$4=SOLL!$E$4,'KSM-e'!$H116,IF('1. Ausbildungsjahr'!B$4=SOLL!$F$4,'KSM-f'!$H116,IF('1. Ausbildungsjahr'!B$4=SOLL!$G$4,'KVB 1. AJ'!$H120,IF('1. Ausbildungsjahr'!B$4=SOLL!$H$4,KVFi!$H125,IF('1. Ausbildungsjahr'!B$4=SOLL!$I$4,KVM!$H108,IF('1. Ausbildungsjahr'!B$4=SOLL!$L$4,'KVP 1.&amp;2. AJ'!$H146,IF('1. Ausbildungsjahr'!B$4=SOLL!$M$4,PPC!$H137,IF('1. Ausbildungsjahr'!B$4=SOLL!$N$4,PPS!$H171,IF(B$4=SOLL!$P$4,"-",IF('1. Ausbildungsjahr'!B$4=SOLL!$O$4,Zielbogen!$H92,""))))))))))))))))))))))))))</f>
        <v>-</v>
      </c>
      <c r="C91" s="57" t="str">
        <f>IF(C$4=SOLL!$J$4, TNBi!$H100, IF('1. Ausbildungsjahr'!C$4=SOLL!$K$4,SBI.A.7!$H109, IF('1. Ausbildungsjahr'!C$4=SOLL!$R$4,'SBI.A.3_2. AJ'!$H92, IF('1. Ausbildungsjahr'!C$4=SOLL!$S$4,'SBI.A.4_2.&amp;3. AJ'!$H118, IF('1. Ausbildungsjahr'!C$4=SOLL!$T$4,'KVB 2.&amp;3. AJ'!$H120,IF('1. Ausbildungsjahr'!C$4=SOLL!$U$4,'PPCa IK'!$H92, IF('1. Ausbildungsjahr'!C$4=SOLL!$V$4,TE!$H116,IF('1. Ausbildungsjahr'!C$4=SOLL!$W$4,TNSt!$H104,IF('1. Ausbildungsjahr'!C$4=SOLL!$X$4,TNSk!$H107,IF('1. Ausbildungsjahr'!C$4=SOLL!$Y$4,TNPa!$H101,IF('1. Ausbildungsjahr'!C$4=SOLL!$Z$4,TNWn!$H92,IF('1. Ausbildungsjahr'!C$4=SOLL!$AA$4,'KVP 3. AJ'!$H144,IF(C$4=SOLL!$Q$4,SBI.A.3_1.AJ!$H92,IF(C$4=SOLL!$B$4,'KF-KB'!$H170,IF('1. Ausbildungsjahr'!C$4=SOLL!$C$4,'SBI.A.4_1. AJ'!$H118,IF('1. Ausbildungsjahr'!C$4=SOLL!$D$4,KK!$H$11,IF('1. Ausbildungsjahr'!C$4=SOLL!$E$4,'KSM-e'!$H116,IF('1. Ausbildungsjahr'!C$4=SOLL!$F$4,'KSM-f'!$H116,IF('1. Ausbildungsjahr'!C$4=SOLL!$G$4,'KVB 1. AJ'!$H120,IF('1. Ausbildungsjahr'!C$4=SOLL!$H$4,KVFi!$H125,IF('1. Ausbildungsjahr'!C$4=SOLL!$I$4,KVM!$H108,IF('1. Ausbildungsjahr'!C$4=SOLL!$L$4,'KVP 1.&amp;2. AJ'!$H146,IF('1. Ausbildungsjahr'!C$4=SOLL!$M$4,PPC!$H137,IF('1. Ausbildungsjahr'!C$4=SOLL!$N$4,PPS!$H171,IF(C$4=SOLL!$P$4,"-",IF('1. Ausbildungsjahr'!C$4=SOLL!$O$4,Zielbogen!$H92,""))))))))))))))))))))))))))</f>
        <v>-</v>
      </c>
      <c r="D91" s="57" t="str">
        <f>IF(D$4=SOLL!$J$4, TNBi!$H100, IF('1. Ausbildungsjahr'!D$4=SOLL!$K$4,SBI.A.7!$H109, IF('1. Ausbildungsjahr'!D$4=SOLL!$R$4,'SBI.A.3_2. AJ'!$H92, IF('1. Ausbildungsjahr'!D$4=SOLL!$S$4,'SBI.A.4_2.&amp;3. AJ'!$H118, IF('1. Ausbildungsjahr'!D$4=SOLL!$T$4,'KVB 2.&amp;3. AJ'!$H120,IF('1. Ausbildungsjahr'!D$4=SOLL!$U$4,'PPCa IK'!$H92, IF('1. Ausbildungsjahr'!D$4=SOLL!$V$4,TE!$H116,IF('1. Ausbildungsjahr'!D$4=SOLL!$W$4,TNSt!$H104,IF('1. Ausbildungsjahr'!D$4=SOLL!$X$4,TNSk!$H107,IF('1. Ausbildungsjahr'!D$4=SOLL!$Y$4,TNPa!$H101,IF('1. Ausbildungsjahr'!D$4=SOLL!$Z$4,TNWn!$H92,IF('1. Ausbildungsjahr'!D$4=SOLL!$AA$4,'KVP 3. AJ'!$H144,IF(D$4=SOLL!$Q$4,SBI.A.3_1.AJ!$H92,IF(D$4=SOLL!$B$4,'KF-KB'!$H170,IF('1. Ausbildungsjahr'!D$4=SOLL!$C$4,'SBI.A.4_1. AJ'!$H118,IF('1. Ausbildungsjahr'!D$4=SOLL!$D$4,KK!$H$11,IF('1. Ausbildungsjahr'!D$4=SOLL!$E$4,'KSM-e'!$H116,IF('1. Ausbildungsjahr'!D$4=SOLL!$F$4,'KSM-f'!$H116,IF('1. Ausbildungsjahr'!D$4=SOLL!$G$4,'KVB 1. AJ'!$H120,IF('1. Ausbildungsjahr'!D$4=SOLL!$H$4,KVFi!$H125,IF('1. Ausbildungsjahr'!D$4=SOLL!$I$4,KVM!$H108,IF('1. Ausbildungsjahr'!D$4=SOLL!$L$4,'KVP 1.&amp;2. AJ'!$H146,IF('1. Ausbildungsjahr'!D$4=SOLL!$M$4,PPC!$H137,IF('1. Ausbildungsjahr'!D$4=SOLL!$N$4,PPS!$H171,IF(D$4=SOLL!$P$4,"-",IF('1. Ausbildungsjahr'!D$4=SOLL!$O$4,Zielbogen!$H92,""))))))))))))))))))))))))))</f>
        <v>-</v>
      </c>
      <c r="E91" s="57" t="str">
        <f>IF(E$4=SOLL!$J$4, TNBi!$H100, IF('1. Ausbildungsjahr'!E$4=SOLL!$K$4,SBI.A.7!$H109, IF('1. Ausbildungsjahr'!E$4=SOLL!$R$4,'SBI.A.3_2. AJ'!$H92, IF('1. Ausbildungsjahr'!E$4=SOLL!$S$4,'SBI.A.4_2.&amp;3. AJ'!$H118, IF('1. Ausbildungsjahr'!E$4=SOLL!$T$4,'KVB 2.&amp;3. AJ'!$H120,IF('1. Ausbildungsjahr'!E$4=SOLL!$U$4,'PPCa IK'!$H92, IF('1. Ausbildungsjahr'!E$4=SOLL!$V$4,TE!$H116,IF('1. Ausbildungsjahr'!E$4=SOLL!$W$4,TNSt!$H104,IF('1. Ausbildungsjahr'!E$4=SOLL!$X$4,TNSk!$H107,IF('1. Ausbildungsjahr'!E$4=SOLL!$Y$4,TNPa!$H101,IF('1. Ausbildungsjahr'!E$4=SOLL!$Z$4,TNWn!$H92,IF('1. Ausbildungsjahr'!E$4=SOLL!$AA$4,'KVP 3. AJ'!$H144,IF(E$4=SOLL!$Q$4,SBI.A.3_1.AJ!$H92,IF(E$4=SOLL!$B$4,'KF-KB'!$H170,IF('1. Ausbildungsjahr'!E$4=SOLL!$C$4,'SBI.A.4_1. AJ'!$H118,IF('1. Ausbildungsjahr'!E$4=SOLL!$D$4,KK!$H$11,IF('1. Ausbildungsjahr'!E$4=SOLL!$E$4,'KSM-e'!$H116,IF('1. Ausbildungsjahr'!E$4=SOLL!$F$4,'KSM-f'!$H116,IF('1. Ausbildungsjahr'!E$4=SOLL!$G$4,'KVB 1. AJ'!$H120,IF('1. Ausbildungsjahr'!E$4=SOLL!$H$4,KVFi!$H125,IF('1. Ausbildungsjahr'!E$4=SOLL!$I$4,KVM!$H108,IF('1. Ausbildungsjahr'!E$4=SOLL!$L$4,'KVP 1.&amp;2. AJ'!$H146,IF('1. Ausbildungsjahr'!E$4=SOLL!$M$4,PPC!$H137,IF('1. Ausbildungsjahr'!E$4=SOLL!$N$4,PPS!$H171,IF(E$4=SOLL!$P$4,"-",IF('1. Ausbildungsjahr'!E$4=SOLL!$O$4,Zielbogen!$H92,""))))))))))))))))))))))))))</f>
        <v>-</v>
      </c>
      <c r="F91" s="57" t="str">
        <f>IF(F$4=SOLL!$J$4, TNBi!$H100, IF('1. Ausbildungsjahr'!F$4=SOLL!$K$4,SBI.A.7!$H109, IF('1. Ausbildungsjahr'!F$4=SOLL!$R$4,'SBI.A.3_2. AJ'!$H92, IF('1. Ausbildungsjahr'!F$4=SOLL!$S$4,'SBI.A.4_2.&amp;3. AJ'!$H118, IF('1. Ausbildungsjahr'!F$4=SOLL!$T$4,'KVB 2.&amp;3. AJ'!$H120,IF('1. Ausbildungsjahr'!F$4=SOLL!$U$4,'PPCa IK'!$H92, IF('1. Ausbildungsjahr'!F$4=SOLL!$V$4,TE!$H116,IF('1. Ausbildungsjahr'!F$4=SOLL!$W$4,TNSt!$H104,IF('1. Ausbildungsjahr'!F$4=SOLL!$X$4,TNSk!$H107,IF('1. Ausbildungsjahr'!F$4=SOLL!$Y$4,TNPa!$H101,IF('1. Ausbildungsjahr'!F$4=SOLL!$Z$4,TNWn!$H92,IF('1. Ausbildungsjahr'!F$4=SOLL!$AA$4,'KVP 3. AJ'!$H144,IF(F$4=SOLL!$Q$4,SBI.A.3_1.AJ!$H92,IF(F$4=SOLL!$B$4,'KF-KB'!$H170,IF('1. Ausbildungsjahr'!F$4=SOLL!$C$4,'SBI.A.4_1. AJ'!$H118,IF('1. Ausbildungsjahr'!F$4=SOLL!$D$4,KK!$H$11,IF('1. Ausbildungsjahr'!F$4=SOLL!$E$4,'KSM-e'!$H116,IF('1. Ausbildungsjahr'!F$4=SOLL!$F$4,'KSM-f'!$H116,IF('1. Ausbildungsjahr'!F$4=SOLL!$G$4,'KVB 1. AJ'!$H120,IF('1. Ausbildungsjahr'!F$4=SOLL!$H$4,KVFi!$H125,IF('1. Ausbildungsjahr'!F$4=SOLL!$I$4,KVM!$H108,IF('1. Ausbildungsjahr'!F$4=SOLL!$L$4,'KVP 1.&amp;2. AJ'!$H146,IF('1. Ausbildungsjahr'!F$4=SOLL!$M$4,PPC!$H137,IF('1. Ausbildungsjahr'!F$4=SOLL!$N$4,PPS!$H171,IF(F$4=SOLL!$P$4,"-",IF('1. Ausbildungsjahr'!F$4=SOLL!$O$4,Zielbogen!$H92,""))))))))))))))))))))))))))</f>
        <v>-</v>
      </c>
      <c r="G91" s="57" t="str">
        <f>IF(G$4=SOLL!$J$4, TNBi!$H100, IF('1. Ausbildungsjahr'!G$4=SOLL!$K$4,SBI.A.7!$H109, IF('1. Ausbildungsjahr'!G$4=SOLL!$R$4,'SBI.A.3_2. AJ'!$H92, IF('1. Ausbildungsjahr'!G$4=SOLL!$S$4,'SBI.A.4_2.&amp;3. AJ'!$H118, IF('1. Ausbildungsjahr'!G$4=SOLL!$T$4,'KVB 2.&amp;3. AJ'!$H120,IF('1. Ausbildungsjahr'!G$4=SOLL!$U$4,'PPCa IK'!$H92, IF('1. Ausbildungsjahr'!G$4=SOLL!$V$4,TE!$H116,IF('1. Ausbildungsjahr'!G$4=SOLL!$W$4,TNSt!$H104,IF('1. Ausbildungsjahr'!G$4=SOLL!$X$4,TNSk!$H107,IF('1. Ausbildungsjahr'!G$4=SOLL!$Y$4,TNPa!$H101,IF('1. Ausbildungsjahr'!G$4=SOLL!$Z$4,TNWn!$H92,IF('1. Ausbildungsjahr'!G$4=SOLL!$AA$4,'KVP 3. AJ'!$H144,IF(G$4=SOLL!$Q$4,SBI.A.3_1.AJ!$H92,IF(G$4=SOLL!$B$4,'KF-KB'!$H170,IF('1. Ausbildungsjahr'!G$4=SOLL!$C$4,'SBI.A.4_1. AJ'!$H118,IF('1. Ausbildungsjahr'!G$4=SOLL!$D$4,KK!$H$11,IF('1. Ausbildungsjahr'!G$4=SOLL!$E$4,'KSM-e'!$H116,IF('1. Ausbildungsjahr'!G$4=SOLL!$F$4,'KSM-f'!$H116,IF('1. Ausbildungsjahr'!G$4=SOLL!$G$4,'KVB 1. AJ'!$H120,IF('1. Ausbildungsjahr'!G$4=SOLL!$H$4,KVFi!$H125,IF('1. Ausbildungsjahr'!G$4=SOLL!$I$4,KVM!$H108,IF('1. Ausbildungsjahr'!G$4=SOLL!$L$4,'KVP 1.&amp;2. AJ'!$H146,IF('1. Ausbildungsjahr'!G$4=SOLL!$M$4,PPC!$H137,IF('1. Ausbildungsjahr'!G$4=SOLL!$N$4,PPS!$H171,IF(G$4=SOLL!$P$4,"-",IF('1. Ausbildungsjahr'!G$4=SOLL!$O$4,Zielbogen!$H92,""))))))))))))))))))))))))))</f>
        <v>-</v>
      </c>
      <c r="H91" s="57" t="str">
        <f>IF(H$4=SOLL!$J$4, TNBi!$H100, IF('1. Ausbildungsjahr'!H$4=SOLL!$K$4,SBI.A.7!$H109, IF('1. Ausbildungsjahr'!H$4=SOLL!$R$4,'SBI.A.3_2. AJ'!$H92, IF('1. Ausbildungsjahr'!H$4=SOLL!$S$4,'SBI.A.4_2.&amp;3. AJ'!$H118, IF('1. Ausbildungsjahr'!H$4=SOLL!$T$4,'KVB 2.&amp;3. AJ'!$H120,IF('1. Ausbildungsjahr'!H$4=SOLL!$U$4,'PPCa IK'!$H92, IF('1. Ausbildungsjahr'!H$4=SOLL!$V$4,TE!$H116,IF('1. Ausbildungsjahr'!H$4=SOLL!$W$4,TNSt!$H104,IF('1. Ausbildungsjahr'!H$4=SOLL!$X$4,TNSk!$H107,IF('1. Ausbildungsjahr'!H$4=SOLL!$Y$4,TNPa!$H101,IF('1. Ausbildungsjahr'!H$4=SOLL!$Z$4,TNWn!$H92,IF('1. Ausbildungsjahr'!H$4=SOLL!$AA$4,'KVP 3. AJ'!$H144,IF(H$4=SOLL!$Q$4,SBI.A.3_1.AJ!$H92,IF(H$4=SOLL!$B$4,'KF-KB'!$H170,IF('1. Ausbildungsjahr'!H$4=SOLL!$C$4,'SBI.A.4_1. AJ'!$H118,IF('1. Ausbildungsjahr'!H$4=SOLL!$D$4,KK!$H$11,IF('1. Ausbildungsjahr'!H$4=SOLL!$E$4,'KSM-e'!$H116,IF('1. Ausbildungsjahr'!H$4=SOLL!$F$4,'KSM-f'!$H116,IF('1. Ausbildungsjahr'!H$4=SOLL!$G$4,'KVB 1. AJ'!$H120,IF('1. Ausbildungsjahr'!H$4=SOLL!$H$4,KVFi!$H125,IF('1. Ausbildungsjahr'!H$4=SOLL!$I$4,KVM!$H108,IF('1. Ausbildungsjahr'!H$4=SOLL!$L$4,'KVP 1.&amp;2. AJ'!$H146,IF('1. Ausbildungsjahr'!H$4=SOLL!$M$4,PPC!$H137,IF('1. Ausbildungsjahr'!H$4=SOLL!$N$4,PPS!$H171,IF(H$4=SOLL!$P$4,"-",IF('1. Ausbildungsjahr'!H$4=SOLL!$O$4,Zielbogen!$H92,""))))))))))))))))))))))))))</f>
        <v>-</v>
      </c>
      <c r="I91" s="57" t="str">
        <f>IF(I$4=SOLL!$J$4, TNBi!$H100, IF('1. Ausbildungsjahr'!I$4=SOLL!$K$4,SBI.A.7!$H109, IF('1. Ausbildungsjahr'!I$4=SOLL!$R$4,'SBI.A.3_2. AJ'!$H92, IF('1. Ausbildungsjahr'!I$4=SOLL!$S$4,'SBI.A.4_2.&amp;3. AJ'!$H118, IF('1. Ausbildungsjahr'!I$4=SOLL!$T$4,'KVB 2.&amp;3. AJ'!$H120,IF('1. Ausbildungsjahr'!I$4=SOLL!$U$4,'PPCa IK'!$H92, IF('1. Ausbildungsjahr'!I$4=SOLL!$V$4,TE!$H116,IF('1. Ausbildungsjahr'!I$4=SOLL!$W$4,TNSt!$H104,IF('1. Ausbildungsjahr'!I$4=SOLL!$X$4,TNSk!$H107,IF('1. Ausbildungsjahr'!I$4=SOLL!$Y$4,TNPa!$H101,IF('1. Ausbildungsjahr'!I$4=SOLL!$Z$4,TNWn!$H92,IF('1. Ausbildungsjahr'!I$4=SOLL!$AA$4,'KVP 3. AJ'!$H144,IF(I$4=SOLL!$Q$4,SBI.A.3_1.AJ!$H92,IF(I$4=SOLL!$B$4,'KF-KB'!$H170,IF('1. Ausbildungsjahr'!I$4=SOLL!$C$4,'SBI.A.4_1. AJ'!$H118,IF('1. Ausbildungsjahr'!I$4=SOLL!$D$4,KK!$H$11,IF('1. Ausbildungsjahr'!I$4=SOLL!$E$4,'KSM-e'!$H116,IF('1. Ausbildungsjahr'!I$4=SOLL!$F$4,'KSM-f'!$H116,IF('1. Ausbildungsjahr'!I$4=SOLL!$G$4,'KVB 1. AJ'!$H120,IF('1. Ausbildungsjahr'!I$4=SOLL!$H$4,KVFi!$H125,IF('1. Ausbildungsjahr'!I$4=SOLL!$I$4,KVM!$H108,IF('1. Ausbildungsjahr'!I$4=SOLL!$L$4,'KVP 1.&amp;2. AJ'!$H146,IF('1. Ausbildungsjahr'!I$4=SOLL!$M$4,PPC!$H137,IF('1. Ausbildungsjahr'!I$4=SOLL!$N$4,PPS!$H171,IF(I$4=SOLL!$P$4,"-",IF('1. Ausbildungsjahr'!I$4=SOLL!$O$4,Zielbogen!$H92,""))))))))))))))))))))))))))</f>
        <v>-</v>
      </c>
      <c r="J91" s="57" t="str">
        <f>IF(J$4=SOLL!$J$4, TNBi!$H100, IF('1. Ausbildungsjahr'!J$4=SOLL!$K$4,SBI.A.7!$H109, IF('1. Ausbildungsjahr'!J$4=SOLL!$R$4,'SBI.A.3_2. AJ'!$H92, IF('1. Ausbildungsjahr'!J$4=SOLL!$S$4,'SBI.A.4_2.&amp;3. AJ'!$H118, IF('1. Ausbildungsjahr'!J$4=SOLL!$T$4,'KVB 2.&amp;3. AJ'!$H120,IF('1. Ausbildungsjahr'!J$4=SOLL!$U$4,'PPCa IK'!$H92, IF('1. Ausbildungsjahr'!J$4=SOLL!$V$4,TE!$H116,IF('1. Ausbildungsjahr'!J$4=SOLL!$W$4,TNSt!$H104,IF('1. Ausbildungsjahr'!J$4=SOLL!$X$4,TNSk!$H107,IF('1. Ausbildungsjahr'!J$4=SOLL!$Y$4,TNPa!$H101,IF('1. Ausbildungsjahr'!J$4=SOLL!$Z$4,TNWn!$H92,IF('1. Ausbildungsjahr'!J$4=SOLL!$AA$4,'KVP 3. AJ'!$H144,IF(J$4=SOLL!$Q$4,SBI.A.3_1.AJ!$H92,IF(J$4=SOLL!$B$4,'KF-KB'!$H170,IF('1. Ausbildungsjahr'!J$4=SOLL!$C$4,'SBI.A.4_1. AJ'!$H118,IF('1. Ausbildungsjahr'!J$4=SOLL!$D$4,KK!$H$11,IF('1. Ausbildungsjahr'!J$4=SOLL!$E$4,'KSM-e'!$H116,IF('1. Ausbildungsjahr'!J$4=SOLL!$F$4,'KSM-f'!$H116,IF('1. Ausbildungsjahr'!J$4=SOLL!$G$4,'KVB 1. AJ'!$H120,IF('1. Ausbildungsjahr'!J$4=SOLL!$H$4,KVFi!$H125,IF('1. Ausbildungsjahr'!J$4=SOLL!$I$4,KVM!$H108,IF('1. Ausbildungsjahr'!J$4=SOLL!$L$4,'KVP 1.&amp;2. AJ'!$H146,IF('1. Ausbildungsjahr'!J$4=SOLL!$M$4,PPC!$H137,IF('1. Ausbildungsjahr'!J$4=SOLL!$N$4,PPS!$H171,IF(J$4=SOLL!$P$4,"-",IF('1. Ausbildungsjahr'!J$4=SOLL!$O$4,Zielbogen!$H92,""))))))))))))))))))))))))))</f>
        <v>-</v>
      </c>
      <c r="K91" s="57" t="str">
        <f>IF(K$4=SOLL!$J$4, TNBi!$H100, IF('1. Ausbildungsjahr'!K$4=SOLL!$K$4,SBI.A.7!$H109, IF('1. Ausbildungsjahr'!K$4=SOLL!$R$4,'SBI.A.3_2. AJ'!$H92, IF('1. Ausbildungsjahr'!K$4=SOLL!$S$4,'SBI.A.4_2.&amp;3. AJ'!$H118, IF('1. Ausbildungsjahr'!K$4=SOLL!$T$4,'KVB 2.&amp;3. AJ'!$H120,IF('1. Ausbildungsjahr'!K$4=SOLL!$U$4,'PPCa IK'!$H92, IF('1. Ausbildungsjahr'!K$4=SOLL!$V$4,TE!$H116,IF('1. Ausbildungsjahr'!K$4=SOLL!$W$4,TNSt!$H104,IF('1. Ausbildungsjahr'!K$4=SOLL!$X$4,TNSk!$H107,IF('1. Ausbildungsjahr'!K$4=SOLL!$Y$4,TNPa!$H101,IF('1. Ausbildungsjahr'!K$4=SOLL!$Z$4,TNWn!$H92,IF('1. Ausbildungsjahr'!K$4=SOLL!$AA$4,'KVP 3. AJ'!$H144,IF(K$4=SOLL!$Q$4,SBI.A.3_1.AJ!$H92,IF(K$4=SOLL!$B$4,'KF-KB'!$H170,IF('1. Ausbildungsjahr'!K$4=SOLL!$C$4,'SBI.A.4_1. AJ'!$H118,IF('1. Ausbildungsjahr'!K$4=SOLL!$D$4,KK!$H$11,IF('1. Ausbildungsjahr'!K$4=SOLL!$E$4,'KSM-e'!$H116,IF('1. Ausbildungsjahr'!K$4=SOLL!$F$4,'KSM-f'!$H116,IF('1. Ausbildungsjahr'!K$4=SOLL!$G$4,'KVB 1. AJ'!$H120,IF('1. Ausbildungsjahr'!K$4=SOLL!$H$4,KVFi!$H125,IF('1. Ausbildungsjahr'!K$4=SOLL!$I$4,KVM!$H108,IF('1. Ausbildungsjahr'!K$4=SOLL!$L$4,'KVP 1.&amp;2. AJ'!$H146,IF('1. Ausbildungsjahr'!K$4=SOLL!$M$4,PPC!$H137,IF('1. Ausbildungsjahr'!K$4=SOLL!$N$4,PPS!$H171,IF(K$4=SOLL!$P$4,"-",IF('1. Ausbildungsjahr'!K$4=SOLL!$O$4,Zielbogen!$H92,""))))))))))))))))))))))))))</f>
        <v>-</v>
      </c>
      <c r="L91" s="10">
        <f>SUM('Hilfsblatt 1. AJ'!C91,'Hilfsblatt 1. AJ'!E91,'Hilfsblatt 1. AJ'!G91,'Hilfsblatt 1. AJ'!I91,'Hilfsblatt 1. AJ'!K91,'Hilfsblatt 1. AJ'!M91,'Hilfsblatt 1. AJ'!O91,'Hilfsblatt 1. AJ'!Q91,'Hilfsblatt 1. AJ'!S91,'Hilfsblatt 1. AJ'!U91)</f>
        <v>0</v>
      </c>
      <c r="M91" s="9" t="e">
        <f>('Hilfsblatt 1. AJ'!B91*'Hilfsblatt 1. AJ'!C91+'Hilfsblatt 1. AJ'!D91*'Hilfsblatt 1. AJ'!E91+'Hilfsblatt 1. AJ'!F91*'Hilfsblatt 1. AJ'!G91+'Hilfsblatt 1. AJ'!H91*'Hilfsblatt 1. AJ'!I91+'Hilfsblatt 1. AJ'!J91*'Hilfsblatt 1. AJ'!K91+'Hilfsblatt 1. AJ'!L91*'Hilfsblatt 1. AJ'!M91+'Hilfsblatt 1. AJ'!N91*'Hilfsblatt 1. AJ'!O91+'Hilfsblatt 1. AJ'!P91*'Hilfsblatt 1. AJ'!Q91+'Hilfsblatt 1. AJ'!R91*'Hilfsblatt 1. AJ'!S91+'Hilfsblatt 1. AJ'!T91*'Hilfsblatt 1. AJ'!U91)/L91</f>
        <v>#DIV/0!</v>
      </c>
    </row>
    <row r="92" spans="1:13" x14ac:dyDescent="0.25">
      <c r="A92" s="125" t="s">
        <v>19</v>
      </c>
      <c r="B92" s="57" t="str">
        <f>IF(B$4=SOLL!$J$4, TNBi!$H101, IF('1. Ausbildungsjahr'!B$4=SOLL!$K$4,SBI.A.7!$H110, IF('1. Ausbildungsjahr'!B$4=SOLL!$R$4,'SBI.A.3_2. AJ'!$H93, IF('1. Ausbildungsjahr'!B$4=SOLL!$S$4,'SBI.A.4_2.&amp;3. AJ'!$H119, IF('1. Ausbildungsjahr'!B$4=SOLL!$T$4,'KVB 2.&amp;3. AJ'!$H121,IF('1. Ausbildungsjahr'!B$4=SOLL!$U$4,'PPCa IK'!$H93, IF('1. Ausbildungsjahr'!B$4=SOLL!$V$4,TE!$H117,IF('1. Ausbildungsjahr'!B$4=SOLL!$W$4,TNSt!$H105,IF('1. Ausbildungsjahr'!B$4=SOLL!$X$4,TNSk!$H108,IF('1. Ausbildungsjahr'!B$4=SOLL!$Y$4,TNPa!$H102,IF('1. Ausbildungsjahr'!B$4=SOLL!$Z$4,TNWn!$H93,IF('1. Ausbildungsjahr'!B$4=SOLL!$AA$4,'KVP 3. AJ'!$H145,IF(B$4=SOLL!$Q$4,SBI.A.3_1.AJ!$H93,IF(B$4=SOLL!$B$4,'KF-KB'!$H171,IF('1. Ausbildungsjahr'!B$4=SOLL!$C$4,'SBI.A.4_1. AJ'!$H119,IF('1. Ausbildungsjahr'!B$4=SOLL!$D$4,KK!$H$11,IF('1. Ausbildungsjahr'!B$4=SOLL!$E$4,'KSM-e'!$H117,IF('1. Ausbildungsjahr'!B$4=SOLL!$F$4,'KSM-f'!$H117,IF('1. Ausbildungsjahr'!B$4=SOLL!$G$4,'KVB 1. AJ'!$H121,IF('1. Ausbildungsjahr'!B$4=SOLL!$H$4,KVFi!$H126,IF('1. Ausbildungsjahr'!B$4=SOLL!$I$4,KVM!$H109,IF('1. Ausbildungsjahr'!B$4=SOLL!$L$4,'KVP 1.&amp;2. AJ'!$H147,IF('1. Ausbildungsjahr'!B$4=SOLL!$M$4,PPC!$H138,IF('1. Ausbildungsjahr'!B$4=SOLL!$N$4,PPS!$H172,IF(B$4=SOLL!$P$4,"-",IF('1. Ausbildungsjahr'!B$4=SOLL!$O$4,Zielbogen!$H93,""))))))))))))))))))))))))))</f>
        <v>-</v>
      </c>
      <c r="C92" s="57" t="str">
        <f>IF(C$4=SOLL!$J$4, TNBi!$H101, IF('1. Ausbildungsjahr'!C$4=SOLL!$K$4,SBI.A.7!$H110, IF('1. Ausbildungsjahr'!C$4=SOLL!$R$4,'SBI.A.3_2. AJ'!$H93, IF('1. Ausbildungsjahr'!C$4=SOLL!$S$4,'SBI.A.4_2.&amp;3. AJ'!$H119, IF('1. Ausbildungsjahr'!C$4=SOLL!$T$4,'KVB 2.&amp;3. AJ'!$H121,IF('1. Ausbildungsjahr'!C$4=SOLL!$U$4,'PPCa IK'!$H93, IF('1. Ausbildungsjahr'!C$4=SOLL!$V$4,TE!$H117,IF('1. Ausbildungsjahr'!C$4=SOLL!$W$4,TNSt!$H105,IF('1. Ausbildungsjahr'!C$4=SOLL!$X$4,TNSk!$H108,IF('1. Ausbildungsjahr'!C$4=SOLL!$Y$4,TNPa!$H102,IF('1. Ausbildungsjahr'!C$4=SOLL!$Z$4,TNWn!$H93,IF('1. Ausbildungsjahr'!C$4=SOLL!$AA$4,'KVP 3. AJ'!$H145,IF(C$4=SOLL!$Q$4,SBI.A.3_1.AJ!$H93,IF(C$4=SOLL!$B$4,'KF-KB'!$H171,IF('1. Ausbildungsjahr'!C$4=SOLL!$C$4,'SBI.A.4_1. AJ'!$H119,IF('1. Ausbildungsjahr'!C$4=SOLL!$D$4,KK!$H$11,IF('1. Ausbildungsjahr'!C$4=SOLL!$E$4,'KSM-e'!$H117,IF('1. Ausbildungsjahr'!C$4=SOLL!$F$4,'KSM-f'!$H117,IF('1. Ausbildungsjahr'!C$4=SOLL!$G$4,'KVB 1. AJ'!$H121,IF('1. Ausbildungsjahr'!C$4=SOLL!$H$4,KVFi!$H126,IF('1. Ausbildungsjahr'!C$4=SOLL!$I$4,KVM!$H109,IF('1. Ausbildungsjahr'!C$4=SOLL!$L$4,'KVP 1.&amp;2. AJ'!$H147,IF('1. Ausbildungsjahr'!C$4=SOLL!$M$4,PPC!$H138,IF('1. Ausbildungsjahr'!C$4=SOLL!$N$4,PPS!$H172,IF(C$4=SOLL!$P$4,"-",IF('1. Ausbildungsjahr'!C$4=SOLL!$O$4,Zielbogen!$H93,""))))))))))))))))))))))))))</f>
        <v>-</v>
      </c>
      <c r="D92" s="57" t="str">
        <f>IF(D$4=SOLL!$J$4, TNBi!$H101, IF('1. Ausbildungsjahr'!D$4=SOLL!$K$4,SBI.A.7!$H110, IF('1. Ausbildungsjahr'!D$4=SOLL!$R$4,'SBI.A.3_2. AJ'!$H93, IF('1. Ausbildungsjahr'!D$4=SOLL!$S$4,'SBI.A.4_2.&amp;3. AJ'!$H119, IF('1. Ausbildungsjahr'!D$4=SOLL!$T$4,'KVB 2.&amp;3. AJ'!$H121,IF('1. Ausbildungsjahr'!D$4=SOLL!$U$4,'PPCa IK'!$H93, IF('1. Ausbildungsjahr'!D$4=SOLL!$V$4,TE!$H117,IF('1. Ausbildungsjahr'!D$4=SOLL!$W$4,TNSt!$H105,IF('1. Ausbildungsjahr'!D$4=SOLL!$X$4,TNSk!$H108,IF('1. Ausbildungsjahr'!D$4=SOLL!$Y$4,TNPa!$H102,IF('1. Ausbildungsjahr'!D$4=SOLL!$Z$4,TNWn!$H93,IF('1. Ausbildungsjahr'!D$4=SOLL!$AA$4,'KVP 3. AJ'!$H145,IF(D$4=SOLL!$Q$4,SBI.A.3_1.AJ!$H93,IF(D$4=SOLL!$B$4,'KF-KB'!$H171,IF('1. Ausbildungsjahr'!D$4=SOLL!$C$4,'SBI.A.4_1. AJ'!$H119,IF('1. Ausbildungsjahr'!D$4=SOLL!$D$4,KK!$H$11,IF('1. Ausbildungsjahr'!D$4=SOLL!$E$4,'KSM-e'!$H117,IF('1. Ausbildungsjahr'!D$4=SOLL!$F$4,'KSM-f'!$H117,IF('1. Ausbildungsjahr'!D$4=SOLL!$G$4,'KVB 1. AJ'!$H121,IF('1. Ausbildungsjahr'!D$4=SOLL!$H$4,KVFi!$H126,IF('1. Ausbildungsjahr'!D$4=SOLL!$I$4,KVM!$H109,IF('1. Ausbildungsjahr'!D$4=SOLL!$L$4,'KVP 1.&amp;2. AJ'!$H147,IF('1. Ausbildungsjahr'!D$4=SOLL!$M$4,PPC!$H138,IF('1. Ausbildungsjahr'!D$4=SOLL!$N$4,PPS!$H172,IF(D$4=SOLL!$P$4,"-",IF('1. Ausbildungsjahr'!D$4=SOLL!$O$4,Zielbogen!$H93,""))))))))))))))))))))))))))</f>
        <v>-</v>
      </c>
      <c r="E92" s="57" t="str">
        <f>IF(E$4=SOLL!$J$4, TNBi!$H101, IF('1. Ausbildungsjahr'!E$4=SOLL!$K$4,SBI.A.7!$H110, IF('1. Ausbildungsjahr'!E$4=SOLL!$R$4,'SBI.A.3_2. AJ'!$H93, IF('1. Ausbildungsjahr'!E$4=SOLL!$S$4,'SBI.A.4_2.&amp;3. AJ'!$H119, IF('1. Ausbildungsjahr'!E$4=SOLL!$T$4,'KVB 2.&amp;3. AJ'!$H121,IF('1. Ausbildungsjahr'!E$4=SOLL!$U$4,'PPCa IK'!$H93, IF('1. Ausbildungsjahr'!E$4=SOLL!$V$4,TE!$H117,IF('1. Ausbildungsjahr'!E$4=SOLL!$W$4,TNSt!$H105,IF('1. Ausbildungsjahr'!E$4=SOLL!$X$4,TNSk!$H108,IF('1. Ausbildungsjahr'!E$4=SOLL!$Y$4,TNPa!$H102,IF('1. Ausbildungsjahr'!E$4=SOLL!$Z$4,TNWn!$H93,IF('1. Ausbildungsjahr'!E$4=SOLL!$AA$4,'KVP 3. AJ'!$H145,IF(E$4=SOLL!$Q$4,SBI.A.3_1.AJ!$H93,IF(E$4=SOLL!$B$4,'KF-KB'!$H171,IF('1. Ausbildungsjahr'!E$4=SOLL!$C$4,'SBI.A.4_1. AJ'!$H119,IF('1. Ausbildungsjahr'!E$4=SOLL!$D$4,KK!$H$11,IF('1. Ausbildungsjahr'!E$4=SOLL!$E$4,'KSM-e'!$H117,IF('1. Ausbildungsjahr'!E$4=SOLL!$F$4,'KSM-f'!$H117,IF('1. Ausbildungsjahr'!E$4=SOLL!$G$4,'KVB 1. AJ'!$H121,IF('1. Ausbildungsjahr'!E$4=SOLL!$H$4,KVFi!$H126,IF('1. Ausbildungsjahr'!E$4=SOLL!$I$4,KVM!$H109,IF('1. Ausbildungsjahr'!E$4=SOLL!$L$4,'KVP 1.&amp;2. AJ'!$H147,IF('1. Ausbildungsjahr'!E$4=SOLL!$M$4,PPC!$H138,IF('1. Ausbildungsjahr'!E$4=SOLL!$N$4,PPS!$H172,IF(E$4=SOLL!$P$4,"-",IF('1. Ausbildungsjahr'!E$4=SOLL!$O$4,Zielbogen!$H93,""))))))))))))))))))))))))))</f>
        <v>-</v>
      </c>
      <c r="F92" s="57" t="str">
        <f>IF(F$4=SOLL!$J$4, TNBi!$H101, IF('1. Ausbildungsjahr'!F$4=SOLL!$K$4,SBI.A.7!$H110, IF('1. Ausbildungsjahr'!F$4=SOLL!$R$4,'SBI.A.3_2. AJ'!$H93, IF('1. Ausbildungsjahr'!F$4=SOLL!$S$4,'SBI.A.4_2.&amp;3. AJ'!$H119, IF('1. Ausbildungsjahr'!F$4=SOLL!$T$4,'KVB 2.&amp;3. AJ'!$H121,IF('1. Ausbildungsjahr'!F$4=SOLL!$U$4,'PPCa IK'!$H93, IF('1. Ausbildungsjahr'!F$4=SOLL!$V$4,TE!$H117,IF('1. Ausbildungsjahr'!F$4=SOLL!$W$4,TNSt!$H105,IF('1. Ausbildungsjahr'!F$4=SOLL!$X$4,TNSk!$H108,IF('1. Ausbildungsjahr'!F$4=SOLL!$Y$4,TNPa!$H102,IF('1. Ausbildungsjahr'!F$4=SOLL!$Z$4,TNWn!$H93,IF('1. Ausbildungsjahr'!F$4=SOLL!$AA$4,'KVP 3. AJ'!$H145,IF(F$4=SOLL!$Q$4,SBI.A.3_1.AJ!$H93,IF(F$4=SOLL!$B$4,'KF-KB'!$H171,IF('1. Ausbildungsjahr'!F$4=SOLL!$C$4,'SBI.A.4_1. AJ'!$H119,IF('1. Ausbildungsjahr'!F$4=SOLL!$D$4,KK!$H$11,IF('1. Ausbildungsjahr'!F$4=SOLL!$E$4,'KSM-e'!$H117,IF('1. Ausbildungsjahr'!F$4=SOLL!$F$4,'KSM-f'!$H117,IF('1. Ausbildungsjahr'!F$4=SOLL!$G$4,'KVB 1. AJ'!$H121,IF('1. Ausbildungsjahr'!F$4=SOLL!$H$4,KVFi!$H126,IF('1. Ausbildungsjahr'!F$4=SOLL!$I$4,KVM!$H109,IF('1. Ausbildungsjahr'!F$4=SOLL!$L$4,'KVP 1.&amp;2. AJ'!$H147,IF('1. Ausbildungsjahr'!F$4=SOLL!$M$4,PPC!$H138,IF('1. Ausbildungsjahr'!F$4=SOLL!$N$4,PPS!$H172,IF(F$4=SOLL!$P$4,"-",IF('1. Ausbildungsjahr'!F$4=SOLL!$O$4,Zielbogen!$H93,""))))))))))))))))))))))))))</f>
        <v>-</v>
      </c>
      <c r="G92" s="57" t="str">
        <f>IF(G$4=SOLL!$J$4, TNBi!$H101, IF('1. Ausbildungsjahr'!G$4=SOLL!$K$4,SBI.A.7!$H110, IF('1. Ausbildungsjahr'!G$4=SOLL!$R$4,'SBI.A.3_2. AJ'!$H93, IF('1. Ausbildungsjahr'!G$4=SOLL!$S$4,'SBI.A.4_2.&amp;3. AJ'!$H119, IF('1. Ausbildungsjahr'!G$4=SOLL!$T$4,'KVB 2.&amp;3. AJ'!$H121,IF('1. Ausbildungsjahr'!G$4=SOLL!$U$4,'PPCa IK'!$H93, IF('1. Ausbildungsjahr'!G$4=SOLL!$V$4,TE!$H117,IF('1. Ausbildungsjahr'!G$4=SOLL!$W$4,TNSt!$H105,IF('1. Ausbildungsjahr'!G$4=SOLL!$X$4,TNSk!$H108,IF('1. Ausbildungsjahr'!G$4=SOLL!$Y$4,TNPa!$H102,IF('1. Ausbildungsjahr'!G$4=SOLL!$Z$4,TNWn!$H93,IF('1. Ausbildungsjahr'!G$4=SOLL!$AA$4,'KVP 3. AJ'!$H145,IF(G$4=SOLL!$Q$4,SBI.A.3_1.AJ!$H93,IF(G$4=SOLL!$B$4,'KF-KB'!$H171,IF('1. Ausbildungsjahr'!G$4=SOLL!$C$4,'SBI.A.4_1. AJ'!$H119,IF('1. Ausbildungsjahr'!G$4=SOLL!$D$4,KK!$H$11,IF('1. Ausbildungsjahr'!G$4=SOLL!$E$4,'KSM-e'!$H117,IF('1. Ausbildungsjahr'!G$4=SOLL!$F$4,'KSM-f'!$H117,IF('1. Ausbildungsjahr'!G$4=SOLL!$G$4,'KVB 1. AJ'!$H121,IF('1. Ausbildungsjahr'!G$4=SOLL!$H$4,KVFi!$H126,IF('1. Ausbildungsjahr'!G$4=SOLL!$I$4,KVM!$H109,IF('1. Ausbildungsjahr'!G$4=SOLL!$L$4,'KVP 1.&amp;2. AJ'!$H147,IF('1. Ausbildungsjahr'!G$4=SOLL!$M$4,PPC!$H138,IF('1. Ausbildungsjahr'!G$4=SOLL!$N$4,PPS!$H172,IF(G$4=SOLL!$P$4,"-",IF('1. Ausbildungsjahr'!G$4=SOLL!$O$4,Zielbogen!$H93,""))))))))))))))))))))))))))</f>
        <v>-</v>
      </c>
      <c r="H92" s="57" t="str">
        <f>IF(H$4=SOLL!$J$4, TNBi!$H101, IF('1. Ausbildungsjahr'!H$4=SOLL!$K$4,SBI.A.7!$H110, IF('1. Ausbildungsjahr'!H$4=SOLL!$R$4,'SBI.A.3_2. AJ'!$H93, IF('1. Ausbildungsjahr'!H$4=SOLL!$S$4,'SBI.A.4_2.&amp;3. AJ'!$H119, IF('1. Ausbildungsjahr'!H$4=SOLL!$T$4,'KVB 2.&amp;3. AJ'!$H121,IF('1. Ausbildungsjahr'!H$4=SOLL!$U$4,'PPCa IK'!$H93, IF('1. Ausbildungsjahr'!H$4=SOLL!$V$4,TE!$H117,IF('1. Ausbildungsjahr'!H$4=SOLL!$W$4,TNSt!$H105,IF('1. Ausbildungsjahr'!H$4=SOLL!$X$4,TNSk!$H108,IF('1. Ausbildungsjahr'!H$4=SOLL!$Y$4,TNPa!$H102,IF('1. Ausbildungsjahr'!H$4=SOLL!$Z$4,TNWn!$H93,IF('1. Ausbildungsjahr'!H$4=SOLL!$AA$4,'KVP 3. AJ'!$H145,IF(H$4=SOLL!$Q$4,SBI.A.3_1.AJ!$H93,IF(H$4=SOLL!$B$4,'KF-KB'!$H171,IF('1. Ausbildungsjahr'!H$4=SOLL!$C$4,'SBI.A.4_1. AJ'!$H119,IF('1. Ausbildungsjahr'!H$4=SOLL!$D$4,KK!$H$11,IF('1. Ausbildungsjahr'!H$4=SOLL!$E$4,'KSM-e'!$H117,IF('1. Ausbildungsjahr'!H$4=SOLL!$F$4,'KSM-f'!$H117,IF('1. Ausbildungsjahr'!H$4=SOLL!$G$4,'KVB 1. AJ'!$H121,IF('1. Ausbildungsjahr'!H$4=SOLL!$H$4,KVFi!$H126,IF('1. Ausbildungsjahr'!H$4=SOLL!$I$4,KVM!$H109,IF('1. Ausbildungsjahr'!H$4=SOLL!$L$4,'KVP 1.&amp;2. AJ'!$H147,IF('1. Ausbildungsjahr'!H$4=SOLL!$M$4,PPC!$H138,IF('1. Ausbildungsjahr'!H$4=SOLL!$N$4,PPS!$H172,IF(H$4=SOLL!$P$4,"-",IF('1. Ausbildungsjahr'!H$4=SOLL!$O$4,Zielbogen!$H93,""))))))))))))))))))))))))))</f>
        <v>-</v>
      </c>
      <c r="I92" s="57" t="str">
        <f>IF(I$4=SOLL!$J$4, TNBi!$H101, IF('1. Ausbildungsjahr'!I$4=SOLL!$K$4,SBI.A.7!$H110, IF('1. Ausbildungsjahr'!I$4=SOLL!$R$4,'SBI.A.3_2. AJ'!$H93, IF('1. Ausbildungsjahr'!I$4=SOLL!$S$4,'SBI.A.4_2.&amp;3. AJ'!$H119, IF('1. Ausbildungsjahr'!I$4=SOLL!$T$4,'KVB 2.&amp;3. AJ'!$H121,IF('1. Ausbildungsjahr'!I$4=SOLL!$U$4,'PPCa IK'!$H93, IF('1. Ausbildungsjahr'!I$4=SOLL!$V$4,TE!$H117,IF('1. Ausbildungsjahr'!I$4=SOLL!$W$4,TNSt!$H105,IF('1. Ausbildungsjahr'!I$4=SOLL!$X$4,TNSk!$H108,IF('1. Ausbildungsjahr'!I$4=SOLL!$Y$4,TNPa!$H102,IF('1. Ausbildungsjahr'!I$4=SOLL!$Z$4,TNWn!$H93,IF('1. Ausbildungsjahr'!I$4=SOLL!$AA$4,'KVP 3. AJ'!$H145,IF(I$4=SOLL!$Q$4,SBI.A.3_1.AJ!$H93,IF(I$4=SOLL!$B$4,'KF-KB'!$H171,IF('1. Ausbildungsjahr'!I$4=SOLL!$C$4,'SBI.A.4_1. AJ'!$H119,IF('1. Ausbildungsjahr'!I$4=SOLL!$D$4,KK!$H$11,IF('1. Ausbildungsjahr'!I$4=SOLL!$E$4,'KSM-e'!$H117,IF('1. Ausbildungsjahr'!I$4=SOLL!$F$4,'KSM-f'!$H117,IF('1. Ausbildungsjahr'!I$4=SOLL!$G$4,'KVB 1. AJ'!$H121,IF('1. Ausbildungsjahr'!I$4=SOLL!$H$4,KVFi!$H126,IF('1. Ausbildungsjahr'!I$4=SOLL!$I$4,KVM!$H109,IF('1. Ausbildungsjahr'!I$4=SOLL!$L$4,'KVP 1.&amp;2. AJ'!$H147,IF('1. Ausbildungsjahr'!I$4=SOLL!$M$4,PPC!$H138,IF('1. Ausbildungsjahr'!I$4=SOLL!$N$4,PPS!$H172,IF(I$4=SOLL!$P$4,"-",IF('1. Ausbildungsjahr'!I$4=SOLL!$O$4,Zielbogen!$H93,""))))))))))))))))))))))))))</f>
        <v>-</v>
      </c>
      <c r="J92" s="57" t="str">
        <f>IF(J$4=SOLL!$J$4, TNBi!$H101, IF('1. Ausbildungsjahr'!J$4=SOLL!$K$4,SBI.A.7!$H110, IF('1. Ausbildungsjahr'!J$4=SOLL!$R$4,'SBI.A.3_2. AJ'!$H93, IF('1. Ausbildungsjahr'!J$4=SOLL!$S$4,'SBI.A.4_2.&amp;3. AJ'!$H119, IF('1. Ausbildungsjahr'!J$4=SOLL!$T$4,'KVB 2.&amp;3. AJ'!$H121,IF('1. Ausbildungsjahr'!J$4=SOLL!$U$4,'PPCa IK'!$H93, IF('1. Ausbildungsjahr'!J$4=SOLL!$V$4,TE!$H117,IF('1. Ausbildungsjahr'!J$4=SOLL!$W$4,TNSt!$H105,IF('1. Ausbildungsjahr'!J$4=SOLL!$X$4,TNSk!$H108,IF('1. Ausbildungsjahr'!J$4=SOLL!$Y$4,TNPa!$H102,IF('1. Ausbildungsjahr'!J$4=SOLL!$Z$4,TNWn!$H93,IF('1. Ausbildungsjahr'!J$4=SOLL!$AA$4,'KVP 3. AJ'!$H145,IF(J$4=SOLL!$Q$4,SBI.A.3_1.AJ!$H93,IF(J$4=SOLL!$B$4,'KF-KB'!$H171,IF('1. Ausbildungsjahr'!J$4=SOLL!$C$4,'SBI.A.4_1. AJ'!$H119,IF('1. Ausbildungsjahr'!J$4=SOLL!$D$4,KK!$H$11,IF('1. Ausbildungsjahr'!J$4=SOLL!$E$4,'KSM-e'!$H117,IF('1. Ausbildungsjahr'!J$4=SOLL!$F$4,'KSM-f'!$H117,IF('1. Ausbildungsjahr'!J$4=SOLL!$G$4,'KVB 1. AJ'!$H121,IF('1. Ausbildungsjahr'!J$4=SOLL!$H$4,KVFi!$H126,IF('1. Ausbildungsjahr'!J$4=SOLL!$I$4,KVM!$H109,IF('1. Ausbildungsjahr'!J$4=SOLL!$L$4,'KVP 1.&amp;2. AJ'!$H147,IF('1. Ausbildungsjahr'!J$4=SOLL!$M$4,PPC!$H138,IF('1. Ausbildungsjahr'!J$4=SOLL!$N$4,PPS!$H172,IF(J$4=SOLL!$P$4,"-",IF('1. Ausbildungsjahr'!J$4=SOLL!$O$4,Zielbogen!$H93,""))))))))))))))))))))))))))</f>
        <v>-</v>
      </c>
      <c r="K92" s="57" t="str">
        <f>IF(K$4=SOLL!$J$4, TNBi!$H101, IF('1. Ausbildungsjahr'!K$4=SOLL!$K$4,SBI.A.7!$H110, IF('1. Ausbildungsjahr'!K$4=SOLL!$R$4,'SBI.A.3_2. AJ'!$H93, IF('1. Ausbildungsjahr'!K$4=SOLL!$S$4,'SBI.A.4_2.&amp;3. AJ'!$H119, IF('1. Ausbildungsjahr'!K$4=SOLL!$T$4,'KVB 2.&amp;3. AJ'!$H121,IF('1. Ausbildungsjahr'!K$4=SOLL!$U$4,'PPCa IK'!$H93, IF('1. Ausbildungsjahr'!K$4=SOLL!$V$4,TE!$H117,IF('1. Ausbildungsjahr'!K$4=SOLL!$W$4,TNSt!$H105,IF('1. Ausbildungsjahr'!K$4=SOLL!$X$4,TNSk!$H108,IF('1. Ausbildungsjahr'!K$4=SOLL!$Y$4,TNPa!$H102,IF('1. Ausbildungsjahr'!K$4=SOLL!$Z$4,TNWn!$H93,IF('1. Ausbildungsjahr'!K$4=SOLL!$AA$4,'KVP 3. AJ'!$H145,IF(K$4=SOLL!$Q$4,SBI.A.3_1.AJ!$H93,IF(K$4=SOLL!$B$4,'KF-KB'!$H171,IF('1. Ausbildungsjahr'!K$4=SOLL!$C$4,'SBI.A.4_1. AJ'!$H119,IF('1. Ausbildungsjahr'!K$4=SOLL!$D$4,KK!$H$11,IF('1. Ausbildungsjahr'!K$4=SOLL!$E$4,'KSM-e'!$H117,IF('1. Ausbildungsjahr'!K$4=SOLL!$F$4,'KSM-f'!$H117,IF('1. Ausbildungsjahr'!K$4=SOLL!$G$4,'KVB 1. AJ'!$H121,IF('1. Ausbildungsjahr'!K$4=SOLL!$H$4,KVFi!$H126,IF('1. Ausbildungsjahr'!K$4=SOLL!$I$4,KVM!$H109,IF('1. Ausbildungsjahr'!K$4=SOLL!$L$4,'KVP 1.&amp;2. AJ'!$H147,IF('1. Ausbildungsjahr'!K$4=SOLL!$M$4,PPC!$H138,IF('1. Ausbildungsjahr'!K$4=SOLL!$N$4,PPS!$H172,IF(K$4=SOLL!$P$4,"-",IF('1. Ausbildungsjahr'!K$4=SOLL!$O$4,Zielbogen!$H93,""))))))))))))))))))))))))))</f>
        <v>-</v>
      </c>
      <c r="L92" s="10">
        <f>SUM('Hilfsblatt 1. AJ'!C92,'Hilfsblatt 1. AJ'!E92,'Hilfsblatt 1. AJ'!G92,'Hilfsblatt 1. AJ'!I92,'Hilfsblatt 1. AJ'!K92,'Hilfsblatt 1. AJ'!M92,'Hilfsblatt 1. AJ'!O92,'Hilfsblatt 1. AJ'!Q92,'Hilfsblatt 1. AJ'!S92,'Hilfsblatt 1. AJ'!U92)</f>
        <v>0</v>
      </c>
      <c r="M92" s="9" t="e">
        <f>('Hilfsblatt 1. AJ'!B92*'Hilfsblatt 1. AJ'!C92+'Hilfsblatt 1. AJ'!D92*'Hilfsblatt 1. AJ'!E92+'Hilfsblatt 1. AJ'!F92*'Hilfsblatt 1. AJ'!G92+'Hilfsblatt 1. AJ'!H92*'Hilfsblatt 1. AJ'!I92+'Hilfsblatt 1. AJ'!J92*'Hilfsblatt 1. AJ'!K92+'Hilfsblatt 1. AJ'!L92*'Hilfsblatt 1. AJ'!M92+'Hilfsblatt 1. AJ'!N92*'Hilfsblatt 1. AJ'!O92+'Hilfsblatt 1. AJ'!P92*'Hilfsblatt 1. AJ'!Q92+'Hilfsblatt 1. AJ'!R92*'Hilfsblatt 1. AJ'!S92+'Hilfsblatt 1. AJ'!T92*'Hilfsblatt 1. AJ'!U92)/L92</f>
        <v>#DIV/0!</v>
      </c>
    </row>
    <row r="93" spans="1:13" x14ac:dyDescent="0.25">
      <c r="A93" s="125" t="s">
        <v>95</v>
      </c>
      <c r="B93" s="57" t="str">
        <f>IF(B$4=SOLL!$J$4, TNBi!$H102, IF('1. Ausbildungsjahr'!B$4=SOLL!$K$4,SBI.A.7!$H111, IF('1. Ausbildungsjahr'!B$4=SOLL!$R$4,'SBI.A.3_2. AJ'!$H94, IF('1. Ausbildungsjahr'!B$4=SOLL!$S$4,'SBI.A.4_2.&amp;3. AJ'!$H120, IF('1. Ausbildungsjahr'!B$4=SOLL!$T$4,'KVB 2.&amp;3. AJ'!$H122,IF('1. Ausbildungsjahr'!B$4=SOLL!$U$4,'PPCa IK'!$H94, IF('1. Ausbildungsjahr'!B$4=SOLL!$V$4,TE!$H118,IF('1. Ausbildungsjahr'!B$4=SOLL!$W$4,TNSt!$H106,IF('1. Ausbildungsjahr'!B$4=SOLL!$X$4,TNSk!$H109,IF('1. Ausbildungsjahr'!B$4=SOLL!$Y$4,TNPa!$H103,IF('1. Ausbildungsjahr'!B$4=SOLL!$Z$4,TNWn!$H94,IF('1. Ausbildungsjahr'!B$4=SOLL!$AA$4,'KVP 3. AJ'!$H146,IF(B$4=SOLL!$Q$4,SBI.A.3_1.AJ!$H94,IF(B$4=SOLL!$B$4,'KF-KB'!$H172,IF('1. Ausbildungsjahr'!B$4=SOLL!$C$4,'SBI.A.4_1. AJ'!$H120,IF('1. Ausbildungsjahr'!B$4=SOLL!$D$4,KK!$H$11,IF('1. Ausbildungsjahr'!B$4=SOLL!$E$4,'KSM-e'!$H118,IF('1. Ausbildungsjahr'!B$4=SOLL!$F$4,'KSM-f'!$H118,IF('1. Ausbildungsjahr'!B$4=SOLL!$G$4,'KVB 1. AJ'!$H122,IF('1. Ausbildungsjahr'!B$4=SOLL!$H$4,KVFi!$H127,IF('1. Ausbildungsjahr'!B$4=SOLL!$I$4,KVM!$H110,IF('1. Ausbildungsjahr'!B$4=SOLL!$L$4,'KVP 1.&amp;2. AJ'!$H148,IF('1. Ausbildungsjahr'!B$4=SOLL!$M$4,PPC!$H139,IF('1. Ausbildungsjahr'!B$4=SOLL!$N$4,PPS!$H173,IF(B$4=SOLL!$P$4,"-",IF('1. Ausbildungsjahr'!B$4=SOLL!$O$4,Zielbogen!$H94,""))))))))))))))))))))))))))</f>
        <v>-</v>
      </c>
      <c r="C93" s="57" t="str">
        <f>IF(C$4=SOLL!$J$4, TNBi!$H102, IF('1. Ausbildungsjahr'!C$4=SOLL!$K$4,SBI.A.7!$H111, IF('1. Ausbildungsjahr'!C$4=SOLL!$R$4,'SBI.A.3_2. AJ'!$H94, IF('1. Ausbildungsjahr'!C$4=SOLL!$S$4,'SBI.A.4_2.&amp;3. AJ'!$H120, IF('1. Ausbildungsjahr'!C$4=SOLL!$T$4,'KVB 2.&amp;3. AJ'!$H122,IF('1. Ausbildungsjahr'!C$4=SOLL!$U$4,'PPCa IK'!$H94, IF('1. Ausbildungsjahr'!C$4=SOLL!$V$4,TE!$H118,IF('1. Ausbildungsjahr'!C$4=SOLL!$W$4,TNSt!$H106,IF('1. Ausbildungsjahr'!C$4=SOLL!$X$4,TNSk!$H109,IF('1. Ausbildungsjahr'!C$4=SOLL!$Y$4,TNPa!$H103,IF('1. Ausbildungsjahr'!C$4=SOLL!$Z$4,TNWn!$H94,IF('1. Ausbildungsjahr'!C$4=SOLL!$AA$4,'KVP 3. AJ'!$H146,IF(C$4=SOLL!$Q$4,SBI.A.3_1.AJ!$H94,IF(C$4=SOLL!$B$4,'KF-KB'!$H172,IF('1. Ausbildungsjahr'!C$4=SOLL!$C$4,'SBI.A.4_1. AJ'!$H120,IF('1. Ausbildungsjahr'!C$4=SOLL!$D$4,KK!$H$11,IF('1. Ausbildungsjahr'!C$4=SOLL!$E$4,'KSM-e'!$H118,IF('1. Ausbildungsjahr'!C$4=SOLL!$F$4,'KSM-f'!$H118,IF('1. Ausbildungsjahr'!C$4=SOLL!$G$4,'KVB 1. AJ'!$H122,IF('1. Ausbildungsjahr'!C$4=SOLL!$H$4,KVFi!$H127,IF('1. Ausbildungsjahr'!C$4=SOLL!$I$4,KVM!$H110,IF('1. Ausbildungsjahr'!C$4=SOLL!$L$4,'KVP 1.&amp;2. AJ'!$H148,IF('1. Ausbildungsjahr'!C$4=SOLL!$M$4,PPC!$H139,IF('1. Ausbildungsjahr'!C$4=SOLL!$N$4,PPS!$H173,IF(C$4=SOLL!$P$4,"-",IF('1. Ausbildungsjahr'!C$4=SOLL!$O$4,Zielbogen!$H94,""))))))))))))))))))))))))))</f>
        <v>-</v>
      </c>
      <c r="D93" s="57" t="str">
        <f>IF(D$4=SOLL!$J$4, TNBi!$H102, IF('1. Ausbildungsjahr'!D$4=SOLL!$K$4,SBI.A.7!$H111, IF('1. Ausbildungsjahr'!D$4=SOLL!$R$4,'SBI.A.3_2. AJ'!$H94, IF('1. Ausbildungsjahr'!D$4=SOLL!$S$4,'SBI.A.4_2.&amp;3. AJ'!$H120, IF('1. Ausbildungsjahr'!D$4=SOLL!$T$4,'KVB 2.&amp;3. AJ'!$H122,IF('1. Ausbildungsjahr'!D$4=SOLL!$U$4,'PPCa IK'!$H94, IF('1. Ausbildungsjahr'!D$4=SOLL!$V$4,TE!$H118,IF('1. Ausbildungsjahr'!D$4=SOLL!$W$4,TNSt!$H106,IF('1. Ausbildungsjahr'!D$4=SOLL!$X$4,TNSk!$H109,IF('1. Ausbildungsjahr'!D$4=SOLL!$Y$4,TNPa!$H103,IF('1. Ausbildungsjahr'!D$4=SOLL!$Z$4,TNWn!$H94,IF('1. Ausbildungsjahr'!D$4=SOLL!$AA$4,'KVP 3. AJ'!$H146,IF(D$4=SOLL!$Q$4,SBI.A.3_1.AJ!$H94,IF(D$4=SOLL!$B$4,'KF-KB'!$H172,IF('1. Ausbildungsjahr'!D$4=SOLL!$C$4,'SBI.A.4_1. AJ'!$H120,IF('1. Ausbildungsjahr'!D$4=SOLL!$D$4,KK!$H$11,IF('1. Ausbildungsjahr'!D$4=SOLL!$E$4,'KSM-e'!$H118,IF('1. Ausbildungsjahr'!D$4=SOLL!$F$4,'KSM-f'!$H118,IF('1. Ausbildungsjahr'!D$4=SOLL!$G$4,'KVB 1. AJ'!$H122,IF('1. Ausbildungsjahr'!D$4=SOLL!$H$4,KVFi!$H127,IF('1. Ausbildungsjahr'!D$4=SOLL!$I$4,KVM!$H110,IF('1. Ausbildungsjahr'!D$4=SOLL!$L$4,'KVP 1.&amp;2. AJ'!$H148,IF('1. Ausbildungsjahr'!D$4=SOLL!$M$4,PPC!$H139,IF('1. Ausbildungsjahr'!D$4=SOLL!$N$4,PPS!$H173,IF(D$4=SOLL!$P$4,"-",IF('1. Ausbildungsjahr'!D$4=SOLL!$O$4,Zielbogen!$H94,""))))))))))))))))))))))))))</f>
        <v>-</v>
      </c>
      <c r="E93" s="57" t="str">
        <f>IF(E$4=SOLL!$J$4, TNBi!$H102, IF('1. Ausbildungsjahr'!E$4=SOLL!$K$4,SBI.A.7!$H111, IF('1. Ausbildungsjahr'!E$4=SOLL!$R$4,'SBI.A.3_2. AJ'!$H94, IF('1. Ausbildungsjahr'!E$4=SOLL!$S$4,'SBI.A.4_2.&amp;3. AJ'!$H120, IF('1. Ausbildungsjahr'!E$4=SOLL!$T$4,'KVB 2.&amp;3. AJ'!$H122,IF('1. Ausbildungsjahr'!E$4=SOLL!$U$4,'PPCa IK'!$H94, IF('1. Ausbildungsjahr'!E$4=SOLL!$V$4,TE!$H118,IF('1. Ausbildungsjahr'!E$4=SOLL!$W$4,TNSt!$H106,IF('1. Ausbildungsjahr'!E$4=SOLL!$X$4,TNSk!$H109,IF('1. Ausbildungsjahr'!E$4=SOLL!$Y$4,TNPa!$H103,IF('1. Ausbildungsjahr'!E$4=SOLL!$Z$4,TNWn!$H94,IF('1. Ausbildungsjahr'!E$4=SOLL!$AA$4,'KVP 3. AJ'!$H146,IF(E$4=SOLL!$Q$4,SBI.A.3_1.AJ!$H94,IF(E$4=SOLL!$B$4,'KF-KB'!$H172,IF('1. Ausbildungsjahr'!E$4=SOLL!$C$4,'SBI.A.4_1. AJ'!$H120,IF('1. Ausbildungsjahr'!E$4=SOLL!$D$4,KK!$H$11,IF('1. Ausbildungsjahr'!E$4=SOLL!$E$4,'KSM-e'!$H118,IF('1. Ausbildungsjahr'!E$4=SOLL!$F$4,'KSM-f'!$H118,IF('1. Ausbildungsjahr'!E$4=SOLL!$G$4,'KVB 1. AJ'!$H122,IF('1. Ausbildungsjahr'!E$4=SOLL!$H$4,KVFi!$H127,IF('1. Ausbildungsjahr'!E$4=SOLL!$I$4,KVM!$H110,IF('1. Ausbildungsjahr'!E$4=SOLL!$L$4,'KVP 1.&amp;2. AJ'!$H148,IF('1. Ausbildungsjahr'!E$4=SOLL!$M$4,PPC!$H139,IF('1. Ausbildungsjahr'!E$4=SOLL!$N$4,PPS!$H173,IF(E$4=SOLL!$P$4,"-",IF('1. Ausbildungsjahr'!E$4=SOLL!$O$4,Zielbogen!$H94,""))))))))))))))))))))))))))</f>
        <v>-</v>
      </c>
      <c r="F93" s="57" t="str">
        <f>IF(F$4=SOLL!$J$4, TNBi!$H102, IF('1. Ausbildungsjahr'!F$4=SOLL!$K$4,SBI.A.7!$H111, IF('1. Ausbildungsjahr'!F$4=SOLL!$R$4,'SBI.A.3_2. AJ'!$H94, IF('1. Ausbildungsjahr'!F$4=SOLL!$S$4,'SBI.A.4_2.&amp;3. AJ'!$H120, IF('1. Ausbildungsjahr'!F$4=SOLL!$T$4,'KVB 2.&amp;3. AJ'!$H122,IF('1. Ausbildungsjahr'!F$4=SOLL!$U$4,'PPCa IK'!$H94, IF('1. Ausbildungsjahr'!F$4=SOLL!$V$4,TE!$H118,IF('1. Ausbildungsjahr'!F$4=SOLL!$W$4,TNSt!$H106,IF('1. Ausbildungsjahr'!F$4=SOLL!$X$4,TNSk!$H109,IF('1. Ausbildungsjahr'!F$4=SOLL!$Y$4,TNPa!$H103,IF('1. Ausbildungsjahr'!F$4=SOLL!$Z$4,TNWn!$H94,IF('1. Ausbildungsjahr'!F$4=SOLL!$AA$4,'KVP 3. AJ'!$H146,IF(F$4=SOLL!$Q$4,SBI.A.3_1.AJ!$H94,IF(F$4=SOLL!$B$4,'KF-KB'!$H172,IF('1. Ausbildungsjahr'!F$4=SOLL!$C$4,'SBI.A.4_1. AJ'!$H120,IF('1. Ausbildungsjahr'!F$4=SOLL!$D$4,KK!$H$11,IF('1. Ausbildungsjahr'!F$4=SOLL!$E$4,'KSM-e'!$H118,IF('1. Ausbildungsjahr'!F$4=SOLL!$F$4,'KSM-f'!$H118,IF('1. Ausbildungsjahr'!F$4=SOLL!$G$4,'KVB 1. AJ'!$H122,IF('1. Ausbildungsjahr'!F$4=SOLL!$H$4,KVFi!$H127,IF('1. Ausbildungsjahr'!F$4=SOLL!$I$4,KVM!$H110,IF('1. Ausbildungsjahr'!F$4=SOLL!$L$4,'KVP 1.&amp;2. AJ'!$H148,IF('1. Ausbildungsjahr'!F$4=SOLL!$M$4,PPC!$H139,IF('1. Ausbildungsjahr'!F$4=SOLL!$N$4,PPS!$H173,IF(F$4=SOLL!$P$4,"-",IF('1. Ausbildungsjahr'!F$4=SOLL!$O$4,Zielbogen!$H94,""))))))))))))))))))))))))))</f>
        <v>-</v>
      </c>
      <c r="G93" s="57" t="str">
        <f>IF(G$4=SOLL!$J$4, TNBi!$H102, IF('1. Ausbildungsjahr'!G$4=SOLL!$K$4,SBI.A.7!$H111, IF('1. Ausbildungsjahr'!G$4=SOLL!$R$4,'SBI.A.3_2. AJ'!$H94, IF('1. Ausbildungsjahr'!G$4=SOLL!$S$4,'SBI.A.4_2.&amp;3. AJ'!$H120, IF('1. Ausbildungsjahr'!G$4=SOLL!$T$4,'KVB 2.&amp;3. AJ'!$H122,IF('1. Ausbildungsjahr'!G$4=SOLL!$U$4,'PPCa IK'!$H94, IF('1. Ausbildungsjahr'!G$4=SOLL!$V$4,TE!$H118,IF('1. Ausbildungsjahr'!G$4=SOLL!$W$4,TNSt!$H106,IF('1. Ausbildungsjahr'!G$4=SOLL!$X$4,TNSk!$H109,IF('1. Ausbildungsjahr'!G$4=SOLL!$Y$4,TNPa!$H103,IF('1. Ausbildungsjahr'!G$4=SOLL!$Z$4,TNWn!$H94,IF('1. Ausbildungsjahr'!G$4=SOLL!$AA$4,'KVP 3. AJ'!$H146,IF(G$4=SOLL!$Q$4,SBI.A.3_1.AJ!$H94,IF(G$4=SOLL!$B$4,'KF-KB'!$H172,IF('1. Ausbildungsjahr'!G$4=SOLL!$C$4,'SBI.A.4_1. AJ'!$H120,IF('1. Ausbildungsjahr'!G$4=SOLL!$D$4,KK!$H$11,IF('1. Ausbildungsjahr'!G$4=SOLL!$E$4,'KSM-e'!$H118,IF('1. Ausbildungsjahr'!G$4=SOLL!$F$4,'KSM-f'!$H118,IF('1. Ausbildungsjahr'!G$4=SOLL!$G$4,'KVB 1. AJ'!$H122,IF('1. Ausbildungsjahr'!G$4=SOLL!$H$4,KVFi!$H127,IF('1. Ausbildungsjahr'!G$4=SOLL!$I$4,KVM!$H110,IF('1. Ausbildungsjahr'!G$4=SOLL!$L$4,'KVP 1.&amp;2. AJ'!$H148,IF('1. Ausbildungsjahr'!G$4=SOLL!$M$4,PPC!$H139,IF('1. Ausbildungsjahr'!G$4=SOLL!$N$4,PPS!$H173,IF(G$4=SOLL!$P$4,"-",IF('1. Ausbildungsjahr'!G$4=SOLL!$O$4,Zielbogen!$H94,""))))))))))))))))))))))))))</f>
        <v>-</v>
      </c>
      <c r="H93" s="57" t="str">
        <f>IF(H$4=SOLL!$J$4, TNBi!$H102, IF('1. Ausbildungsjahr'!H$4=SOLL!$K$4,SBI.A.7!$H111, IF('1. Ausbildungsjahr'!H$4=SOLL!$R$4,'SBI.A.3_2. AJ'!$H94, IF('1. Ausbildungsjahr'!H$4=SOLL!$S$4,'SBI.A.4_2.&amp;3. AJ'!$H120, IF('1. Ausbildungsjahr'!H$4=SOLL!$T$4,'KVB 2.&amp;3. AJ'!$H122,IF('1. Ausbildungsjahr'!H$4=SOLL!$U$4,'PPCa IK'!$H94, IF('1. Ausbildungsjahr'!H$4=SOLL!$V$4,TE!$H118,IF('1. Ausbildungsjahr'!H$4=SOLL!$W$4,TNSt!$H106,IF('1. Ausbildungsjahr'!H$4=SOLL!$X$4,TNSk!$H109,IF('1. Ausbildungsjahr'!H$4=SOLL!$Y$4,TNPa!$H103,IF('1. Ausbildungsjahr'!H$4=SOLL!$Z$4,TNWn!$H94,IF('1. Ausbildungsjahr'!H$4=SOLL!$AA$4,'KVP 3. AJ'!$H146,IF(H$4=SOLL!$Q$4,SBI.A.3_1.AJ!$H94,IF(H$4=SOLL!$B$4,'KF-KB'!$H172,IF('1. Ausbildungsjahr'!H$4=SOLL!$C$4,'SBI.A.4_1. AJ'!$H120,IF('1. Ausbildungsjahr'!H$4=SOLL!$D$4,KK!$H$11,IF('1. Ausbildungsjahr'!H$4=SOLL!$E$4,'KSM-e'!$H118,IF('1. Ausbildungsjahr'!H$4=SOLL!$F$4,'KSM-f'!$H118,IF('1. Ausbildungsjahr'!H$4=SOLL!$G$4,'KVB 1. AJ'!$H122,IF('1. Ausbildungsjahr'!H$4=SOLL!$H$4,KVFi!$H127,IF('1. Ausbildungsjahr'!H$4=SOLL!$I$4,KVM!$H110,IF('1. Ausbildungsjahr'!H$4=SOLL!$L$4,'KVP 1.&amp;2. AJ'!$H148,IF('1. Ausbildungsjahr'!H$4=SOLL!$M$4,PPC!$H139,IF('1. Ausbildungsjahr'!H$4=SOLL!$N$4,PPS!$H173,IF(H$4=SOLL!$P$4,"-",IF('1. Ausbildungsjahr'!H$4=SOLL!$O$4,Zielbogen!$H94,""))))))))))))))))))))))))))</f>
        <v>-</v>
      </c>
      <c r="I93" s="57" t="str">
        <f>IF(I$4=SOLL!$J$4, TNBi!$H102, IF('1. Ausbildungsjahr'!I$4=SOLL!$K$4,SBI.A.7!$H111, IF('1. Ausbildungsjahr'!I$4=SOLL!$R$4,'SBI.A.3_2. AJ'!$H94, IF('1. Ausbildungsjahr'!I$4=SOLL!$S$4,'SBI.A.4_2.&amp;3. AJ'!$H120, IF('1. Ausbildungsjahr'!I$4=SOLL!$T$4,'KVB 2.&amp;3. AJ'!$H122,IF('1. Ausbildungsjahr'!I$4=SOLL!$U$4,'PPCa IK'!$H94, IF('1. Ausbildungsjahr'!I$4=SOLL!$V$4,TE!$H118,IF('1. Ausbildungsjahr'!I$4=SOLL!$W$4,TNSt!$H106,IF('1. Ausbildungsjahr'!I$4=SOLL!$X$4,TNSk!$H109,IF('1. Ausbildungsjahr'!I$4=SOLL!$Y$4,TNPa!$H103,IF('1. Ausbildungsjahr'!I$4=SOLL!$Z$4,TNWn!$H94,IF('1. Ausbildungsjahr'!I$4=SOLL!$AA$4,'KVP 3. AJ'!$H146,IF(I$4=SOLL!$Q$4,SBI.A.3_1.AJ!$H94,IF(I$4=SOLL!$B$4,'KF-KB'!$H172,IF('1. Ausbildungsjahr'!I$4=SOLL!$C$4,'SBI.A.4_1. AJ'!$H120,IF('1. Ausbildungsjahr'!I$4=SOLL!$D$4,KK!$H$11,IF('1. Ausbildungsjahr'!I$4=SOLL!$E$4,'KSM-e'!$H118,IF('1. Ausbildungsjahr'!I$4=SOLL!$F$4,'KSM-f'!$H118,IF('1. Ausbildungsjahr'!I$4=SOLL!$G$4,'KVB 1. AJ'!$H122,IF('1. Ausbildungsjahr'!I$4=SOLL!$H$4,KVFi!$H127,IF('1. Ausbildungsjahr'!I$4=SOLL!$I$4,KVM!$H110,IF('1. Ausbildungsjahr'!I$4=SOLL!$L$4,'KVP 1.&amp;2. AJ'!$H148,IF('1. Ausbildungsjahr'!I$4=SOLL!$M$4,PPC!$H139,IF('1. Ausbildungsjahr'!I$4=SOLL!$N$4,PPS!$H173,IF(I$4=SOLL!$P$4,"-",IF('1. Ausbildungsjahr'!I$4=SOLL!$O$4,Zielbogen!$H94,""))))))))))))))))))))))))))</f>
        <v>-</v>
      </c>
      <c r="J93" s="57" t="str">
        <f>IF(J$4=SOLL!$J$4, TNBi!$H102, IF('1. Ausbildungsjahr'!J$4=SOLL!$K$4,SBI.A.7!$H111, IF('1. Ausbildungsjahr'!J$4=SOLL!$R$4,'SBI.A.3_2. AJ'!$H94, IF('1. Ausbildungsjahr'!J$4=SOLL!$S$4,'SBI.A.4_2.&amp;3. AJ'!$H120, IF('1. Ausbildungsjahr'!J$4=SOLL!$T$4,'KVB 2.&amp;3. AJ'!$H122,IF('1. Ausbildungsjahr'!J$4=SOLL!$U$4,'PPCa IK'!$H94, IF('1. Ausbildungsjahr'!J$4=SOLL!$V$4,TE!$H118,IF('1. Ausbildungsjahr'!J$4=SOLL!$W$4,TNSt!$H106,IF('1. Ausbildungsjahr'!J$4=SOLL!$X$4,TNSk!$H109,IF('1. Ausbildungsjahr'!J$4=SOLL!$Y$4,TNPa!$H103,IF('1. Ausbildungsjahr'!J$4=SOLL!$Z$4,TNWn!$H94,IF('1. Ausbildungsjahr'!J$4=SOLL!$AA$4,'KVP 3. AJ'!$H146,IF(J$4=SOLL!$Q$4,SBI.A.3_1.AJ!$H94,IF(J$4=SOLL!$B$4,'KF-KB'!$H172,IF('1. Ausbildungsjahr'!J$4=SOLL!$C$4,'SBI.A.4_1. AJ'!$H120,IF('1. Ausbildungsjahr'!J$4=SOLL!$D$4,KK!$H$11,IF('1. Ausbildungsjahr'!J$4=SOLL!$E$4,'KSM-e'!$H118,IF('1. Ausbildungsjahr'!J$4=SOLL!$F$4,'KSM-f'!$H118,IF('1. Ausbildungsjahr'!J$4=SOLL!$G$4,'KVB 1. AJ'!$H122,IF('1. Ausbildungsjahr'!J$4=SOLL!$H$4,KVFi!$H127,IF('1. Ausbildungsjahr'!J$4=SOLL!$I$4,KVM!$H110,IF('1. Ausbildungsjahr'!J$4=SOLL!$L$4,'KVP 1.&amp;2. AJ'!$H148,IF('1. Ausbildungsjahr'!J$4=SOLL!$M$4,PPC!$H139,IF('1. Ausbildungsjahr'!J$4=SOLL!$N$4,PPS!$H173,IF(J$4=SOLL!$P$4,"-",IF('1. Ausbildungsjahr'!J$4=SOLL!$O$4,Zielbogen!$H94,""))))))))))))))))))))))))))</f>
        <v>-</v>
      </c>
      <c r="K93" s="57" t="str">
        <f>IF(K$4=SOLL!$J$4, TNBi!$H102, IF('1. Ausbildungsjahr'!K$4=SOLL!$K$4,SBI.A.7!$H111, IF('1. Ausbildungsjahr'!K$4=SOLL!$R$4,'SBI.A.3_2. AJ'!$H94, IF('1. Ausbildungsjahr'!K$4=SOLL!$S$4,'SBI.A.4_2.&amp;3. AJ'!$H120, IF('1. Ausbildungsjahr'!K$4=SOLL!$T$4,'KVB 2.&amp;3. AJ'!$H122,IF('1. Ausbildungsjahr'!K$4=SOLL!$U$4,'PPCa IK'!$H94, IF('1. Ausbildungsjahr'!K$4=SOLL!$V$4,TE!$H118,IF('1. Ausbildungsjahr'!K$4=SOLL!$W$4,TNSt!$H106,IF('1. Ausbildungsjahr'!K$4=SOLL!$X$4,TNSk!$H109,IF('1. Ausbildungsjahr'!K$4=SOLL!$Y$4,TNPa!$H103,IF('1. Ausbildungsjahr'!K$4=SOLL!$Z$4,TNWn!$H94,IF('1. Ausbildungsjahr'!K$4=SOLL!$AA$4,'KVP 3. AJ'!$H146,IF(K$4=SOLL!$Q$4,SBI.A.3_1.AJ!$H94,IF(K$4=SOLL!$B$4,'KF-KB'!$H172,IF('1. Ausbildungsjahr'!K$4=SOLL!$C$4,'SBI.A.4_1. AJ'!$H120,IF('1. Ausbildungsjahr'!K$4=SOLL!$D$4,KK!$H$11,IF('1. Ausbildungsjahr'!K$4=SOLL!$E$4,'KSM-e'!$H118,IF('1. Ausbildungsjahr'!K$4=SOLL!$F$4,'KSM-f'!$H118,IF('1. Ausbildungsjahr'!K$4=SOLL!$G$4,'KVB 1. AJ'!$H122,IF('1. Ausbildungsjahr'!K$4=SOLL!$H$4,KVFi!$H127,IF('1. Ausbildungsjahr'!K$4=SOLL!$I$4,KVM!$H110,IF('1. Ausbildungsjahr'!K$4=SOLL!$L$4,'KVP 1.&amp;2. AJ'!$H148,IF('1. Ausbildungsjahr'!K$4=SOLL!$M$4,PPC!$H139,IF('1. Ausbildungsjahr'!K$4=SOLL!$N$4,PPS!$H173,IF(K$4=SOLL!$P$4,"-",IF('1. Ausbildungsjahr'!K$4=SOLL!$O$4,Zielbogen!$H94,""))))))))))))))))))))))))))</f>
        <v>-</v>
      </c>
      <c r="L93" s="10">
        <f>SUM('Hilfsblatt 1. AJ'!C93,'Hilfsblatt 1. AJ'!E93,'Hilfsblatt 1. AJ'!G93,'Hilfsblatt 1. AJ'!I93,'Hilfsblatt 1. AJ'!K93,'Hilfsblatt 1. AJ'!M93,'Hilfsblatt 1. AJ'!O93,'Hilfsblatt 1. AJ'!Q93,'Hilfsblatt 1. AJ'!S93,'Hilfsblatt 1. AJ'!U93)</f>
        <v>0</v>
      </c>
      <c r="M93" s="9" t="e">
        <f>('Hilfsblatt 1. AJ'!B93*'Hilfsblatt 1. AJ'!C93+'Hilfsblatt 1. AJ'!D93*'Hilfsblatt 1. AJ'!E93+'Hilfsblatt 1. AJ'!F93*'Hilfsblatt 1. AJ'!G93+'Hilfsblatt 1. AJ'!H93*'Hilfsblatt 1. AJ'!I93+'Hilfsblatt 1. AJ'!J93*'Hilfsblatt 1. AJ'!K93+'Hilfsblatt 1. AJ'!L93*'Hilfsblatt 1. AJ'!M93+'Hilfsblatt 1. AJ'!N93*'Hilfsblatt 1. AJ'!O93+'Hilfsblatt 1. AJ'!P93*'Hilfsblatt 1. AJ'!Q93+'Hilfsblatt 1. AJ'!R93*'Hilfsblatt 1. AJ'!S93+'Hilfsblatt 1. AJ'!T93*'Hilfsblatt 1. AJ'!U93)/L93</f>
        <v>#DIV/0!</v>
      </c>
    </row>
    <row r="94" spans="1:13" x14ac:dyDescent="0.25">
      <c r="A94" s="125" t="s">
        <v>20</v>
      </c>
      <c r="B94" s="57" t="str">
        <f>IF(B$4=SOLL!$J$4, TNBi!$H103, IF('1. Ausbildungsjahr'!B$4=SOLL!$K$4,SBI.A.7!$H112, IF('1. Ausbildungsjahr'!B$4=SOLL!$R$4,'SBI.A.3_2. AJ'!$H95, IF('1. Ausbildungsjahr'!B$4=SOLL!$S$4,'SBI.A.4_2.&amp;3. AJ'!$H121, IF('1. Ausbildungsjahr'!B$4=SOLL!$T$4,'KVB 2.&amp;3. AJ'!$H123,IF('1. Ausbildungsjahr'!B$4=SOLL!$U$4,'PPCa IK'!$H95, IF('1. Ausbildungsjahr'!B$4=SOLL!$V$4,TE!$H119,IF('1. Ausbildungsjahr'!B$4=SOLL!$W$4,TNSt!$H107,IF('1. Ausbildungsjahr'!B$4=SOLL!$X$4,TNSk!$H110,IF('1. Ausbildungsjahr'!B$4=SOLL!$Y$4,TNPa!$H104,IF('1. Ausbildungsjahr'!B$4=SOLL!$Z$4,TNWn!$H95,IF('1. Ausbildungsjahr'!B$4=SOLL!$AA$4,'KVP 3. AJ'!$H147,IF(B$4=SOLL!$Q$4,SBI.A.3_1.AJ!$H95,IF(B$4=SOLL!$B$4,'KF-KB'!$H173,IF('1. Ausbildungsjahr'!B$4=SOLL!$C$4,'SBI.A.4_1. AJ'!$H121,IF('1. Ausbildungsjahr'!B$4=SOLL!$D$4,KK!$H$11,IF('1. Ausbildungsjahr'!B$4=SOLL!$E$4,'KSM-e'!$H119,IF('1. Ausbildungsjahr'!B$4=SOLL!$F$4,'KSM-f'!$H119,IF('1. Ausbildungsjahr'!B$4=SOLL!$G$4,'KVB 1. AJ'!$H123,IF('1. Ausbildungsjahr'!B$4=SOLL!$H$4,KVFi!$H128,IF('1. Ausbildungsjahr'!B$4=SOLL!$I$4,KVM!$H111,IF('1. Ausbildungsjahr'!B$4=SOLL!$L$4,'KVP 1.&amp;2. AJ'!$H149,IF('1. Ausbildungsjahr'!B$4=SOLL!$M$4,PPC!$H140,IF('1. Ausbildungsjahr'!B$4=SOLL!$N$4,PPS!$H174,IF(B$4=SOLL!$P$4,"-",IF('1. Ausbildungsjahr'!B$4=SOLL!$O$4,Zielbogen!$H95,""))))))))))))))))))))))))))</f>
        <v>-</v>
      </c>
      <c r="C94" s="57" t="str">
        <f>IF(C$4=SOLL!$J$4, TNBi!$H103, IF('1. Ausbildungsjahr'!C$4=SOLL!$K$4,SBI.A.7!$H112, IF('1. Ausbildungsjahr'!C$4=SOLL!$R$4,'SBI.A.3_2. AJ'!$H95, IF('1. Ausbildungsjahr'!C$4=SOLL!$S$4,'SBI.A.4_2.&amp;3. AJ'!$H121, IF('1. Ausbildungsjahr'!C$4=SOLL!$T$4,'KVB 2.&amp;3. AJ'!$H123,IF('1. Ausbildungsjahr'!C$4=SOLL!$U$4,'PPCa IK'!$H95, IF('1. Ausbildungsjahr'!C$4=SOLL!$V$4,TE!$H119,IF('1. Ausbildungsjahr'!C$4=SOLL!$W$4,TNSt!$H107,IF('1. Ausbildungsjahr'!C$4=SOLL!$X$4,TNSk!$H110,IF('1. Ausbildungsjahr'!C$4=SOLL!$Y$4,TNPa!$H104,IF('1. Ausbildungsjahr'!C$4=SOLL!$Z$4,TNWn!$H95,IF('1. Ausbildungsjahr'!C$4=SOLL!$AA$4,'KVP 3. AJ'!$H147,IF(C$4=SOLL!$Q$4,SBI.A.3_1.AJ!$H95,IF(C$4=SOLL!$B$4,'KF-KB'!$H173,IF('1. Ausbildungsjahr'!C$4=SOLL!$C$4,'SBI.A.4_1. AJ'!$H121,IF('1. Ausbildungsjahr'!C$4=SOLL!$D$4,KK!$H$11,IF('1. Ausbildungsjahr'!C$4=SOLL!$E$4,'KSM-e'!$H119,IF('1. Ausbildungsjahr'!C$4=SOLL!$F$4,'KSM-f'!$H119,IF('1. Ausbildungsjahr'!C$4=SOLL!$G$4,'KVB 1. AJ'!$H123,IF('1. Ausbildungsjahr'!C$4=SOLL!$H$4,KVFi!$H128,IF('1. Ausbildungsjahr'!C$4=SOLL!$I$4,KVM!$H111,IF('1. Ausbildungsjahr'!C$4=SOLL!$L$4,'KVP 1.&amp;2. AJ'!$H149,IF('1. Ausbildungsjahr'!C$4=SOLL!$M$4,PPC!$H140,IF('1. Ausbildungsjahr'!C$4=SOLL!$N$4,PPS!$H174,IF(C$4=SOLL!$P$4,"-",IF('1. Ausbildungsjahr'!C$4=SOLL!$O$4,Zielbogen!$H95,""))))))))))))))))))))))))))</f>
        <v>-</v>
      </c>
      <c r="D94" s="57" t="str">
        <f>IF(D$4=SOLL!$J$4, TNBi!$H103, IF('1. Ausbildungsjahr'!D$4=SOLL!$K$4,SBI.A.7!$H112, IF('1. Ausbildungsjahr'!D$4=SOLL!$R$4,'SBI.A.3_2. AJ'!$H95, IF('1. Ausbildungsjahr'!D$4=SOLL!$S$4,'SBI.A.4_2.&amp;3. AJ'!$H121, IF('1. Ausbildungsjahr'!D$4=SOLL!$T$4,'KVB 2.&amp;3. AJ'!$H123,IF('1. Ausbildungsjahr'!D$4=SOLL!$U$4,'PPCa IK'!$H95, IF('1. Ausbildungsjahr'!D$4=SOLL!$V$4,TE!$H119,IF('1. Ausbildungsjahr'!D$4=SOLL!$W$4,TNSt!$H107,IF('1. Ausbildungsjahr'!D$4=SOLL!$X$4,TNSk!$H110,IF('1. Ausbildungsjahr'!D$4=SOLL!$Y$4,TNPa!$H104,IF('1. Ausbildungsjahr'!D$4=SOLL!$Z$4,TNWn!$H95,IF('1. Ausbildungsjahr'!D$4=SOLL!$AA$4,'KVP 3. AJ'!$H147,IF(D$4=SOLL!$Q$4,SBI.A.3_1.AJ!$H95,IF(D$4=SOLL!$B$4,'KF-KB'!$H173,IF('1. Ausbildungsjahr'!D$4=SOLL!$C$4,'SBI.A.4_1. AJ'!$H121,IF('1. Ausbildungsjahr'!D$4=SOLL!$D$4,KK!$H$11,IF('1. Ausbildungsjahr'!D$4=SOLL!$E$4,'KSM-e'!$H119,IF('1. Ausbildungsjahr'!D$4=SOLL!$F$4,'KSM-f'!$H119,IF('1. Ausbildungsjahr'!D$4=SOLL!$G$4,'KVB 1. AJ'!$H123,IF('1. Ausbildungsjahr'!D$4=SOLL!$H$4,KVFi!$H128,IF('1. Ausbildungsjahr'!D$4=SOLL!$I$4,KVM!$H111,IF('1. Ausbildungsjahr'!D$4=SOLL!$L$4,'KVP 1.&amp;2. AJ'!$H149,IF('1. Ausbildungsjahr'!D$4=SOLL!$M$4,PPC!$H140,IF('1. Ausbildungsjahr'!D$4=SOLL!$N$4,PPS!$H174,IF(D$4=SOLL!$P$4,"-",IF('1. Ausbildungsjahr'!D$4=SOLL!$O$4,Zielbogen!$H95,""))))))))))))))))))))))))))</f>
        <v>-</v>
      </c>
      <c r="E94" s="57" t="str">
        <f>IF(E$4=SOLL!$J$4, TNBi!$H103, IF('1. Ausbildungsjahr'!E$4=SOLL!$K$4,SBI.A.7!$H112, IF('1. Ausbildungsjahr'!E$4=SOLL!$R$4,'SBI.A.3_2. AJ'!$H95, IF('1. Ausbildungsjahr'!E$4=SOLL!$S$4,'SBI.A.4_2.&amp;3. AJ'!$H121, IF('1. Ausbildungsjahr'!E$4=SOLL!$T$4,'KVB 2.&amp;3. AJ'!$H123,IF('1. Ausbildungsjahr'!E$4=SOLL!$U$4,'PPCa IK'!$H95, IF('1. Ausbildungsjahr'!E$4=SOLL!$V$4,TE!$H119,IF('1. Ausbildungsjahr'!E$4=SOLL!$W$4,TNSt!$H107,IF('1. Ausbildungsjahr'!E$4=SOLL!$X$4,TNSk!$H110,IF('1. Ausbildungsjahr'!E$4=SOLL!$Y$4,TNPa!$H104,IF('1. Ausbildungsjahr'!E$4=SOLL!$Z$4,TNWn!$H95,IF('1. Ausbildungsjahr'!E$4=SOLL!$AA$4,'KVP 3. AJ'!$H147,IF(E$4=SOLL!$Q$4,SBI.A.3_1.AJ!$H95,IF(E$4=SOLL!$B$4,'KF-KB'!$H173,IF('1. Ausbildungsjahr'!E$4=SOLL!$C$4,'SBI.A.4_1. AJ'!$H121,IF('1. Ausbildungsjahr'!E$4=SOLL!$D$4,KK!$H$11,IF('1. Ausbildungsjahr'!E$4=SOLL!$E$4,'KSM-e'!$H119,IF('1. Ausbildungsjahr'!E$4=SOLL!$F$4,'KSM-f'!$H119,IF('1. Ausbildungsjahr'!E$4=SOLL!$G$4,'KVB 1. AJ'!$H123,IF('1. Ausbildungsjahr'!E$4=SOLL!$H$4,KVFi!$H128,IF('1. Ausbildungsjahr'!E$4=SOLL!$I$4,KVM!$H111,IF('1. Ausbildungsjahr'!E$4=SOLL!$L$4,'KVP 1.&amp;2. AJ'!$H149,IF('1. Ausbildungsjahr'!E$4=SOLL!$M$4,PPC!$H140,IF('1. Ausbildungsjahr'!E$4=SOLL!$N$4,PPS!$H174,IF(E$4=SOLL!$P$4,"-",IF('1. Ausbildungsjahr'!E$4=SOLL!$O$4,Zielbogen!$H95,""))))))))))))))))))))))))))</f>
        <v>-</v>
      </c>
      <c r="F94" s="57" t="str">
        <f>IF(F$4=SOLL!$J$4, TNBi!$H103, IF('1. Ausbildungsjahr'!F$4=SOLL!$K$4,SBI.A.7!$H112, IF('1. Ausbildungsjahr'!F$4=SOLL!$R$4,'SBI.A.3_2. AJ'!$H95, IF('1. Ausbildungsjahr'!F$4=SOLL!$S$4,'SBI.A.4_2.&amp;3. AJ'!$H121, IF('1. Ausbildungsjahr'!F$4=SOLL!$T$4,'KVB 2.&amp;3. AJ'!$H123,IF('1. Ausbildungsjahr'!F$4=SOLL!$U$4,'PPCa IK'!$H95, IF('1. Ausbildungsjahr'!F$4=SOLL!$V$4,TE!$H119,IF('1. Ausbildungsjahr'!F$4=SOLL!$W$4,TNSt!$H107,IF('1. Ausbildungsjahr'!F$4=SOLL!$X$4,TNSk!$H110,IF('1. Ausbildungsjahr'!F$4=SOLL!$Y$4,TNPa!$H104,IF('1. Ausbildungsjahr'!F$4=SOLL!$Z$4,TNWn!$H95,IF('1. Ausbildungsjahr'!F$4=SOLL!$AA$4,'KVP 3. AJ'!$H147,IF(F$4=SOLL!$Q$4,SBI.A.3_1.AJ!$H95,IF(F$4=SOLL!$B$4,'KF-KB'!$H173,IF('1. Ausbildungsjahr'!F$4=SOLL!$C$4,'SBI.A.4_1. AJ'!$H121,IF('1. Ausbildungsjahr'!F$4=SOLL!$D$4,KK!$H$11,IF('1. Ausbildungsjahr'!F$4=SOLL!$E$4,'KSM-e'!$H119,IF('1. Ausbildungsjahr'!F$4=SOLL!$F$4,'KSM-f'!$H119,IF('1. Ausbildungsjahr'!F$4=SOLL!$G$4,'KVB 1. AJ'!$H123,IF('1. Ausbildungsjahr'!F$4=SOLL!$H$4,KVFi!$H128,IF('1. Ausbildungsjahr'!F$4=SOLL!$I$4,KVM!$H111,IF('1. Ausbildungsjahr'!F$4=SOLL!$L$4,'KVP 1.&amp;2. AJ'!$H149,IF('1. Ausbildungsjahr'!F$4=SOLL!$M$4,PPC!$H140,IF('1. Ausbildungsjahr'!F$4=SOLL!$N$4,PPS!$H174,IF(F$4=SOLL!$P$4,"-",IF('1. Ausbildungsjahr'!F$4=SOLL!$O$4,Zielbogen!$H95,""))))))))))))))))))))))))))</f>
        <v>-</v>
      </c>
      <c r="G94" s="57" t="str">
        <f>IF(G$4=SOLL!$J$4, TNBi!$H103, IF('1. Ausbildungsjahr'!G$4=SOLL!$K$4,SBI.A.7!$H112, IF('1. Ausbildungsjahr'!G$4=SOLL!$R$4,'SBI.A.3_2. AJ'!$H95, IF('1. Ausbildungsjahr'!G$4=SOLL!$S$4,'SBI.A.4_2.&amp;3. AJ'!$H121, IF('1. Ausbildungsjahr'!G$4=SOLL!$T$4,'KVB 2.&amp;3. AJ'!$H123,IF('1. Ausbildungsjahr'!G$4=SOLL!$U$4,'PPCa IK'!$H95, IF('1. Ausbildungsjahr'!G$4=SOLL!$V$4,TE!$H119,IF('1. Ausbildungsjahr'!G$4=SOLL!$W$4,TNSt!$H107,IF('1. Ausbildungsjahr'!G$4=SOLL!$X$4,TNSk!$H110,IF('1. Ausbildungsjahr'!G$4=SOLL!$Y$4,TNPa!$H104,IF('1. Ausbildungsjahr'!G$4=SOLL!$Z$4,TNWn!$H95,IF('1. Ausbildungsjahr'!G$4=SOLL!$AA$4,'KVP 3. AJ'!$H147,IF(G$4=SOLL!$Q$4,SBI.A.3_1.AJ!$H95,IF(G$4=SOLL!$B$4,'KF-KB'!$H173,IF('1. Ausbildungsjahr'!G$4=SOLL!$C$4,'SBI.A.4_1. AJ'!$H121,IF('1. Ausbildungsjahr'!G$4=SOLL!$D$4,KK!$H$11,IF('1. Ausbildungsjahr'!G$4=SOLL!$E$4,'KSM-e'!$H119,IF('1. Ausbildungsjahr'!G$4=SOLL!$F$4,'KSM-f'!$H119,IF('1. Ausbildungsjahr'!G$4=SOLL!$G$4,'KVB 1. AJ'!$H123,IF('1. Ausbildungsjahr'!G$4=SOLL!$H$4,KVFi!$H128,IF('1. Ausbildungsjahr'!G$4=SOLL!$I$4,KVM!$H111,IF('1. Ausbildungsjahr'!G$4=SOLL!$L$4,'KVP 1.&amp;2. AJ'!$H149,IF('1. Ausbildungsjahr'!G$4=SOLL!$M$4,PPC!$H140,IF('1. Ausbildungsjahr'!G$4=SOLL!$N$4,PPS!$H174,IF(G$4=SOLL!$P$4,"-",IF('1. Ausbildungsjahr'!G$4=SOLL!$O$4,Zielbogen!$H95,""))))))))))))))))))))))))))</f>
        <v>-</v>
      </c>
      <c r="H94" s="57" t="str">
        <f>IF(H$4=SOLL!$J$4, TNBi!$H103, IF('1. Ausbildungsjahr'!H$4=SOLL!$K$4,SBI.A.7!$H112, IF('1. Ausbildungsjahr'!H$4=SOLL!$R$4,'SBI.A.3_2. AJ'!$H95, IF('1. Ausbildungsjahr'!H$4=SOLL!$S$4,'SBI.A.4_2.&amp;3. AJ'!$H121, IF('1. Ausbildungsjahr'!H$4=SOLL!$T$4,'KVB 2.&amp;3. AJ'!$H123,IF('1. Ausbildungsjahr'!H$4=SOLL!$U$4,'PPCa IK'!$H95, IF('1. Ausbildungsjahr'!H$4=SOLL!$V$4,TE!$H119,IF('1. Ausbildungsjahr'!H$4=SOLL!$W$4,TNSt!$H107,IF('1. Ausbildungsjahr'!H$4=SOLL!$X$4,TNSk!$H110,IF('1. Ausbildungsjahr'!H$4=SOLL!$Y$4,TNPa!$H104,IF('1. Ausbildungsjahr'!H$4=SOLL!$Z$4,TNWn!$H95,IF('1. Ausbildungsjahr'!H$4=SOLL!$AA$4,'KVP 3. AJ'!$H147,IF(H$4=SOLL!$Q$4,SBI.A.3_1.AJ!$H95,IF(H$4=SOLL!$B$4,'KF-KB'!$H173,IF('1. Ausbildungsjahr'!H$4=SOLL!$C$4,'SBI.A.4_1. AJ'!$H121,IF('1. Ausbildungsjahr'!H$4=SOLL!$D$4,KK!$H$11,IF('1. Ausbildungsjahr'!H$4=SOLL!$E$4,'KSM-e'!$H119,IF('1. Ausbildungsjahr'!H$4=SOLL!$F$4,'KSM-f'!$H119,IF('1. Ausbildungsjahr'!H$4=SOLL!$G$4,'KVB 1. AJ'!$H123,IF('1. Ausbildungsjahr'!H$4=SOLL!$H$4,KVFi!$H128,IF('1. Ausbildungsjahr'!H$4=SOLL!$I$4,KVM!$H111,IF('1. Ausbildungsjahr'!H$4=SOLL!$L$4,'KVP 1.&amp;2. AJ'!$H149,IF('1. Ausbildungsjahr'!H$4=SOLL!$M$4,PPC!$H140,IF('1. Ausbildungsjahr'!H$4=SOLL!$N$4,PPS!$H174,IF(H$4=SOLL!$P$4,"-",IF('1. Ausbildungsjahr'!H$4=SOLL!$O$4,Zielbogen!$H95,""))))))))))))))))))))))))))</f>
        <v>-</v>
      </c>
      <c r="I94" s="57" t="str">
        <f>IF(I$4=SOLL!$J$4, TNBi!$H103, IF('1. Ausbildungsjahr'!I$4=SOLL!$K$4,SBI.A.7!$H112, IF('1. Ausbildungsjahr'!I$4=SOLL!$R$4,'SBI.A.3_2. AJ'!$H95, IF('1. Ausbildungsjahr'!I$4=SOLL!$S$4,'SBI.A.4_2.&amp;3. AJ'!$H121, IF('1. Ausbildungsjahr'!I$4=SOLL!$T$4,'KVB 2.&amp;3. AJ'!$H123,IF('1. Ausbildungsjahr'!I$4=SOLL!$U$4,'PPCa IK'!$H95, IF('1. Ausbildungsjahr'!I$4=SOLL!$V$4,TE!$H119,IF('1. Ausbildungsjahr'!I$4=SOLL!$W$4,TNSt!$H107,IF('1. Ausbildungsjahr'!I$4=SOLL!$X$4,TNSk!$H110,IF('1. Ausbildungsjahr'!I$4=SOLL!$Y$4,TNPa!$H104,IF('1. Ausbildungsjahr'!I$4=SOLL!$Z$4,TNWn!$H95,IF('1. Ausbildungsjahr'!I$4=SOLL!$AA$4,'KVP 3. AJ'!$H147,IF(I$4=SOLL!$Q$4,SBI.A.3_1.AJ!$H95,IF(I$4=SOLL!$B$4,'KF-KB'!$H173,IF('1. Ausbildungsjahr'!I$4=SOLL!$C$4,'SBI.A.4_1. AJ'!$H121,IF('1. Ausbildungsjahr'!I$4=SOLL!$D$4,KK!$H$11,IF('1. Ausbildungsjahr'!I$4=SOLL!$E$4,'KSM-e'!$H119,IF('1. Ausbildungsjahr'!I$4=SOLL!$F$4,'KSM-f'!$H119,IF('1. Ausbildungsjahr'!I$4=SOLL!$G$4,'KVB 1. AJ'!$H123,IF('1. Ausbildungsjahr'!I$4=SOLL!$H$4,KVFi!$H128,IF('1. Ausbildungsjahr'!I$4=SOLL!$I$4,KVM!$H111,IF('1. Ausbildungsjahr'!I$4=SOLL!$L$4,'KVP 1.&amp;2. AJ'!$H149,IF('1. Ausbildungsjahr'!I$4=SOLL!$M$4,PPC!$H140,IF('1. Ausbildungsjahr'!I$4=SOLL!$N$4,PPS!$H174,IF(I$4=SOLL!$P$4,"-",IF('1. Ausbildungsjahr'!I$4=SOLL!$O$4,Zielbogen!$H95,""))))))))))))))))))))))))))</f>
        <v>-</v>
      </c>
      <c r="J94" s="57" t="str">
        <f>IF(J$4=SOLL!$J$4, TNBi!$H103, IF('1. Ausbildungsjahr'!J$4=SOLL!$K$4,SBI.A.7!$H112, IF('1. Ausbildungsjahr'!J$4=SOLL!$R$4,'SBI.A.3_2. AJ'!$H95, IF('1. Ausbildungsjahr'!J$4=SOLL!$S$4,'SBI.A.4_2.&amp;3. AJ'!$H121, IF('1. Ausbildungsjahr'!J$4=SOLL!$T$4,'KVB 2.&amp;3. AJ'!$H123,IF('1. Ausbildungsjahr'!J$4=SOLL!$U$4,'PPCa IK'!$H95, IF('1. Ausbildungsjahr'!J$4=SOLL!$V$4,TE!$H119,IF('1. Ausbildungsjahr'!J$4=SOLL!$W$4,TNSt!$H107,IF('1. Ausbildungsjahr'!J$4=SOLL!$X$4,TNSk!$H110,IF('1. Ausbildungsjahr'!J$4=SOLL!$Y$4,TNPa!$H104,IF('1. Ausbildungsjahr'!J$4=SOLL!$Z$4,TNWn!$H95,IF('1. Ausbildungsjahr'!J$4=SOLL!$AA$4,'KVP 3. AJ'!$H147,IF(J$4=SOLL!$Q$4,SBI.A.3_1.AJ!$H95,IF(J$4=SOLL!$B$4,'KF-KB'!$H173,IF('1. Ausbildungsjahr'!J$4=SOLL!$C$4,'SBI.A.4_1. AJ'!$H121,IF('1. Ausbildungsjahr'!J$4=SOLL!$D$4,KK!$H$11,IF('1. Ausbildungsjahr'!J$4=SOLL!$E$4,'KSM-e'!$H119,IF('1. Ausbildungsjahr'!J$4=SOLL!$F$4,'KSM-f'!$H119,IF('1. Ausbildungsjahr'!J$4=SOLL!$G$4,'KVB 1. AJ'!$H123,IF('1. Ausbildungsjahr'!J$4=SOLL!$H$4,KVFi!$H128,IF('1. Ausbildungsjahr'!J$4=SOLL!$I$4,KVM!$H111,IF('1. Ausbildungsjahr'!J$4=SOLL!$L$4,'KVP 1.&amp;2. AJ'!$H149,IF('1. Ausbildungsjahr'!J$4=SOLL!$M$4,PPC!$H140,IF('1. Ausbildungsjahr'!J$4=SOLL!$N$4,PPS!$H174,IF(J$4=SOLL!$P$4,"-",IF('1. Ausbildungsjahr'!J$4=SOLL!$O$4,Zielbogen!$H95,""))))))))))))))))))))))))))</f>
        <v>-</v>
      </c>
      <c r="K94" s="57" t="str">
        <f>IF(K$4=SOLL!$J$4, TNBi!$H103, IF('1. Ausbildungsjahr'!K$4=SOLL!$K$4,SBI.A.7!$H112, IF('1. Ausbildungsjahr'!K$4=SOLL!$R$4,'SBI.A.3_2. AJ'!$H95, IF('1. Ausbildungsjahr'!K$4=SOLL!$S$4,'SBI.A.4_2.&amp;3. AJ'!$H121, IF('1. Ausbildungsjahr'!K$4=SOLL!$T$4,'KVB 2.&amp;3. AJ'!$H123,IF('1. Ausbildungsjahr'!K$4=SOLL!$U$4,'PPCa IK'!$H95, IF('1. Ausbildungsjahr'!K$4=SOLL!$V$4,TE!$H119,IF('1. Ausbildungsjahr'!K$4=SOLL!$W$4,TNSt!$H107,IF('1. Ausbildungsjahr'!K$4=SOLL!$X$4,TNSk!$H110,IF('1. Ausbildungsjahr'!K$4=SOLL!$Y$4,TNPa!$H104,IF('1. Ausbildungsjahr'!K$4=SOLL!$Z$4,TNWn!$H95,IF('1. Ausbildungsjahr'!K$4=SOLL!$AA$4,'KVP 3. AJ'!$H147,IF(K$4=SOLL!$Q$4,SBI.A.3_1.AJ!$H95,IF(K$4=SOLL!$B$4,'KF-KB'!$H173,IF('1. Ausbildungsjahr'!K$4=SOLL!$C$4,'SBI.A.4_1. AJ'!$H121,IF('1. Ausbildungsjahr'!K$4=SOLL!$D$4,KK!$H$11,IF('1. Ausbildungsjahr'!K$4=SOLL!$E$4,'KSM-e'!$H119,IF('1. Ausbildungsjahr'!K$4=SOLL!$F$4,'KSM-f'!$H119,IF('1. Ausbildungsjahr'!K$4=SOLL!$G$4,'KVB 1. AJ'!$H123,IF('1. Ausbildungsjahr'!K$4=SOLL!$H$4,KVFi!$H128,IF('1. Ausbildungsjahr'!K$4=SOLL!$I$4,KVM!$H111,IF('1. Ausbildungsjahr'!K$4=SOLL!$L$4,'KVP 1.&amp;2. AJ'!$H149,IF('1. Ausbildungsjahr'!K$4=SOLL!$M$4,PPC!$H140,IF('1. Ausbildungsjahr'!K$4=SOLL!$N$4,PPS!$H174,IF(K$4=SOLL!$P$4,"-",IF('1. Ausbildungsjahr'!K$4=SOLL!$O$4,Zielbogen!$H95,""))))))))))))))))))))))))))</f>
        <v>-</v>
      </c>
      <c r="L94" s="10">
        <f>SUM('Hilfsblatt 1. AJ'!C94,'Hilfsblatt 1. AJ'!E94,'Hilfsblatt 1. AJ'!G94,'Hilfsblatt 1. AJ'!I94,'Hilfsblatt 1. AJ'!K94,'Hilfsblatt 1. AJ'!M94,'Hilfsblatt 1. AJ'!O94,'Hilfsblatt 1. AJ'!Q94,'Hilfsblatt 1. AJ'!S94,'Hilfsblatt 1. AJ'!U94)</f>
        <v>0</v>
      </c>
      <c r="M94" s="9" t="e">
        <f>('Hilfsblatt 1. AJ'!B94*'Hilfsblatt 1. AJ'!C94+'Hilfsblatt 1. AJ'!D94*'Hilfsblatt 1. AJ'!E94+'Hilfsblatt 1. AJ'!F94*'Hilfsblatt 1. AJ'!G94+'Hilfsblatt 1. AJ'!H94*'Hilfsblatt 1. AJ'!I94+'Hilfsblatt 1. AJ'!J94*'Hilfsblatt 1. AJ'!K94+'Hilfsblatt 1. AJ'!L94*'Hilfsblatt 1. AJ'!M94+'Hilfsblatt 1. AJ'!N94*'Hilfsblatt 1. AJ'!O94+'Hilfsblatt 1. AJ'!P94*'Hilfsblatt 1. AJ'!Q94+'Hilfsblatt 1. AJ'!R94*'Hilfsblatt 1. AJ'!S94+'Hilfsblatt 1. AJ'!T94*'Hilfsblatt 1. AJ'!U94)/L94</f>
        <v>#DIV/0!</v>
      </c>
    </row>
    <row r="95" spans="1:13" x14ac:dyDescent="0.25">
      <c r="A95" s="125" t="s">
        <v>21</v>
      </c>
      <c r="B95" s="57" t="str">
        <f>IF(B$4=SOLL!$J$4, TNBi!$H104, IF('1. Ausbildungsjahr'!B$4=SOLL!$K$4,SBI.A.7!$H113, IF('1. Ausbildungsjahr'!B$4=SOLL!$R$4,'SBI.A.3_2. AJ'!$H96, IF('1. Ausbildungsjahr'!B$4=SOLL!$S$4,'SBI.A.4_2.&amp;3. AJ'!$H122, IF('1. Ausbildungsjahr'!B$4=SOLL!$T$4,'KVB 2.&amp;3. AJ'!$H124,IF('1. Ausbildungsjahr'!B$4=SOLL!$U$4,'PPCa IK'!$H96, IF('1. Ausbildungsjahr'!B$4=SOLL!$V$4,TE!$H120,IF('1. Ausbildungsjahr'!B$4=SOLL!$W$4,TNSt!$H108,IF('1. Ausbildungsjahr'!B$4=SOLL!$X$4,TNSk!$H111,IF('1. Ausbildungsjahr'!B$4=SOLL!$Y$4,TNPa!$H105,IF('1. Ausbildungsjahr'!B$4=SOLL!$Z$4,TNWn!$H96,IF('1. Ausbildungsjahr'!B$4=SOLL!$AA$4,'KVP 3. AJ'!$H148,IF(B$4=SOLL!$Q$4,SBI.A.3_1.AJ!$H96,IF(B$4=SOLL!$B$4,'KF-KB'!$H174,IF('1. Ausbildungsjahr'!B$4=SOLL!$C$4,'SBI.A.4_1. AJ'!$H122,IF('1. Ausbildungsjahr'!B$4=SOLL!$D$4,KK!$H$11,IF('1. Ausbildungsjahr'!B$4=SOLL!$E$4,'KSM-e'!$H120,IF('1. Ausbildungsjahr'!B$4=SOLL!$F$4,'KSM-f'!$H120,IF('1. Ausbildungsjahr'!B$4=SOLL!$G$4,'KVB 1. AJ'!$H124,IF('1. Ausbildungsjahr'!B$4=SOLL!$H$4,KVFi!$H129,IF('1. Ausbildungsjahr'!B$4=SOLL!$I$4,KVM!$H112,IF('1. Ausbildungsjahr'!B$4=SOLL!$L$4,'KVP 1.&amp;2. AJ'!$H150,IF('1. Ausbildungsjahr'!B$4=SOLL!$M$4,PPC!$H141,IF('1. Ausbildungsjahr'!B$4=SOLL!$N$4,PPS!$H175,IF(B$4=SOLL!$P$4,"-",IF('1. Ausbildungsjahr'!B$4=SOLL!$O$4,Zielbogen!$H96,""))))))))))))))))))))))))))</f>
        <v>-</v>
      </c>
      <c r="C95" s="57" t="str">
        <f>IF(C$4=SOLL!$J$4, TNBi!$H104, IF('1. Ausbildungsjahr'!C$4=SOLL!$K$4,SBI.A.7!$H113, IF('1. Ausbildungsjahr'!C$4=SOLL!$R$4,'SBI.A.3_2. AJ'!$H96, IF('1. Ausbildungsjahr'!C$4=SOLL!$S$4,'SBI.A.4_2.&amp;3. AJ'!$H122, IF('1. Ausbildungsjahr'!C$4=SOLL!$T$4,'KVB 2.&amp;3. AJ'!$H124,IF('1. Ausbildungsjahr'!C$4=SOLL!$U$4,'PPCa IK'!$H96, IF('1. Ausbildungsjahr'!C$4=SOLL!$V$4,TE!$H120,IF('1. Ausbildungsjahr'!C$4=SOLL!$W$4,TNSt!$H108,IF('1. Ausbildungsjahr'!C$4=SOLL!$X$4,TNSk!$H111,IF('1. Ausbildungsjahr'!C$4=SOLL!$Y$4,TNPa!$H105,IF('1. Ausbildungsjahr'!C$4=SOLL!$Z$4,TNWn!$H96,IF('1. Ausbildungsjahr'!C$4=SOLL!$AA$4,'KVP 3. AJ'!$H148,IF(C$4=SOLL!$Q$4,SBI.A.3_1.AJ!$H96,IF(C$4=SOLL!$B$4,'KF-KB'!$H174,IF('1. Ausbildungsjahr'!C$4=SOLL!$C$4,'SBI.A.4_1. AJ'!$H122,IF('1. Ausbildungsjahr'!C$4=SOLL!$D$4,KK!$H$11,IF('1. Ausbildungsjahr'!C$4=SOLL!$E$4,'KSM-e'!$H120,IF('1. Ausbildungsjahr'!C$4=SOLL!$F$4,'KSM-f'!$H120,IF('1. Ausbildungsjahr'!C$4=SOLL!$G$4,'KVB 1. AJ'!$H124,IF('1. Ausbildungsjahr'!C$4=SOLL!$H$4,KVFi!$H129,IF('1. Ausbildungsjahr'!C$4=SOLL!$I$4,KVM!$H112,IF('1. Ausbildungsjahr'!C$4=SOLL!$L$4,'KVP 1.&amp;2. AJ'!$H150,IF('1. Ausbildungsjahr'!C$4=SOLL!$M$4,PPC!$H141,IF('1. Ausbildungsjahr'!C$4=SOLL!$N$4,PPS!$H175,IF(C$4=SOLL!$P$4,"-",IF('1. Ausbildungsjahr'!C$4=SOLL!$O$4,Zielbogen!$H96,""))))))))))))))))))))))))))</f>
        <v>-</v>
      </c>
      <c r="D95" s="57" t="str">
        <f>IF(D$4=SOLL!$J$4, TNBi!$H104, IF('1. Ausbildungsjahr'!D$4=SOLL!$K$4,SBI.A.7!$H113, IF('1. Ausbildungsjahr'!D$4=SOLL!$R$4,'SBI.A.3_2. AJ'!$H96, IF('1. Ausbildungsjahr'!D$4=SOLL!$S$4,'SBI.A.4_2.&amp;3. AJ'!$H122, IF('1. Ausbildungsjahr'!D$4=SOLL!$T$4,'KVB 2.&amp;3. AJ'!$H124,IF('1. Ausbildungsjahr'!D$4=SOLL!$U$4,'PPCa IK'!$H96, IF('1. Ausbildungsjahr'!D$4=SOLL!$V$4,TE!$H120,IF('1. Ausbildungsjahr'!D$4=SOLL!$W$4,TNSt!$H108,IF('1. Ausbildungsjahr'!D$4=SOLL!$X$4,TNSk!$H111,IF('1. Ausbildungsjahr'!D$4=SOLL!$Y$4,TNPa!$H105,IF('1. Ausbildungsjahr'!D$4=SOLL!$Z$4,TNWn!$H96,IF('1. Ausbildungsjahr'!D$4=SOLL!$AA$4,'KVP 3. AJ'!$H148,IF(D$4=SOLL!$Q$4,SBI.A.3_1.AJ!$H96,IF(D$4=SOLL!$B$4,'KF-KB'!$H174,IF('1. Ausbildungsjahr'!D$4=SOLL!$C$4,'SBI.A.4_1. AJ'!$H122,IF('1. Ausbildungsjahr'!D$4=SOLL!$D$4,KK!$H$11,IF('1. Ausbildungsjahr'!D$4=SOLL!$E$4,'KSM-e'!$H120,IF('1. Ausbildungsjahr'!D$4=SOLL!$F$4,'KSM-f'!$H120,IF('1. Ausbildungsjahr'!D$4=SOLL!$G$4,'KVB 1. AJ'!$H124,IF('1. Ausbildungsjahr'!D$4=SOLL!$H$4,KVFi!$H129,IF('1. Ausbildungsjahr'!D$4=SOLL!$I$4,KVM!$H112,IF('1. Ausbildungsjahr'!D$4=SOLL!$L$4,'KVP 1.&amp;2. AJ'!$H150,IF('1. Ausbildungsjahr'!D$4=SOLL!$M$4,PPC!$H141,IF('1. Ausbildungsjahr'!D$4=SOLL!$N$4,PPS!$H175,IF(D$4=SOLL!$P$4,"-",IF('1. Ausbildungsjahr'!D$4=SOLL!$O$4,Zielbogen!$H96,""))))))))))))))))))))))))))</f>
        <v>-</v>
      </c>
      <c r="E95" s="57" t="str">
        <f>IF(E$4=SOLL!$J$4, TNBi!$H104, IF('1. Ausbildungsjahr'!E$4=SOLL!$K$4,SBI.A.7!$H113, IF('1. Ausbildungsjahr'!E$4=SOLL!$R$4,'SBI.A.3_2. AJ'!$H96, IF('1. Ausbildungsjahr'!E$4=SOLL!$S$4,'SBI.A.4_2.&amp;3. AJ'!$H122, IF('1. Ausbildungsjahr'!E$4=SOLL!$T$4,'KVB 2.&amp;3. AJ'!$H124,IF('1. Ausbildungsjahr'!E$4=SOLL!$U$4,'PPCa IK'!$H96, IF('1. Ausbildungsjahr'!E$4=SOLL!$V$4,TE!$H120,IF('1. Ausbildungsjahr'!E$4=SOLL!$W$4,TNSt!$H108,IF('1. Ausbildungsjahr'!E$4=SOLL!$X$4,TNSk!$H111,IF('1. Ausbildungsjahr'!E$4=SOLL!$Y$4,TNPa!$H105,IF('1. Ausbildungsjahr'!E$4=SOLL!$Z$4,TNWn!$H96,IF('1. Ausbildungsjahr'!E$4=SOLL!$AA$4,'KVP 3. AJ'!$H148,IF(E$4=SOLL!$Q$4,SBI.A.3_1.AJ!$H96,IF(E$4=SOLL!$B$4,'KF-KB'!$H174,IF('1. Ausbildungsjahr'!E$4=SOLL!$C$4,'SBI.A.4_1. AJ'!$H122,IF('1. Ausbildungsjahr'!E$4=SOLL!$D$4,KK!$H$11,IF('1. Ausbildungsjahr'!E$4=SOLL!$E$4,'KSM-e'!$H120,IF('1. Ausbildungsjahr'!E$4=SOLL!$F$4,'KSM-f'!$H120,IF('1. Ausbildungsjahr'!E$4=SOLL!$G$4,'KVB 1. AJ'!$H124,IF('1. Ausbildungsjahr'!E$4=SOLL!$H$4,KVFi!$H129,IF('1. Ausbildungsjahr'!E$4=SOLL!$I$4,KVM!$H112,IF('1. Ausbildungsjahr'!E$4=SOLL!$L$4,'KVP 1.&amp;2. AJ'!$H150,IF('1. Ausbildungsjahr'!E$4=SOLL!$M$4,PPC!$H141,IF('1. Ausbildungsjahr'!E$4=SOLL!$N$4,PPS!$H175,IF(E$4=SOLL!$P$4,"-",IF('1. Ausbildungsjahr'!E$4=SOLL!$O$4,Zielbogen!$H96,""))))))))))))))))))))))))))</f>
        <v>-</v>
      </c>
      <c r="F95" s="57" t="str">
        <f>IF(F$4=SOLL!$J$4, TNBi!$H104, IF('1. Ausbildungsjahr'!F$4=SOLL!$K$4,SBI.A.7!$H113, IF('1. Ausbildungsjahr'!F$4=SOLL!$R$4,'SBI.A.3_2. AJ'!$H96, IF('1. Ausbildungsjahr'!F$4=SOLL!$S$4,'SBI.A.4_2.&amp;3. AJ'!$H122, IF('1. Ausbildungsjahr'!F$4=SOLL!$T$4,'KVB 2.&amp;3. AJ'!$H124,IF('1. Ausbildungsjahr'!F$4=SOLL!$U$4,'PPCa IK'!$H96, IF('1. Ausbildungsjahr'!F$4=SOLL!$V$4,TE!$H120,IF('1. Ausbildungsjahr'!F$4=SOLL!$W$4,TNSt!$H108,IF('1. Ausbildungsjahr'!F$4=SOLL!$X$4,TNSk!$H111,IF('1. Ausbildungsjahr'!F$4=SOLL!$Y$4,TNPa!$H105,IF('1. Ausbildungsjahr'!F$4=SOLL!$Z$4,TNWn!$H96,IF('1. Ausbildungsjahr'!F$4=SOLL!$AA$4,'KVP 3. AJ'!$H148,IF(F$4=SOLL!$Q$4,SBI.A.3_1.AJ!$H96,IF(F$4=SOLL!$B$4,'KF-KB'!$H174,IF('1. Ausbildungsjahr'!F$4=SOLL!$C$4,'SBI.A.4_1. AJ'!$H122,IF('1. Ausbildungsjahr'!F$4=SOLL!$D$4,KK!$H$11,IF('1. Ausbildungsjahr'!F$4=SOLL!$E$4,'KSM-e'!$H120,IF('1. Ausbildungsjahr'!F$4=SOLL!$F$4,'KSM-f'!$H120,IF('1. Ausbildungsjahr'!F$4=SOLL!$G$4,'KVB 1. AJ'!$H124,IF('1. Ausbildungsjahr'!F$4=SOLL!$H$4,KVFi!$H129,IF('1. Ausbildungsjahr'!F$4=SOLL!$I$4,KVM!$H112,IF('1. Ausbildungsjahr'!F$4=SOLL!$L$4,'KVP 1.&amp;2. AJ'!$H150,IF('1. Ausbildungsjahr'!F$4=SOLL!$M$4,PPC!$H141,IF('1. Ausbildungsjahr'!F$4=SOLL!$N$4,PPS!$H175,IF(F$4=SOLL!$P$4,"-",IF('1. Ausbildungsjahr'!F$4=SOLL!$O$4,Zielbogen!$H96,""))))))))))))))))))))))))))</f>
        <v>-</v>
      </c>
      <c r="G95" s="57" t="str">
        <f>IF(G$4=SOLL!$J$4, TNBi!$H104, IF('1. Ausbildungsjahr'!G$4=SOLL!$K$4,SBI.A.7!$H113, IF('1. Ausbildungsjahr'!G$4=SOLL!$R$4,'SBI.A.3_2. AJ'!$H96, IF('1. Ausbildungsjahr'!G$4=SOLL!$S$4,'SBI.A.4_2.&amp;3. AJ'!$H122, IF('1. Ausbildungsjahr'!G$4=SOLL!$T$4,'KVB 2.&amp;3. AJ'!$H124,IF('1. Ausbildungsjahr'!G$4=SOLL!$U$4,'PPCa IK'!$H96, IF('1. Ausbildungsjahr'!G$4=SOLL!$V$4,TE!$H120,IF('1. Ausbildungsjahr'!G$4=SOLL!$W$4,TNSt!$H108,IF('1. Ausbildungsjahr'!G$4=SOLL!$X$4,TNSk!$H111,IF('1. Ausbildungsjahr'!G$4=SOLL!$Y$4,TNPa!$H105,IF('1. Ausbildungsjahr'!G$4=SOLL!$Z$4,TNWn!$H96,IF('1. Ausbildungsjahr'!G$4=SOLL!$AA$4,'KVP 3. AJ'!$H148,IF(G$4=SOLL!$Q$4,SBI.A.3_1.AJ!$H96,IF(G$4=SOLL!$B$4,'KF-KB'!$H174,IF('1. Ausbildungsjahr'!G$4=SOLL!$C$4,'SBI.A.4_1. AJ'!$H122,IF('1. Ausbildungsjahr'!G$4=SOLL!$D$4,KK!$H$11,IF('1. Ausbildungsjahr'!G$4=SOLL!$E$4,'KSM-e'!$H120,IF('1. Ausbildungsjahr'!G$4=SOLL!$F$4,'KSM-f'!$H120,IF('1. Ausbildungsjahr'!G$4=SOLL!$G$4,'KVB 1. AJ'!$H124,IF('1. Ausbildungsjahr'!G$4=SOLL!$H$4,KVFi!$H129,IF('1. Ausbildungsjahr'!G$4=SOLL!$I$4,KVM!$H112,IF('1. Ausbildungsjahr'!G$4=SOLL!$L$4,'KVP 1.&amp;2. AJ'!$H150,IF('1. Ausbildungsjahr'!G$4=SOLL!$M$4,PPC!$H141,IF('1. Ausbildungsjahr'!G$4=SOLL!$N$4,PPS!$H175,IF(G$4=SOLL!$P$4,"-",IF('1. Ausbildungsjahr'!G$4=SOLL!$O$4,Zielbogen!$H96,""))))))))))))))))))))))))))</f>
        <v>-</v>
      </c>
      <c r="H95" s="57" t="str">
        <f>IF(H$4=SOLL!$J$4, TNBi!$H104, IF('1. Ausbildungsjahr'!H$4=SOLL!$K$4,SBI.A.7!$H113, IF('1. Ausbildungsjahr'!H$4=SOLL!$R$4,'SBI.A.3_2. AJ'!$H96, IF('1. Ausbildungsjahr'!H$4=SOLL!$S$4,'SBI.A.4_2.&amp;3. AJ'!$H122, IF('1. Ausbildungsjahr'!H$4=SOLL!$T$4,'KVB 2.&amp;3. AJ'!$H124,IF('1. Ausbildungsjahr'!H$4=SOLL!$U$4,'PPCa IK'!$H96, IF('1. Ausbildungsjahr'!H$4=SOLL!$V$4,TE!$H120,IF('1. Ausbildungsjahr'!H$4=SOLL!$W$4,TNSt!$H108,IF('1. Ausbildungsjahr'!H$4=SOLL!$X$4,TNSk!$H111,IF('1. Ausbildungsjahr'!H$4=SOLL!$Y$4,TNPa!$H105,IF('1. Ausbildungsjahr'!H$4=SOLL!$Z$4,TNWn!$H96,IF('1. Ausbildungsjahr'!H$4=SOLL!$AA$4,'KVP 3. AJ'!$H148,IF(H$4=SOLL!$Q$4,SBI.A.3_1.AJ!$H96,IF(H$4=SOLL!$B$4,'KF-KB'!$H174,IF('1. Ausbildungsjahr'!H$4=SOLL!$C$4,'SBI.A.4_1. AJ'!$H122,IF('1. Ausbildungsjahr'!H$4=SOLL!$D$4,KK!$H$11,IF('1. Ausbildungsjahr'!H$4=SOLL!$E$4,'KSM-e'!$H120,IF('1. Ausbildungsjahr'!H$4=SOLL!$F$4,'KSM-f'!$H120,IF('1. Ausbildungsjahr'!H$4=SOLL!$G$4,'KVB 1. AJ'!$H124,IF('1. Ausbildungsjahr'!H$4=SOLL!$H$4,KVFi!$H129,IF('1. Ausbildungsjahr'!H$4=SOLL!$I$4,KVM!$H112,IF('1. Ausbildungsjahr'!H$4=SOLL!$L$4,'KVP 1.&amp;2. AJ'!$H150,IF('1. Ausbildungsjahr'!H$4=SOLL!$M$4,PPC!$H141,IF('1. Ausbildungsjahr'!H$4=SOLL!$N$4,PPS!$H175,IF(H$4=SOLL!$P$4,"-",IF('1. Ausbildungsjahr'!H$4=SOLL!$O$4,Zielbogen!$H96,""))))))))))))))))))))))))))</f>
        <v>-</v>
      </c>
      <c r="I95" s="57" t="str">
        <f>IF(I$4=SOLL!$J$4, TNBi!$H104, IF('1. Ausbildungsjahr'!I$4=SOLL!$K$4,SBI.A.7!$H113, IF('1. Ausbildungsjahr'!I$4=SOLL!$R$4,'SBI.A.3_2. AJ'!$H96, IF('1. Ausbildungsjahr'!I$4=SOLL!$S$4,'SBI.A.4_2.&amp;3. AJ'!$H122, IF('1. Ausbildungsjahr'!I$4=SOLL!$T$4,'KVB 2.&amp;3. AJ'!$H124,IF('1. Ausbildungsjahr'!I$4=SOLL!$U$4,'PPCa IK'!$H96, IF('1. Ausbildungsjahr'!I$4=SOLL!$V$4,TE!$H120,IF('1. Ausbildungsjahr'!I$4=SOLL!$W$4,TNSt!$H108,IF('1. Ausbildungsjahr'!I$4=SOLL!$X$4,TNSk!$H111,IF('1. Ausbildungsjahr'!I$4=SOLL!$Y$4,TNPa!$H105,IF('1. Ausbildungsjahr'!I$4=SOLL!$Z$4,TNWn!$H96,IF('1. Ausbildungsjahr'!I$4=SOLL!$AA$4,'KVP 3. AJ'!$H148,IF(I$4=SOLL!$Q$4,SBI.A.3_1.AJ!$H96,IF(I$4=SOLL!$B$4,'KF-KB'!$H174,IF('1. Ausbildungsjahr'!I$4=SOLL!$C$4,'SBI.A.4_1. AJ'!$H122,IF('1. Ausbildungsjahr'!I$4=SOLL!$D$4,KK!$H$11,IF('1. Ausbildungsjahr'!I$4=SOLL!$E$4,'KSM-e'!$H120,IF('1. Ausbildungsjahr'!I$4=SOLL!$F$4,'KSM-f'!$H120,IF('1. Ausbildungsjahr'!I$4=SOLL!$G$4,'KVB 1. AJ'!$H124,IF('1. Ausbildungsjahr'!I$4=SOLL!$H$4,KVFi!$H129,IF('1. Ausbildungsjahr'!I$4=SOLL!$I$4,KVM!$H112,IF('1. Ausbildungsjahr'!I$4=SOLL!$L$4,'KVP 1.&amp;2. AJ'!$H150,IF('1. Ausbildungsjahr'!I$4=SOLL!$M$4,PPC!$H141,IF('1. Ausbildungsjahr'!I$4=SOLL!$N$4,PPS!$H175,IF(I$4=SOLL!$P$4,"-",IF('1. Ausbildungsjahr'!I$4=SOLL!$O$4,Zielbogen!$H96,""))))))))))))))))))))))))))</f>
        <v>-</v>
      </c>
      <c r="J95" s="57" t="str">
        <f>IF(J$4=SOLL!$J$4, TNBi!$H104, IF('1. Ausbildungsjahr'!J$4=SOLL!$K$4,SBI.A.7!$H113, IF('1. Ausbildungsjahr'!J$4=SOLL!$R$4,'SBI.A.3_2. AJ'!$H96, IF('1. Ausbildungsjahr'!J$4=SOLL!$S$4,'SBI.A.4_2.&amp;3. AJ'!$H122, IF('1. Ausbildungsjahr'!J$4=SOLL!$T$4,'KVB 2.&amp;3. AJ'!$H124,IF('1. Ausbildungsjahr'!J$4=SOLL!$U$4,'PPCa IK'!$H96, IF('1. Ausbildungsjahr'!J$4=SOLL!$V$4,TE!$H120,IF('1. Ausbildungsjahr'!J$4=SOLL!$W$4,TNSt!$H108,IF('1. Ausbildungsjahr'!J$4=SOLL!$X$4,TNSk!$H111,IF('1. Ausbildungsjahr'!J$4=SOLL!$Y$4,TNPa!$H105,IF('1. Ausbildungsjahr'!J$4=SOLL!$Z$4,TNWn!$H96,IF('1. Ausbildungsjahr'!J$4=SOLL!$AA$4,'KVP 3. AJ'!$H148,IF(J$4=SOLL!$Q$4,SBI.A.3_1.AJ!$H96,IF(J$4=SOLL!$B$4,'KF-KB'!$H174,IF('1. Ausbildungsjahr'!J$4=SOLL!$C$4,'SBI.A.4_1. AJ'!$H122,IF('1. Ausbildungsjahr'!J$4=SOLL!$D$4,KK!$H$11,IF('1. Ausbildungsjahr'!J$4=SOLL!$E$4,'KSM-e'!$H120,IF('1. Ausbildungsjahr'!J$4=SOLL!$F$4,'KSM-f'!$H120,IF('1. Ausbildungsjahr'!J$4=SOLL!$G$4,'KVB 1. AJ'!$H124,IF('1. Ausbildungsjahr'!J$4=SOLL!$H$4,KVFi!$H129,IF('1. Ausbildungsjahr'!J$4=SOLL!$I$4,KVM!$H112,IF('1. Ausbildungsjahr'!J$4=SOLL!$L$4,'KVP 1.&amp;2. AJ'!$H150,IF('1. Ausbildungsjahr'!J$4=SOLL!$M$4,PPC!$H141,IF('1. Ausbildungsjahr'!J$4=SOLL!$N$4,PPS!$H175,IF(J$4=SOLL!$P$4,"-",IF('1. Ausbildungsjahr'!J$4=SOLL!$O$4,Zielbogen!$H96,""))))))))))))))))))))))))))</f>
        <v>-</v>
      </c>
      <c r="K95" s="57" t="str">
        <f>IF(K$4=SOLL!$J$4, TNBi!$H104, IF('1. Ausbildungsjahr'!K$4=SOLL!$K$4,SBI.A.7!$H113, IF('1. Ausbildungsjahr'!K$4=SOLL!$R$4,'SBI.A.3_2. AJ'!$H96, IF('1. Ausbildungsjahr'!K$4=SOLL!$S$4,'SBI.A.4_2.&amp;3. AJ'!$H122, IF('1. Ausbildungsjahr'!K$4=SOLL!$T$4,'KVB 2.&amp;3. AJ'!$H124,IF('1. Ausbildungsjahr'!K$4=SOLL!$U$4,'PPCa IK'!$H96, IF('1. Ausbildungsjahr'!K$4=SOLL!$V$4,TE!$H120,IF('1. Ausbildungsjahr'!K$4=SOLL!$W$4,TNSt!$H108,IF('1. Ausbildungsjahr'!K$4=SOLL!$X$4,TNSk!$H111,IF('1. Ausbildungsjahr'!K$4=SOLL!$Y$4,TNPa!$H105,IF('1. Ausbildungsjahr'!K$4=SOLL!$Z$4,TNWn!$H96,IF('1. Ausbildungsjahr'!K$4=SOLL!$AA$4,'KVP 3. AJ'!$H148,IF(K$4=SOLL!$Q$4,SBI.A.3_1.AJ!$H96,IF(K$4=SOLL!$B$4,'KF-KB'!$H174,IF('1. Ausbildungsjahr'!K$4=SOLL!$C$4,'SBI.A.4_1. AJ'!$H122,IF('1. Ausbildungsjahr'!K$4=SOLL!$D$4,KK!$H$11,IF('1. Ausbildungsjahr'!K$4=SOLL!$E$4,'KSM-e'!$H120,IF('1. Ausbildungsjahr'!K$4=SOLL!$F$4,'KSM-f'!$H120,IF('1. Ausbildungsjahr'!K$4=SOLL!$G$4,'KVB 1. AJ'!$H124,IF('1. Ausbildungsjahr'!K$4=SOLL!$H$4,KVFi!$H129,IF('1. Ausbildungsjahr'!K$4=SOLL!$I$4,KVM!$H112,IF('1. Ausbildungsjahr'!K$4=SOLL!$L$4,'KVP 1.&amp;2. AJ'!$H150,IF('1. Ausbildungsjahr'!K$4=SOLL!$M$4,PPC!$H141,IF('1. Ausbildungsjahr'!K$4=SOLL!$N$4,PPS!$H175,IF(K$4=SOLL!$P$4,"-",IF('1. Ausbildungsjahr'!K$4=SOLL!$O$4,Zielbogen!$H96,""))))))))))))))))))))))))))</f>
        <v>-</v>
      </c>
      <c r="L95" s="10">
        <f>SUM('Hilfsblatt 1. AJ'!C95,'Hilfsblatt 1. AJ'!E95,'Hilfsblatt 1. AJ'!G95,'Hilfsblatt 1. AJ'!I95,'Hilfsblatt 1. AJ'!K95,'Hilfsblatt 1. AJ'!M95,'Hilfsblatt 1. AJ'!O95,'Hilfsblatt 1. AJ'!Q95,'Hilfsblatt 1. AJ'!S95,'Hilfsblatt 1. AJ'!U95)</f>
        <v>0</v>
      </c>
      <c r="M95" s="9" t="e">
        <f>('Hilfsblatt 1. AJ'!B95*'Hilfsblatt 1. AJ'!C95+'Hilfsblatt 1. AJ'!D95*'Hilfsblatt 1. AJ'!E95+'Hilfsblatt 1. AJ'!F95*'Hilfsblatt 1. AJ'!G95+'Hilfsblatt 1. AJ'!H95*'Hilfsblatt 1. AJ'!I95+'Hilfsblatt 1. AJ'!J95*'Hilfsblatt 1. AJ'!K95+'Hilfsblatt 1. AJ'!L95*'Hilfsblatt 1. AJ'!M95+'Hilfsblatt 1. AJ'!N95*'Hilfsblatt 1. AJ'!O95+'Hilfsblatt 1. AJ'!P95*'Hilfsblatt 1. AJ'!Q95+'Hilfsblatt 1. AJ'!R95*'Hilfsblatt 1. AJ'!S95+'Hilfsblatt 1. AJ'!T95*'Hilfsblatt 1. AJ'!U95)/L95</f>
        <v>#DIV/0!</v>
      </c>
    </row>
    <row r="96" spans="1:13" x14ac:dyDescent="0.25">
      <c r="A96" s="125" t="s">
        <v>22</v>
      </c>
      <c r="B96" s="57" t="str">
        <f>IF(B$4=SOLL!$J$4, TNBi!$H105, IF('1. Ausbildungsjahr'!B$4=SOLL!$K$4,SBI.A.7!$H114, IF('1. Ausbildungsjahr'!B$4=SOLL!$R$4,'SBI.A.3_2. AJ'!$H97, IF('1. Ausbildungsjahr'!B$4=SOLL!$S$4,'SBI.A.4_2.&amp;3. AJ'!$H123, IF('1. Ausbildungsjahr'!B$4=SOLL!$T$4,'KVB 2.&amp;3. AJ'!$H125,IF('1. Ausbildungsjahr'!B$4=SOLL!$U$4,'PPCa IK'!$H97, IF('1. Ausbildungsjahr'!B$4=SOLL!$V$4,TE!$H121,IF('1. Ausbildungsjahr'!B$4=SOLL!$W$4,TNSt!$H109,IF('1. Ausbildungsjahr'!B$4=SOLL!$X$4,TNSk!$H112,IF('1. Ausbildungsjahr'!B$4=SOLL!$Y$4,TNPa!$H106,IF('1. Ausbildungsjahr'!B$4=SOLL!$Z$4,TNWn!$H97,IF('1. Ausbildungsjahr'!B$4=SOLL!$AA$4,'KVP 3. AJ'!$H149,IF(B$4=SOLL!$Q$4,SBI.A.3_1.AJ!$H97,IF(B$4=SOLL!$B$4,'KF-KB'!$H175,IF('1. Ausbildungsjahr'!B$4=SOLL!$C$4,'SBI.A.4_1. AJ'!$H123,IF('1. Ausbildungsjahr'!B$4=SOLL!$D$4,KK!$H$11,IF('1. Ausbildungsjahr'!B$4=SOLL!$E$4,'KSM-e'!$H121,IF('1. Ausbildungsjahr'!B$4=SOLL!$F$4,'KSM-f'!$H121,IF('1. Ausbildungsjahr'!B$4=SOLL!$G$4,'KVB 1. AJ'!$H125,IF('1. Ausbildungsjahr'!B$4=SOLL!$H$4,KVFi!$H130,IF('1. Ausbildungsjahr'!B$4=SOLL!$I$4,KVM!$H113,IF('1. Ausbildungsjahr'!B$4=SOLL!$L$4,'KVP 1.&amp;2. AJ'!$H151,IF('1. Ausbildungsjahr'!B$4=SOLL!$M$4,PPC!$H142,IF('1. Ausbildungsjahr'!B$4=SOLL!$N$4,PPS!$H176,IF(B$4=SOLL!$P$4,"-",IF('1. Ausbildungsjahr'!B$4=SOLL!$O$4,Zielbogen!$H97,""))))))))))))))))))))))))))</f>
        <v>-</v>
      </c>
      <c r="C96" s="57" t="str">
        <f>IF(C$4=SOLL!$J$4, TNBi!$H105, IF('1. Ausbildungsjahr'!C$4=SOLL!$K$4,SBI.A.7!$H114, IF('1. Ausbildungsjahr'!C$4=SOLL!$R$4,'SBI.A.3_2. AJ'!$H97, IF('1. Ausbildungsjahr'!C$4=SOLL!$S$4,'SBI.A.4_2.&amp;3. AJ'!$H123, IF('1. Ausbildungsjahr'!C$4=SOLL!$T$4,'KVB 2.&amp;3. AJ'!$H125,IF('1. Ausbildungsjahr'!C$4=SOLL!$U$4,'PPCa IK'!$H97, IF('1. Ausbildungsjahr'!C$4=SOLL!$V$4,TE!$H121,IF('1. Ausbildungsjahr'!C$4=SOLL!$W$4,TNSt!$H109,IF('1. Ausbildungsjahr'!C$4=SOLL!$X$4,TNSk!$H112,IF('1. Ausbildungsjahr'!C$4=SOLL!$Y$4,TNPa!$H106,IF('1. Ausbildungsjahr'!C$4=SOLL!$Z$4,TNWn!$H97,IF('1. Ausbildungsjahr'!C$4=SOLL!$AA$4,'KVP 3. AJ'!$H149,IF(C$4=SOLL!$Q$4,SBI.A.3_1.AJ!$H97,IF(C$4=SOLL!$B$4,'KF-KB'!$H175,IF('1. Ausbildungsjahr'!C$4=SOLL!$C$4,'SBI.A.4_1. AJ'!$H123,IF('1. Ausbildungsjahr'!C$4=SOLL!$D$4,KK!$H$11,IF('1. Ausbildungsjahr'!C$4=SOLL!$E$4,'KSM-e'!$H121,IF('1. Ausbildungsjahr'!C$4=SOLL!$F$4,'KSM-f'!$H121,IF('1. Ausbildungsjahr'!C$4=SOLL!$G$4,'KVB 1. AJ'!$H125,IF('1. Ausbildungsjahr'!C$4=SOLL!$H$4,KVFi!$H130,IF('1. Ausbildungsjahr'!C$4=SOLL!$I$4,KVM!$H113,IF('1. Ausbildungsjahr'!C$4=SOLL!$L$4,'KVP 1.&amp;2. AJ'!$H151,IF('1. Ausbildungsjahr'!C$4=SOLL!$M$4,PPC!$H142,IF('1. Ausbildungsjahr'!C$4=SOLL!$N$4,PPS!$H176,IF(C$4=SOLL!$P$4,"-",IF('1. Ausbildungsjahr'!C$4=SOLL!$O$4,Zielbogen!$H97,""))))))))))))))))))))))))))</f>
        <v>-</v>
      </c>
      <c r="D96" s="57" t="str">
        <f>IF(D$4=SOLL!$J$4, TNBi!$H105, IF('1. Ausbildungsjahr'!D$4=SOLL!$K$4,SBI.A.7!$H114, IF('1. Ausbildungsjahr'!D$4=SOLL!$R$4,'SBI.A.3_2. AJ'!$H97, IF('1. Ausbildungsjahr'!D$4=SOLL!$S$4,'SBI.A.4_2.&amp;3. AJ'!$H123, IF('1. Ausbildungsjahr'!D$4=SOLL!$T$4,'KVB 2.&amp;3. AJ'!$H125,IF('1. Ausbildungsjahr'!D$4=SOLL!$U$4,'PPCa IK'!$H97, IF('1. Ausbildungsjahr'!D$4=SOLL!$V$4,TE!$H121,IF('1. Ausbildungsjahr'!D$4=SOLL!$W$4,TNSt!$H109,IF('1. Ausbildungsjahr'!D$4=SOLL!$X$4,TNSk!$H112,IF('1. Ausbildungsjahr'!D$4=SOLL!$Y$4,TNPa!$H106,IF('1. Ausbildungsjahr'!D$4=SOLL!$Z$4,TNWn!$H97,IF('1. Ausbildungsjahr'!D$4=SOLL!$AA$4,'KVP 3. AJ'!$H149,IF(D$4=SOLL!$Q$4,SBI.A.3_1.AJ!$H97,IF(D$4=SOLL!$B$4,'KF-KB'!$H175,IF('1. Ausbildungsjahr'!D$4=SOLL!$C$4,'SBI.A.4_1. AJ'!$H123,IF('1. Ausbildungsjahr'!D$4=SOLL!$D$4,KK!$H$11,IF('1. Ausbildungsjahr'!D$4=SOLL!$E$4,'KSM-e'!$H121,IF('1. Ausbildungsjahr'!D$4=SOLL!$F$4,'KSM-f'!$H121,IF('1. Ausbildungsjahr'!D$4=SOLL!$G$4,'KVB 1. AJ'!$H125,IF('1. Ausbildungsjahr'!D$4=SOLL!$H$4,KVFi!$H130,IF('1. Ausbildungsjahr'!D$4=SOLL!$I$4,KVM!$H113,IF('1. Ausbildungsjahr'!D$4=SOLL!$L$4,'KVP 1.&amp;2. AJ'!$H151,IF('1. Ausbildungsjahr'!D$4=SOLL!$M$4,PPC!$H142,IF('1. Ausbildungsjahr'!D$4=SOLL!$N$4,PPS!$H176,IF(D$4=SOLL!$P$4,"-",IF('1. Ausbildungsjahr'!D$4=SOLL!$O$4,Zielbogen!$H97,""))))))))))))))))))))))))))</f>
        <v>-</v>
      </c>
      <c r="E96" s="57" t="str">
        <f>IF(E$4=SOLL!$J$4, TNBi!$H105, IF('1. Ausbildungsjahr'!E$4=SOLL!$K$4,SBI.A.7!$H114, IF('1. Ausbildungsjahr'!E$4=SOLL!$R$4,'SBI.A.3_2. AJ'!$H97, IF('1. Ausbildungsjahr'!E$4=SOLL!$S$4,'SBI.A.4_2.&amp;3. AJ'!$H123, IF('1. Ausbildungsjahr'!E$4=SOLL!$T$4,'KVB 2.&amp;3. AJ'!$H125,IF('1. Ausbildungsjahr'!E$4=SOLL!$U$4,'PPCa IK'!$H97, IF('1. Ausbildungsjahr'!E$4=SOLL!$V$4,TE!$H121,IF('1. Ausbildungsjahr'!E$4=SOLL!$W$4,TNSt!$H109,IF('1. Ausbildungsjahr'!E$4=SOLL!$X$4,TNSk!$H112,IF('1. Ausbildungsjahr'!E$4=SOLL!$Y$4,TNPa!$H106,IF('1. Ausbildungsjahr'!E$4=SOLL!$Z$4,TNWn!$H97,IF('1. Ausbildungsjahr'!E$4=SOLL!$AA$4,'KVP 3. AJ'!$H149,IF(E$4=SOLL!$Q$4,SBI.A.3_1.AJ!$H97,IF(E$4=SOLL!$B$4,'KF-KB'!$H175,IF('1. Ausbildungsjahr'!E$4=SOLL!$C$4,'SBI.A.4_1. AJ'!$H123,IF('1. Ausbildungsjahr'!E$4=SOLL!$D$4,KK!$H$11,IF('1. Ausbildungsjahr'!E$4=SOLL!$E$4,'KSM-e'!$H121,IF('1. Ausbildungsjahr'!E$4=SOLL!$F$4,'KSM-f'!$H121,IF('1. Ausbildungsjahr'!E$4=SOLL!$G$4,'KVB 1. AJ'!$H125,IF('1. Ausbildungsjahr'!E$4=SOLL!$H$4,KVFi!$H130,IF('1. Ausbildungsjahr'!E$4=SOLL!$I$4,KVM!$H113,IF('1. Ausbildungsjahr'!E$4=SOLL!$L$4,'KVP 1.&amp;2. AJ'!$H151,IF('1. Ausbildungsjahr'!E$4=SOLL!$M$4,PPC!$H142,IF('1. Ausbildungsjahr'!E$4=SOLL!$N$4,PPS!$H176,IF(E$4=SOLL!$P$4,"-",IF('1. Ausbildungsjahr'!E$4=SOLL!$O$4,Zielbogen!$H97,""))))))))))))))))))))))))))</f>
        <v>-</v>
      </c>
      <c r="F96" s="57" t="str">
        <f>IF(F$4=SOLL!$J$4, TNBi!$H105, IF('1. Ausbildungsjahr'!F$4=SOLL!$K$4,SBI.A.7!$H114, IF('1. Ausbildungsjahr'!F$4=SOLL!$R$4,'SBI.A.3_2. AJ'!$H97, IF('1. Ausbildungsjahr'!F$4=SOLL!$S$4,'SBI.A.4_2.&amp;3. AJ'!$H123, IF('1. Ausbildungsjahr'!F$4=SOLL!$T$4,'KVB 2.&amp;3. AJ'!$H125,IF('1. Ausbildungsjahr'!F$4=SOLL!$U$4,'PPCa IK'!$H97, IF('1. Ausbildungsjahr'!F$4=SOLL!$V$4,TE!$H121,IF('1. Ausbildungsjahr'!F$4=SOLL!$W$4,TNSt!$H109,IF('1. Ausbildungsjahr'!F$4=SOLL!$X$4,TNSk!$H112,IF('1. Ausbildungsjahr'!F$4=SOLL!$Y$4,TNPa!$H106,IF('1. Ausbildungsjahr'!F$4=SOLL!$Z$4,TNWn!$H97,IF('1. Ausbildungsjahr'!F$4=SOLL!$AA$4,'KVP 3. AJ'!$H149,IF(F$4=SOLL!$Q$4,SBI.A.3_1.AJ!$H97,IF(F$4=SOLL!$B$4,'KF-KB'!$H175,IF('1. Ausbildungsjahr'!F$4=SOLL!$C$4,'SBI.A.4_1. AJ'!$H123,IF('1. Ausbildungsjahr'!F$4=SOLL!$D$4,KK!$H$11,IF('1. Ausbildungsjahr'!F$4=SOLL!$E$4,'KSM-e'!$H121,IF('1. Ausbildungsjahr'!F$4=SOLL!$F$4,'KSM-f'!$H121,IF('1. Ausbildungsjahr'!F$4=SOLL!$G$4,'KVB 1. AJ'!$H125,IF('1. Ausbildungsjahr'!F$4=SOLL!$H$4,KVFi!$H130,IF('1. Ausbildungsjahr'!F$4=SOLL!$I$4,KVM!$H113,IF('1. Ausbildungsjahr'!F$4=SOLL!$L$4,'KVP 1.&amp;2. AJ'!$H151,IF('1. Ausbildungsjahr'!F$4=SOLL!$M$4,PPC!$H142,IF('1. Ausbildungsjahr'!F$4=SOLL!$N$4,PPS!$H176,IF(F$4=SOLL!$P$4,"-",IF('1. Ausbildungsjahr'!F$4=SOLL!$O$4,Zielbogen!$H97,""))))))))))))))))))))))))))</f>
        <v>-</v>
      </c>
      <c r="G96" s="57" t="str">
        <f>IF(G$4=SOLL!$J$4, TNBi!$H105, IF('1. Ausbildungsjahr'!G$4=SOLL!$K$4,SBI.A.7!$H114, IF('1. Ausbildungsjahr'!G$4=SOLL!$R$4,'SBI.A.3_2. AJ'!$H97, IF('1. Ausbildungsjahr'!G$4=SOLL!$S$4,'SBI.A.4_2.&amp;3. AJ'!$H123, IF('1. Ausbildungsjahr'!G$4=SOLL!$T$4,'KVB 2.&amp;3. AJ'!$H125,IF('1. Ausbildungsjahr'!G$4=SOLL!$U$4,'PPCa IK'!$H97, IF('1. Ausbildungsjahr'!G$4=SOLL!$V$4,TE!$H121,IF('1. Ausbildungsjahr'!G$4=SOLL!$W$4,TNSt!$H109,IF('1. Ausbildungsjahr'!G$4=SOLL!$X$4,TNSk!$H112,IF('1. Ausbildungsjahr'!G$4=SOLL!$Y$4,TNPa!$H106,IF('1. Ausbildungsjahr'!G$4=SOLL!$Z$4,TNWn!$H97,IF('1. Ausbildungsjahr'!G$4=SOLL!$AA$4,'KVP 3. AJ'!$H149,IF(G$4=SOLL!$Q$4,SBI.A.3_1.AJ!$H97,IF(G$4=SOLL!$B$4,'KF-KB'!$H175,IF('1. Ausbildungsjahr'!G$4=SOLL!$C$4,'SBI.A.4_1. AJ'!$H123,IF('1. Ausbildungsjahr'!G$4=SOLL!$D$4,KK!$H$11,IF('1. Ausbildungsjahr'!G$4=SOLL!$E$4,'KSM-e'!$H121,IF('1. Ausbildungsjahr'!G$4=SOLL!$F$4,'KSM-f'!$H121,IF('1. Ausbildungsjahr'!G$4=SOLL!$G$4,'KVB 1. AJ'!$H125,IF('1. Ausbildungsjahr'!G$4=SOLL!$H$4,KVFi!$H130,IF('1. Ausbildungsjahr'!G$4=SOLL!$I$4,KVM!$H113,IF('1. Ausbildungsjahr'!G$4=SOLL!$L$4,'KVP 1.&amp;2. AJ'!$H151,IF('1. Ausbildungsjahr'!G$4=SOLL!$M$4,PPC!$H142,IF('1. Ausbildungsjahr'!G$4=SOLL!$N$4,PPS!$H176,IF(G$4=SOLL!$P$4,"-",IF('1. Ausbildungsjahr'!G$4=SOLL!$O$4,Zielbogen!$H97,""))))))))))))))))))))))))))</f>
        <v>-</v>
      </c>
      <c r="H96" s="57" t="str">
        <f>IF(H$4=SOLL!$J$4, TNBi!$H105, IF('1. Ausbildungsjahr'!H$4=SOLL!$K$4,SBI.A.7!$H114, IF('1. Ausbildungsjahr'!H$4=SOLL!$R$4,'SBI.A.3_2. AJ'!$H97, IF('1. Ausbildungsjahr'!H$4=SOLL!$S$4,'SBI.A.4_2.&amp;3. AJ'!$H123, IF('1. Ausbildungsjahr'!H$4=SOLL!$T$4,'KVB 2.&amp;3. AJ'!$H125,IF('1. Ausbildungsjahr'!H$4=SOLL!$U$4,'PPCa IK'!$H97, IF('1. Ausbildungsjahr'!H$4=SOLL!$V$4,TE!$H121,IF('1. Ausbildungsjahr'!H$4=SOLL!$W$4,TNSt!$H109,IF('1. Ausbildungsjahr'!H$4=SOLL!$X$4,TNSk!$H112,IF('1. Ausbildungsjahr'!H$4=SOLL!$Y$4,TNPa!$H106,IF('1. Ausbildungsjahr'!H$4=SOLL!$Z$4,TNWn!$H97,IF('1. Ausbildungsjahr'!H$4=SOLL!$AA$4,'KVP 3. AJ'!$H149,IF(H$4=SOLL!$Q$4,SBI.A.3_1.AJ!$H97,IF(H$4=SOLL!$B$4,'KF-KB'!$H175,IF('1. Ausbildungsjahr'!H$4=SOLL!$C$4,'SBI.A.4_1. AJ'!$H123,IF('1. Ausbildungsjahr'!H$4=SOLL!$D$4,KK!$H$11,IF('1. Ausbildungsjahr'!H$4=SOLL!$E$4,'KSM-e'!$H121,IF('1. Ausbildungsjahr'!H$4=SOLL!$F$4,'KSM-f'!$H121,IF('1. Ausbildungsjahr'!H$4=SOLL!$G$4,'KVB 1. AJ'!$H125,IF('1. Ausbildungsjahr'!H$4=SOLL!$H$4,KVFi!$H130,IF('1. Ausbildungsjahr'!H$4=SOLL!$I$4,KVM!$H113,IF('1. Ausbildungsjahr'!H$4=SOLL!$L$4,'KVP 1.&amp;2. AJ'!$H151,IF('1. Ausbildungsjahr'!H$4=SOLL!$M$4,PPC!$H142,IF('1. Ausbildungsjahr'!H$4=SOLL!$N$4,PPS!$H176,IF(H$4=SOLL!$P$4,"-",IF('1. Ausbildungsjahr'!H$4=SOLL!$O$4,Zielbogen!$H97,""))))))))))))))))))))))))))</f>
        <v>-</v>
      </c>
      <c r="I96" s="57" t="str">
        <f>IF(I$4=SOLL!$J$4, TNBi!$H105, IF('1. Ausbildungsjahr'!I$4=SOLL!$K$4,SBI.A.7!$H114, IF('1. Ausbildungsjahr'!I$4=SOLL!$R$4,'SBI.A.3_2. AJ'!$H97, IF('1. Ausbildungsjahr'!I$4=SOLL!$S$4,'SBI.A.4_2.&amp;3. AJ'!$H123, IF('1. Ausbildungsjahr'!I$4=SOLL!$T$4,'KVB 2.&amp;3. AJ'!$H125,IF('1. Ausbildungsjahr'!I$4=SOLL!$U$4,'PPCa IK'!$H97, IF('1. Ausbildungsjahr'!I$4=SOLL!$V$4,TE!$H121,IF('1. Ausbildungsjahr'!I$4=SOLL!$W$4,TNSt!$H109,IF('1. Ausbildungsjahr'!I$4=SOLL!$X$4,TNSk!$H112,IF('1. Ausbildungsjahr'!I$4=SOLL!$Y$4,TNPa!$H106,IF('1. Ausbildungsjahr'!I$4=SOLL!$Z$4,TNWn!$H97,IF('1. Ausbildungsjahr'!I$4=SOLL!$AA$4,'KVP 3. AJ'!$H149,IF(I$4=SOLL!$Q$4,SBI.A.3_1.AJ!$H97,IF(I$4=SOLL!$B$4,'KF-KB'!$H175,IF('1. Ausbildungsjahr'!I$4=SOLL!$C$4,'SBI.A.4_1. AJ'!$H123,IF('1. Ausbildungsjahr'!I$4=SOLL!$D$4,KK!$H$11,IF('1. Ausbildungsjahr'!I$4=SOLL!$E$4,'KSM-e'!$H121,IF('1. Ausbildungsjahr'!I$4=SOLL!$F$4,'KSM-f'!$H121,IF('1. Ausbildungsjahr'!I$4=SOLL!$G$4,'KVB 1. AJ'!$H125,IF('1. Ausbildungsjahr'!I$4=SOLL!$H$4,KVFi!$H130,IF('1. Ausbildungsjahr'!I$4=SOLL!$I$4,KVM!$H113,IF('1. Ausbildungsjahr'!I$4=SOLL!$L$4,'KVP 1.&amp;2. AJ'!$H151,IF('1. Ausbildungsjahr'!I$4=SOLL!$M$4,PPC!$H142,IF('1. Ausbildungsjahr'!I$4=SOLL!$N$4,PPS!$H176,IF(I$4=SOLL!$P$4,"-",IF('1. Ausbildungsjahr'!I$4=SOLL!$O$4,Zielbogen!$H97,""))))))))))))))))))))))))))</f>
        <v>-</v>
      </c>
      <c r="J96" s="57" t="str">
        <f>IF(J$4=SOLL!$J$4, TNBi!$H105, IF('1. Ausbildungsjahr'!J$4=SOLL!$K$4,SBI.A.7!$H114, IF('1. Ausbildungsjahr'!J$4=SOLL!$R$4,'SBI.A.3_2. AJ'!$H97, IF('1. Ausbildungsjahr'!J$4=SOLL!$S$4,'SBI.A.4_2.&amp;3. AJ'!$H123, IF('1. Ausbildungsjahr'!J$4=SOLL!$T$4,'KVB 2.&amp;3. AJ'!$H125,IF('1. Ausbildungsjahr'!J$4=SOLL!$U$4,'PPCa IK'!$H97, IF('1. Ausbildungsjahr'!J$4=SOLL!$V$4,TE!$H121,IF('1. Ausbildungsjahr'!J$4=SOLL!$W$4,TNSt!$H109,IF('1. Ausbildungsjahr'!J$4=SOLL!$X$4,TNSk!$H112,IF('1. Ausbildungsjahr'!J$4=SOLL!$Y$4,TNPa!$H106,IF('1. Ausbildungsjahr'!J$4=SOLL!$Z$4,TNWn!$H97,IF('1. Ausbildungsjahr'!J$4=SOLL!$AA$4,'KVP 3. AJ'!$H149,IF(J$4=SOLL!$Q$4,SBI.A.3_1.AJ!$H97,IF(J$4=SOLL!$B$4,'KF-KB'!$H175,IF('1. Ausbildungsjahr'!J$4=SOLL!$C$4,'SBI.A.4_1. AJ'!$H123,IF('1. Ausbildungsjahr'!J$4=SOLL!$D$4,KK!$H$11,IF('1. Ausbildungsjahr'!J$4=SOLL!$E$4,'KSM-e'!$H121,IF('1. Ausbildungsjahr'!J$4=SOLL!$F$4,'KSM-f'!$H121,IF('1. Ausbildungsjahr'!J$4=SOLL!$G$4,'KVB 1. AJ'!$H125,IF('1. Ausbildungsjahr'!J$4=SOLL!$H$4,KVFi!$H130,IF('1. Ausbildungsjahr'!J$4=SOLL!$I$4,KVM!$H113,IF('1. Ausbildungsjahr'!J$4=SOLL!$L$4,'KVP 1.&amp;2. AJ'!$H151,IF('1. Ausbildungsjahr'!J$4=SOLL!$M$4,PPC!$H142,IF('1. Ausbildungsjahr'!J$4=SOLL!$N$4,PPS!$H176,IF(J$4=SOLL!$P$4,"-",IF('1. Ausbildungsjahr'!J$4=SOLL!$O$4,Zielbogen!$H97,""))))))))))))))))))))))))))</f>
        <v>-</v>
      </c>
      <c r="K96" s="57" t="str">
        <f>IF(K$4=SOLL!$J$4, TNBi!$H105, IF('1. Ausbildungsjahr'!K$4=SOLL!$K$4,SBI.A.7!$H114, IF('1. Ausbildungsjahr'!K$4=SOLL!$R$4,'SBI.A.3_2. AJ'!$H97, IF('1. Ausbildungsjahr'!K$4=SOLL!$S$4,'SBI.A.4_2.&amp;3. AJ'!$H123, IF('1. Ausbildungsjahr'!K$4=SOLL!$T$4,'KVB 2.&amp;3. AJ'!$H125,IF('1. Ausbildungsjahr'!K$4=SOLL!$U$4,'PPCa IK'!$H97, IF('1. Ausbildungsjahr'!K$4=SOLL!$V$4,TE!$H121,IF('1. Ausbildungsjahr'!K$4=SOLL!$W$4,TNSt!$H109,IF('1. Ausbildungsjahr'!K$4=SOLL!$X$4,TNSk!$H112,IF('1. Ausbildungsjahr'!K$4=SOLL!$Y$4,TNPa!$H106,IF('1. Ausbildungsjahr'!K$4=SOLL!$Z$4,TNWn!$H97,IF('1. Ausbildungsjahr'!K$4=SOLL!$AA$4,'KVP 3. AJ'!$H149,IF(K$4=SOLL!$Q$4,SBI.A.3_1.AJ!$H97,IF(K$4=SOLL!$B$4,'KF-KB'!$H175,IF('1. Ausbildungsjahr'!K$4=SOLL!$C$4,'SBI.A.4_1. AJ'!$H123,IF('1. Ausbildungsjahr'!K$4=SOLL!$D$4,KK!$H$11,IF('1. Ausbildungsjahr'!K$4=SOLL!$E$4,'KSM-e'!$H121,IF('1. Ausbildungsjahr'!K$4=SOLL!$F$4,'KSM-f'!$H121,IF('1. Ausbildungsjahr'!K$4=SOLL!$G$4,'KVB 1. AJ'!$H125,IF('1. Ausbildungsjahr'!K$4=SOLL!$H$4,KVFi!$H130,IF('1. Ausbildungsjahr'!K$4=SOLL!$I$4,KVM!$H113,IF('1. Ausbildungsjahr'!K$4=SOLL!$L$4,'KVP 1.&amp;2. AJ'!$H151,IF('1. Ausbildungsjahr'!K$4=SOLL!$M$4,PPC!$H142,IF('1. Ausbildungsjahr'!K$4=SOLL!$N$4,PPS!$H176,IF(K$4=SOLL!$P$4,"-",IF('1. Ausbildungsjahr'!K$4=SOLL!$O$4,Zielbogen!$H97,""))))))))))))))))))))))))))</f>
        <v>-</v>
      </c>
      <c r="L96" s="10">
        <f>SUM('Hilfsblatt 1. AJ'!C96,'Hilfsblatt 1. AJ'!E96,'Hilfsblatt 1. AJ'!G96,'Hilfsblatt 1. AJ'!I96,'Hilfsblatt 1. AJ'!K96,'Hilfsblatt 1. AJ'!M96,'Hilfsblatt 1. AJ'!O96,'Hilfsblatt 1. AJ'!Q96,'Hilfsblatt 1. AJ'!S96,'Hilfsblatt 1. AJ'!U96)</f>
        <v>0</v>
      </c>
      <c r="M96" s="9" t="e">
        <f>('Hilfsblatt 1. AJ'!B96*'Hilfsblatt 1. AJ'!C96+'Hilfsblatt 1. AJ'!D96*'Hilfsblatt 1. AJ'!E96+'Hilfsblatt 1. AJ'!F96*'Hilfsblatt 1. AJ'!G96+'Hilfsblatt 1. AJ'!H96*'Hilfsblatt 1. AJ'!I96+'Hilfsblatt 1. AJ'!J96*'Hilfsblatt 1. AJ'!K96+'Hilfsblatt 1. AJ'!L96*'Hilfsblatt 1. AJ'!M96+'Hilfsblatt 1. AJ'!N96*'Hilfsblatt 1. AJ'!O96+'Hilfsblatt 1. AJ'!P96*'Hilfsblatt 1. AJ'!Q96+'Hilfsblatt 1. AJ'!R96*'Hilfsblatt 1. AJ'!S96+'Hilfsblatt 1. AJ'!T96*'Hilfsblatt 1. AJ'!U96)/L96</f>
        <v>#DIV/0!</v>
      </c>
    </row>
    <row r="97" spans="1:1" x14ac:dyDescent="0.25">
      <c r="A97" s="48"/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SOLL!$B$4:$Q$4</xm:f>
          </x14:formula1>
          <xm:sqref>C4:K4</xm:sqref>
        </x14:dataValidation>
        <x14:dataValidation type="list" allowBlank="1" showInputMessage="1" showErrorMessage="1">
          <x14:formula1>
            <xm:f>SOLL!$B$4:$AA$4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176"/>
  <sheetViews>
    <sheetView zoomScaleNormal="100" workbookViewId="0">
      <selection activeCell="C124" sqref="C124"/>
    </sheetView>
  </sheetViews>
  <sheetFormatPr baseColWidth="10" defaultRowHeight="15" outlineLevelRow="1" x14ac:dyDescent="0.25"/>
  <cols>
    <col min="1" max="1" width="79.85546875" bestFit="1" customWidth="1"/>
    <col min="2" max="2" width="14.85546875" bestFit="1" customWidth="1"/>
    <col min="3" max="3" width="11.5703125" bestFit="1" customWidth="1"/>
    <col min="4" max="4" width="11" bestFit="1" customWidth="1"/>
    <col min="5" max="6" width="12" bestFit="1" customWidth="1"/>
    <col min="8" max="8" width="15.5703125" bestFit="1" customWidth="1"/>
  </cols>
  <sheetData>
    <row r="1" spans="1:9" s="1" customFormat="1" x14ac:dyDescent="0.25">
      <c r="A1" s="1" t="s">
        <v>160</v>
      </c>
    </row>
    <row r="2" spans="1:9" s="1" customFormat="1" x14ac:dyDescent="0.25">
      <c r="A2" s="49" t="s">
        <v>67</v>
      </c>
      <c r="B2" s="47"/>
    </row>
    <row r="3" spans="1:9" s="24" customFormat="1" x14ac:dyDescent="0.25">
      <c r="A3" s="49" t="s">
        <v>104</v>
      </c>
      <c r="B3" s="47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ht="18" x14ac:dyDescent="0.25">
      <c r="A5" s="20" t="s">
        <v>72</v>
      </c>
      <c r="B5" s="20"/>
      <c r="C5" s="20"/>
      <c r="D5" s="20"/>
      <c r="E5" s="20"/>
      <c r="F5" s="20"/>
      <c r="G5" s="1"/>
      <c r="H5" s="1"/>
    </row>
    <row r="6" spans="1:9" x14ac:dyDescent="0.25">
      <c r="A6" s="21" t="s">
        <v>38</v>
      </c>
      <c r="B6" s="22" t="s">
        <v>5</v>
      </c>
      <c r="C6" s="22" t="s">
        <v>103</v>
      </c>
      <c r="D6" s="22" t="s">
        <v>6</v>
      </c>
      <c r="E6" s="23" t="s">
        <v>7</v>
      </c>
      <c r="F6" s="22" t="s">
        <v>8</v>
      </c>
      <c r="G6" s="1"/>
      <c r="H6" s="3" t="s">
        <v>66</v>
      </c>
    </row>
    <row r="7" spans="1:9" x14ac:dyDescent="0.25">
      <c r="A7" s="125" t="s">
        <v>43</v>
      </c>
      <c r="B7" s="208"/>
      <c r="C7" s="218"/>
      <c r="D7" s="208"/>
      <c r="E7" s="208"/>
      <c r="F7" s="208"/>
      <c r="G7" s="1"/>
      <c r="H7" s="4">
        <f>IFERROR(SOLL!B6-IF(B7 = SOLL!$B$2,1, IF('KF-KB'!C7=SOLL!$B$2,2,IF('KF-KB'!D7=SOLL!$B$2,3,IF('KF-KB'!E7=SOLL!$B$2,4, IF(F7=SOLL!$B$2,"-"))))),"-")</f>
        <v>2</v>
      </c>
      <c r="I7" s="4"/>
    </row>
    <row r="8" spans="1:9" x14ac:dyDescent="0.25">
      <c r="A8" s="125" t="s">
        <v>44</v>
      </c>
      <c r="B8" s="223"/>
      <c r="C8" s="223"/>
      <c r="D8" s="223"/>
      <c r="E8" s="223"/>
      <c r="F8" s="223"/>
      <c r="G8" s="1"/>
      <c r="H8" s="29" t="str">
        <f>IFERROR(SOLL!B7-IF(B8 = SOLL!$B$2,1, IF('KF-KB'!C8=SOLL!$B$2,2,IF('KF-KB'!D8=SOLL!$B$2,3,IF('KF-KB'!E8=SOLL!$B$2,4, IF(F8=SOLL!$B$2,"-"))))),"-")</f>
        <v>-</v>
      </c>
      <c r="I8" s="4"/>
    </row>
    <row r="9" spans="1:9" x14ac:dyDescent="0.25">
      <c r="A9" s="125" t="s">
        <v>73</v>
      </c>
      <c r="B9" s="223"/>
      <c r="C9" s="223"/>
      <c r="D9" s="223"/>
      <c r="E9" s="223"/>
      <c r="F9" s="223"/>
      <c r="G9" s="1"/>
      <c r="H9" s="29" t="str">
        <f>IFERROR(SOLL!B8-IF(B9 = SOLL!$B$2,1, IF('KF-KB'!C9=SOLL!$B$2,2,IF('KF-KB'!D9=SOLL!$B$2,3,IF('KF-KB'!E9=SOLL!$B$2,4, IF(F9=SOLL!$B$2,"-"))))),"-")</f>
        <v>-</v>
      </c>
      <c r="I9" s="4"/>
    </row>
    <row r="10" spans="1:9" x14ac:dyDescent="0.25">
      <c r="A10" s="125" t="s">
        <v>74</v>
      </c>
      <c r="B10" s="218"/>
      <c r="C10" s="208"/>
      <c r="D10" s="208"/>
      <c r="E10" s="208"/>
      <c r="F10" s="208"/>
      <c r="G10" s="1"/>
      <c r="H10" s="29">
        <f>IFERROR(SOLL!B9-IF(B10 = SOLL!$B$2,1, IF('KF-KB'!C10=SOLL!$B$2,2,IF('KF-KB'!D10=SOLL!$B$2,3,IF('KF-KB'!E10=SOLL!$B$2,4, IF(F10=SOLL!$B$2,"-"))))),"-")</f>
        <v>1</v>
      </c>
      <c r="I10" s="4"/>
    </row>
    <row r="11" spans="1:9" x14ac:dyDescent="0.25">
      <c r="A11" s="125" t="s">
        <v>45</v>
      </c>
      <c r="B11" s="208"/>
      <c r="C11" s="218"/>
      <c r="D11" s="208"/>
      <c r="E11" s="208"/>
      <c r="F11" s="208"/>
      <c r="G11" s="1"/>
      <c r="H11" s="29">
        <f>IFERROR(SOLL!B10-IF(B11 = SOLL!$B$2,1, IF('KF-KB'!C11=SOLL!$B$2,2,IF('KF-KB'!D11=SOLL!$B$2,3,IF('KF-KB'!E11=SOLL!$B$2,4, IF(F11=SOLL!$B$2,"-"))))),"-")</f>
        <v>2</v>
      </c>
      <c r="I11" s="4"/>
    </row>
    <row r="12" spans="1:9" x14ac:dyDescent="0.25">
      <c r="A12" s="125" t="s">
        <v>46</v>
      </c>
      <c r="B12" s="208"/>
      <c r="C12" s="208"/>
      <c r="D12" s="218"/>
      <c r="E12" s="208"/>
      <c r="F12" s="208"/>
      <c r="G12" s="1"/>
      <c r="H12" s="29">
        <f>IFERROR(SOLL!B11-IF(B12 = SOLL!$B$2,1, IF('KF-KB'!C12=SOLL!$B$2,2,IF('KF-KB'!D12=SOLL!$B$2,3,IF('KF-KB'!E12=SOLL!$B$2,4, IF(F12=SOLL!$B$2,"-"))))),"-")</f>
        <v>3</v>
      </c>
      <c r="I12" s="4"/>
    </row>
    <row r="13" spans="1:9" x14ac:dyDescent="0.25">
      <c r="A13" s="48"/>
      <c r="B13" s="212"/>
      <c r="C13" s="212"/>
      <c r="D13" s="212"/>
      <c r="E13" s="212"/>
      <c r="F13" s="212"/>
      <c r="G13" s="1"/>
      <c r="H13" s="29"/>
      <c r="I13" s="4"/>
    </row>
    <row r="14" spans="1:9" ht="18" x14ac:dyDescent="0.25">
      <c r="A14" s="127" t="s">
        <v>75</v>
      </c>
      <c r="B14" s="212"/>
      <c r="C14" s="212"/>
      <c r="D14" s="212"/>
      <c r="E14" s="212"/>
      <c r="F14" s="212"/>
      <c r="G14" s="1"/>
      <c r="H14" s="29"/>
      <c r="I14" s="4"/>
    </row>
    <row r="15" spans="1:9" x14ac:dyDescent="0.25">
      <c r="A15" s="73" t="s">
        <v>47</v>
      </c>
      <c r="B15" s="212"/>
      <c r="C15" s="212"/>
      <c r="D15" s="212"/>
      <c r="E15" s="212"/>
      <c r="F15" s="212"/>
      <c r="G15" s="1"/>
      <c r="H15" s="29"/>
      <c r="I15" s="4"/>
    </row>
    <row r="16" spans="1:9" x14ac:dyDescent="0.25">
      <c r="A16" s="126" t="s">
        <v>48</v>
      </c>
      <c r="B16" s="208"/>
      <c r="C16" s="218"/>
      <c r="D16" s="208"/>
      <c r="E16" s="208"/>
      <c r="F16" s="208"/>
      <c r="G16" s="1"/>
      <c r="H16" s="29">
        <f>IFERROR(SOLL!B15-IF(B16 = SOLL!$B$2,1, IF('KF-KB'!C16=SOLL!$B$2,2,IF('KF-KB'!D16=SOLL!$B$2,3,IF('KF-KB'!E16=SOLL!$B$2,4, IF(F16=SOLL!$B$2,"-"))))),"-")</f>
        <v>2</v>
      </c>
      <c r="I16" s="4"/>
    </row>
    <row r="17" spans="1:9" x14ac:dyDescent="0.25">
      <c r="A17" s="126" t="s">
        <v>49</v>
      </c>
      <c r="B17" s="224"/>
      <c r="C17" s="224"/>
      <c r="D17" s="224"/>
      <c r="E17" s="224"/>
      <c r="F17" s="224"/>
      <c r="G17" s="1"/>
      <c r="H17" s="29" t="str">
        <f>IFERROR(SOLL!B16-IF(B17 = SOLL!$B$2,1, IF('KF-KB'!C17=SOLL!$B$2,2,IF('KF-KB'!D17=SOLL!$B$2,3,IF('KF-KB'!E17=SOLL!$B$2,4, IF(F17=SOLL!$B$2,"-"))))),"-")</f>
        <v>-</v>
      </c>
      <c r="I17" s="4"/>
    </row>
    <row r="18" spans="1:9" x14ac:dyDescent="0.25">
      <c r="A18" s="126" t="s">
        <v>50</v>
      </c>
      <c r="B18" s="223"/>
      <c r="C18" s="223"/>
      <c r="D18" s="223"/>
      <c r="E18" s="223"/>
      <c r="F18" s="223"/>
      <c r="G18" s="1"/>
      <c r="H18" s="29" t="str">
        <f>IFERROR(SOLL!B17-IF(B18 = SOLL!$B$2,1, IF('KF-KB'!C18=SOLL!$B$2,2,IF('KF-KB'!D18=SOLL!$B$2,3,IF('KF-KB'!E18=SOLL!$B$2,4, IF(F18=SOLL!$B$2,"-"))))),"-")</f>
        <v>-</v>
      </c>
      <c r="I18" s="4"/>
    </row>
    <row r="19" spans="1:9" x14ac:dyDescent="0.25">
      <c r="A19" s="126" t="s">
        <v>51</v>
      </c>
      <c r="B19" s="208"/>
      <c r="C19" s="219"/>
      <c r="D19" s="208"/>
      <c r="E19" s="208"/>
      <c r="F19" s="208"/>
      <c r="G19" s="1"/>
      <c r="H19" s="29">
        <f>IFERROR(SOLL!B18-IF(B19 = SOLL!$B$2,1, IF('KF-KB'!C19=SOLL!$B$2,2,IF('KF-KB'!D19=SOLL!$B$2,3,IF('KF-KB'!E19=SOLL!$B$2,4, IF(F19=SOLL!$B$2,"-"))))),"-")</f>
        <v>2</v>
      </c>
      <c r="I19" s="4"/>
    </row>
    <row r="20" spans="1:9" x14ac:dyDescent="0.25">
      <c r="A20" s="126" t="s">
        <v>52</v>
      </c>
      <c r="B20" s="208"/>
      <c r="C20" s="208"/>
      <c r="D20" s="218"/>
      <c r="E20" s="208"/>
      <c r="F20" s="208"/>
      <c r="G20" s="1"/>
      <c r="H20" s="29">
        <f>IFERROR(SOLL!B19-IF(B20 = SOLL!$B$2,1, IF('KF-KB'!C20=SOLL!$B$2,2,IF('KF-KB'!D20=SOLL!$B$2,3,IF('KF-KB'!E20=SOLL!$B$2,4, IF(F20=SOLL!$B$2,"-"))))),"-")</f>
        <v>3</v>
      </c>
    </row>
    <row r="21" spans="1:9" x14ac:dyDescent="0.25">
      <c r="A21" s="48"/>
      <c r="B21" s="212"/>
      <c r="C21" s="212"/>
      <c r="D21" s="212"/>
      <c r="E21" s="212"/>
      <c r="F21" s="212"/>
      <c r="G21" s="1"/>
      <c r="H21" s="29"/>
    </row>
    <row r="22" spans="1:9" x14ac:dyDescent="0.25">
      <c r="A22" s="73" t="s">
        <v>53</v>
      </c>
      <c r="B22" s="212"/>
      <c r="C22" s="212"/>
      <c r="D22" s="212"/>
      <c r="E22" s="212"/>
      <c r="F22" s="212"/>
      <c r="G22" s="1"/>
      <c r="H22" s="29"/>
    </row>
    <row r="23" spans="1:9" x14ac:dyDescent="0.25">
      <c r="A23" s="125" t="s">
        <v>54</v>
      </c>
      <c r="B23" s="208"/>
      <c r="C23" s="218"/>
      <c r="D23" s="208"/>
      <c r="E23" s="208"/>
      <c r="F23" s="208"/>
      <c r="G23" s="1"/>
      <c r="H23" s="29">
        <f>IFERROR(SOLL!B22-IF(B23 = SOLL!$B$2,1, IF('KF-KB'!C23=SOLL!$B$2,2,IF('KF-KB'!D23=SOLL!$B$2,3,IF('KF-KB'!E23=SOLL!$B$2,4, IF(F23=SOLL!$B$2,"-"))))),"-")</f>
        <v>2</v>
      </c>
    </row>
    <row r="24" spans="1:9" x14ac:dyDescent="0.25">
      <c r="A24" s="125" t="s">
        <v>55</v>
      </c>
      <c r="B24" s="223"/>
      <c r="C24" s="223"/>
      <c r="D24" s="223"/>
      <c r="E24" s="223"/>
      <c r="F24" s="223"/>
      <c r="G24" s="1"/>
      <c r="H24" s="29" t="str">
        <f>IFERROR(SOLL!B23-IF(B24 = SOLL!$B$2,1, IF('KF-KB'!C24=SOLL!$B$2,2,IF('KF-KB'!D24=SOLL!$B$2,3,IF('KF-KB'!E24=SOLL!$B$2,4, IF(F24=SOLL!$B$2,"-"))))),"-")</f>
        <v>-</v>
      </c>
    </row>
    <row r="25" spans="1:9" x14ac:dyDescent="0.25">
      <c r="A25" s="125" t="s">
        <v>56</v>
      </c>
      <c r="B25" s="208"/>
      <c r="C25" s="218"/>
      <c r="D25" s="208"/>
      <c r="E25" s="208"/>
      <c r="F25" s="208"/>
      <c r="G25" s="1"/>
      <c r="H25" s="29">
        <f>IFERROR(SOLL!B24-IF(B25 = SOLL!$B$2,1, IF('KF-KB'!C25=SOLL!$B$2,2,IF('KF-KB'!D25=SOLL!$B$2,3,IF('KF-KB'!E25=SOLL!$B$2,4, IF(F25=SOLL!$B$2,"-"))))),"-")</f>
        <v>2</v>
      </c>
    </row>
    <row r="26" spans="1:9" x14ac:dyDescent="0.25">
      <c r="A26" s="125" t="s">
        <v>76</v>
      </c>
      <c r="B26" s="218"/>
      <c r="C26" s="208"/>
      <c r="D26" s="208"/>
      <c r="E26" s="208"/>
      <c r="F26" s="208"/>
      <c r="G26" s="1"/>
      <c r="H26" s="29">
        <f>IFERROR(SOLL!B25-IF(B26 = SOLL!$B$2,1, IF('KF-KB'!C26=SOLL!$B$2,2,IF('KF-KB'!D26=SOLL!$B$2,3,IF('KF-KB'!E26=SOLL!$B$2,4, IF(F26=SOLL!$B$2,"-"))))),"-")</f>
        <v>1</v>
      </c>
    </row>
    <row r="27" spans="1:9" x14ac:dyDescent="0.25">
      <c r="A27" s="125" t="s">
        <v>57</v>
      </c>
      <c r="B27" s="207"/>
      <c r="C27" s="207"/>
      <c r="D27" s="218"/>
      <c r="E27" s="208"/>
      <c r="F27" s="208"/>
      <c r="G27" s="1"/>
      <c r="H27" s="29">
        <f>IFERROR(SOLL!B26-IF(B27 = SOLL!$B$2,1, IF('KF-KB'!C27=SOLL!$B$2,2,IF('KF-KB'!D27=SOLL!$B$2,3,IF('KF-KB'!E27=SOLL!$B$2,4, IF(F27=SOLL!$B$2,"-"))))),"-")</f>
        <v>3</v>
      </c>
    </row>
    <row r="28" spans="1:9" x14ac:dyDescent="0.25">
      <c r="A28" s="48"/>
      <c r="B28" s="212"/>
      <c r="C28" s="212"/>
      <c r="D28" s="212"/>
      <c r="E28" s="212"/>
      <c r="F28" s="212"/>
      <c r="G28" s="1"/>
      <c r="H28" s="29"/>
    </row>
    <row r="29" spans="1:9" ht="18" x14ac:dyDescent="0.25">
      <c r="A29" s="127" t="s">
        <v>77</v>
      </c>
      <c r="B29" s="212"/>
      <c r="C29" s="212"/>
      <c r="D29" s="212"/>
      <c r="E29" s="212"/>
      <c r="F29" s="212"/>
      <c r="G29" s="1"/>
      <c r="H29" s="29"/>
    </row>
    <row r="30" spans="1:9" x14ac:dyDescent="0.25">
      <c r="A30" s="73" t="s">
        <v>58</v>
      </c>
      <c r="B30" s="212"/>
      <c r="C30" s="212"/>
      <c r="D30" s="212"/>
      <c r="E30" s="212"/>
      <c r="F30" s="212"/>
      <c r="G30" s="1"/>
      <c r="H30" s="29"/>
    </row>
    <row r="31" spans="1:9" x14ac:dyDescent="0.25">
      <c r="A31" s="125" t="s">
        <v>59</v>
      </c>
      <c r="B31" s="223"/>
      <c r="C31" s="223"/>
      <c r="D31" s="223"/>
      <c r="E31" s="223"/>
      <c r="F31" s="223"/>
      <c r="G31" s="1"/>
      <c r="H31" s="29" t="str">
        <f>IFERROR(SOLL!B30-IF(B31 = SOLL!$B$2,1, IF('KF-KB'!C31=SOLL!$B$2,2,IF('KF-KB'!D31=SOLL!$B$2,3,IF('KF-KB'!E31=SOLL!$B$2,4, IF(F31=SOLL!$B$2,"-"))))),"-")</f>
        <v>-</v>
      </c>
    </row>
    <row r="32" spans="1:9" x14ac:dyDescent="0.25">
      <c r="A32" s="125" t="s">
        <v>60</v>
      </c>
      <c r="B32" s="218"/>
      <c r="C32" s="208"/>
      <c r="D32" s="208"/>
      <c r="E32" s="208"/>
      <c r="F32" s="208"/>
      <c r="G32" s="1"/>
      <c r="H32" s="29">
        <f>IFERROR(SOLL!B31-IF(B32 = SOLL!$B$2,1, IF('KF-KB'!C32=SOLL!$B$2,2,IF('KF-KB'!D32=SOLL!$B$2,3,IF('KF-KB'!E32=SOLL!$B$2,4, IF(F32=SOLL!$B$2,"-"))))),"-")</f>
        <v>1</v>
      </c>
    </row>
    <row r="33" spans="1:8" x14ac:dyDescent="0.25">
      <c r="A33" s="125" t="s">
        <v>61</v>
      </c>
      <c r="B33" s="208"/>
      <c r="C33" s="218"/>
      <c r="D33" s="208"/>
      <c r="E33" s="208"/>
      <c r="F33" s="208"/>
      <c r="G33" s="1"/>
      <c r="H33" s="29">
        <f>IFERROR(SOLL!B32-IF(B33 = SOLL!$B$2,1, IF('KF-KB'!C33=SOLL!$B$2,2,IF('KF-KB'!D33=SOLL!$B$2,3,IF('KF-KB'!E33=SOLL!$B$2,4, IF(F33=SOLL!$B$2,"-"))))),"-")</f>
        <v>2</v>
      </c>
    </row>
    <row r="34" spans="1:8" x14ac:dyDescent="0.25">
      <c r="A34" s="125" t="s">
        <v>62</v>
      </c>
      <c r="B34" s="223"/>
      <c r="C34" s="223"/>
      <c r="D34" s="223"/>
      <c r="E34" s="223"/>
      <c r="F34" s="223"/>
      <c r="G34" s="1"/>
      <c r="H34" s="29" t="str">
        <f>IFERROR(SOLL!B33-IF(B34 = SOLL!$B$2,1, IF('KF-KB'!C34=SOLL!$B$2,2,IF('KF-KB'!D34=SOLL!$B$2,3,IF('KF-KB'!E34=SOLL!$B$2,4, IF(F34=SOLL!$B$2,"-"))))),"-")</f>
        <v>-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1"/>
      <c r="H35" s="29">
        <f>IFERROR(SOLL!B34-IF(B35 = SOLL!$B$2,1, IF('KF-KB'!C35=SOLL!$B$2,2,IF('KF-KB'!D35=SOLL!$B$2,3,IF('KF-KB'!E35=SOLL!$B$2,4, IF(F35=SOLL!$B$2,"-"))))),"-")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1"/>
      <c r="H36" s="29"/>
    </row>
    <row r="37" spans="1:8" x14ac:dyDescent="0.25">
      <c r="A37" s="48"/>
      <c r="B37" s="212"/>
      <c r="C37" s="212"/>
      <c r="D37" s="212"/>
      <c r="E37" s="212"/>
      <c r="F37" s="212"/>
      <c r="G37" s="1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1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idden="1" outlineLevel="1" x14ac:dyDescent="0.25">
      <c r="A40" s="327" t="s">
        <v>209</v>
      </c>
      <c r="B40" s="328"/>
      <c r="C40" s="328"/>
      <c r="D40" s="328"/>
      <c r="E40" s="326"/>
      <c r="F40" s="326"/>
      <c r="G40" s="326"/>
      <c r="H40" s="256"/>
    </row>
    <row r="41" spans="1:8" s="254" customFormat="1" hidden="1" outlineLevel="1" x14ac:dyDescent="0.25">
      <c r="A41" s="267" t="s">
        <v>210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67" t="s">
        <v>211</v>
      </c>
      <c r="B42" s="328"/>
      <c r="C42" s="328"/>
      <c r="D42" s="328"/>
      <c r="E42" s="326"/>
      <c r="F42" s="326"/>
      <c r="G42" s="326"/>
      <c r="H42" s="256"/>
    </row>
    <row r="43" spans="1:8" s="254" customFormat="1" ht="28.5" hidden="1" outlineLevel="1" x14ac:dyDescent="0.25">
      <c r="A43" s="267" t="s">
        <v>212</v>
      </c>
      <c r="B43" s="328"/>
      <c r="C43" s="328"/>
      <c r="D43" s="328"/>
      <c r="E43" s="326"/>
      <c r="F43" s="326"/>
      <c r="G43" s="326"/>
      <c r="H43" s="256"/>
    </row>
    <row r="44" spans="1:8" s="254" customFormat="1" ht="28.5" hidden="1" outlineLevel="1" x14ac:dyDescent="0.25">
      <c r="A44" s="267" t="s">
        <v>213</v>
      </c>
      <c r="B44" s="328"/>
      <c r="C44" s="328"/>
      <c r="D44" s="328"/>
      <c r="E44" s="326"/>
      <c r="F44" s="326"/>
      <c r="G44" s="326"/>
      <c r="H44" s="256"/>
    </row>
    <row r="45" spans="1:8" s="254" customFormat="1" ht="28.5" hidden="1" outlineLevel="1" x14ac:dyDescent="0.25">
      <c r="A45" s="267" t="s">
        <v>214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67" t="s">
        <v>215</v>
      </c>
      <c r="B46" s="328"/>
      <c r="C46" s="328"/>
      <c r="D46" s="328"/>
      <c r="E46" s="326"/>
      <c r="F46" s="326"/>
      <c r="G46" s="326"/>
      <c r="H46" s="256"/>
    </row>
    <row r="47" spans="1:8" s="254" customFormat="1" ht="29.25" hidden="1" outlineLevel="1" thickBot="1" x14ac:dyDescent="0.3">
      <c r="A47" s="269" t="s">
        <v>216</v>
      </c>
      <c r="B47" s="328"/>
      <c r="C47" s="328"/>
      <c r="D47" s="328"/>
      <c r="E47" s="326"/>
      <c r="F47" s="326"/>
      <c r="G47" s="326"/>
      <c r="H47" s="256"/>
    </row>
    <row r="48" spans="1:8" s="254" customFormat="1" hidden="1" outlineLevel="1" x14ac:dyDescent="0.25">
      <c r="A48" s="266" t="s">
        <v>218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67" t="s">
        <v>219</v>
      </c>
      <c r="B49" s="328"/>
      <c r="C49" s="328"/>
      <c r="D49" s="328"/>
      <c r="E49" s="326"/>
      <c r="F49" s="326"/>
      <c r="G49" s="326"/>
      <c r="H49" s="256"/>
    </row>
    <row r="50" spans="1:8" s="254" customFormat="1" ht="28.5" hidden="1" outlineLevel="1" x14ac:dyDescent="0.25">
      <c r="A50" s="267" t="s">
        <v>220</v>
      </c>
      <c r="B50" s="328"/>
      <c r="C50" s="328"/>
      <c r="D50" s="328"/>
      <c r="E50" s="326"/>
      <c r="F50" s="326"/>
      <c r="G50" s="326"/>
      <c r="H50" s="256"/>
    </row>
    <row r="51" spans="1:8" s="254" customFormat="1" ht="28.5" hidden="1" outlineLevel="1" x14ac:dyDescent="0.25">
      <c r="A51" s="267" t="s">
        <v>221</v>
      </c>
      <c r="B51" s="328"/>
      <c r="C51" s="328"/>
      <c r="D51" s="328"/>
      <c r="E51" s="326"/>
      <c r="F51" s="326"/>
      <c r="G51" s="326"/>
      <c r="H51" s="256"/>
    </row>
    <row r="52" spans="1:8" s="254" customFormat="1" ht="42.75" hidden="1" outlineLevel="1" x14ac:dyDescent="0.25">
      <c r="A52" s="267" t="s">
        <v>222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67" t="s">
        <v>223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67" t="s">
        <v>224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67" t="s">
        <v>225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67" t="s">
        <v>226</v>
      </c>
      <c r="B56" s="328"/>
      <c r="C56" s="328"/>
      <c r="D56" s="328"/>
      <c r="E56" s="326"/>
      <c r="F56" s="326"/>
      <c r="G56" s="326"/>
      <c r="H56" s="256"/>
    </row>
    <row r="57" spans="1:8" s="254" customFormat="1" ht="15.75" hidden="1" outlineLevel="1" thickBot="1" x14ac:dyDescent="0.3">
      <c r="A57" s="269" t="s">
        <v>227</v>
      </c>
      <c r="B57" s="328"/>
      <c r="C57" s="328"/>
      <c r="D57" s="328"/>
      <c r="E57" s="326"/>
      <c r="F57" s="326"/>
      <c r="G57" s="326"/>
      <c r="H57" s="256"/>
    </row>
    <row r="58" spans="1:8" s="254" customFormat="1" ht="28.5" hidden="1" outlineLevel="1" x14ac:dyDescent="0.25">
      <c r="A58" s="266" t="s">
        <v>228</v>
      </c>
      <c r="B58" s="328"/>
      <c r="C58" s="328"/>
      <c r="D58" s="328"/>
      <c r="E58" s="326"/>
      <c r="F58" s="326"/>
      <c r="G58" s="326"/>
      <c r="H58" s="256"/>
    </row>
    <row r="59" spans="1:8" s="254" customFormat="1" ht="28.5" hidden="1" outlineLevel="1" x14ac:dyDescent="0.25">
      <c r="A59" s="267" t="s">
        <v>229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67" t="s">
        <v>230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67" t="s">
        <v>231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67" t="s">
        <v>232</v>
      </c>
      <c r="B62" s="328"/>
      <c r="C62" s="328"/>
      <c r="D62" s="328"/>
      <c r="E62" s="326"/>
      <c r="F62" s="326"/>
      <c r="G62" s="326"/>
      <c r="H62" s="256"/>
    </row>
    <row r="63" spans="1:8" s="254" customFormat="1" hidden="1" outlineLevel="1" x14ac:dyDescent="0.25">
      <c r="A63" s="267" t="s">
        <v>233</v>
      </c>
      <c r="B63" s="328"/>
      <c r="C63" s="328"/>
      <c r="D63" s="328"/>
      <c r="E63" s="326"/>
      <c r="F63" s="326"/>
      <c r="G63" s="326"/>
      <c r="H63" s="256"/>
    </row>
    <row r="64" spans="1:8" s="254" customFormat="1" hidden="1" outlineLevel="1" x14ac:dyDescent="0.25">
      <c r="A64" s="267" t="s">
        <v>234</v>
      </c>
      <c r="B64" s="328"/>
      <c r="C64" s="328"/>
      <c r="D64" s="328"/>
      <c r="E64" s="326"/>
      <c r="F64" s="326"/>
      <c r="G64" s="326"/>
      <c r="H64" s="256"/>
    </row>
    <row r="65" spans="1:8" s="254" customFormat="1" hidden="1" outlineLevel="1" x14ac:dyDescent="0.25">
      <c r="A65" s="267" t="s">
        <v>235</v>
      </c>
      <c r="B65" s="328"/>
      <c r="C65" s="328"/>
      <c r="D65" s="328"/>
      <c r="E65" s="326"/>
      <c r="F65" s="326"/>
      <c r="G65" s="326"/>
      <c r="H65" s="256"/>
    </row>
    <row r="66" spans="1:8" s="254" customFormat="1" ht="28.5" hidden="1" outlineLevel="1" x14ac:dyDescent="0.25">
      <c r="A66" s="267" t="s">
        <v>236</v>
      </c>
      <c r="B66" s="328"/>
      <c r="C66" s="328"/>
      <c r="D66" s="328"/>
      <c r="E66" s="326"/>
      <c r="F66" s="326"/>
      <c r="G66" s="326"/>
      <c r="H66" s="256"/>
    </row>
    <row r="67" spans="1:8" s="254" customFormat="1" hidden="1" outlineLevel="1" x14ac:dyDescent="0.25">
      <c r="A67" s="267" t="s">
        <v>237</v>
      </c>
      <c r="B67" s="328"/>
      <c r="C67" s="328"/>
      <c r="D67" s="328"/>
      <c r="E67" s="326"/>
      <c r="F67" s="326"/>
      <c r="G67" s="326"/>
      <c r="H67" s="256"/>
    </row>
    <row r="68" spans="1:8" s="254" customFormat="1" ht="28.5" hidden="1" outlineLevel="1" x14ac:dyDescent="0.25">
      <c r="A68" s="267" t="s">
        <v>238</v>
      </c>
      <c r="B68" s="328"/>
      <c r="C68" s="328"/>
      <c r="D68" s="328"/>
      <c r="E68" s="326"/>
      <c r="F68" s="326"/>
      <c r="G68" s="326"/>
      <c r="H68" s="256"/>
    </row>
    <row r="69" spans="1:8" s="254" customFormat="1" ht="15.75" hidden="1" outlineLevel="1" thickBot="1" x14ac:dyDescent="0.3">
      <c r="A69" s="269" t="s">
        <v>239</v>
      </c>
      <c r="B69" s="328"/>
      <c r="C69" s="328"/>
      <c r="D69" s="328"/>
      <c r="E69" s="326"/>
      <c r="F69" s="326"/>
      <c r="G69" s="326"/>
      <c r="H69" s="256"/>
    </row>
    <row r="70" spans="1:8" s="254" customFormat="1" ht="28.5" hidden="1" outlineLevel="1" x14ac:dyDescent="0.25">
      <c r="A70" s="266" t="s">
        <v>245</v>
      </c>
      <c r="B70" s="328"/>
      <c r="C70" s="328"/>
      <c r="D70" s="328"/>
      <c r="E70" s="326"/>
      <c r="F70" s="326"/>
      <c r="G70" s="326"/>
      <c r="H70" s="256"/>
    </row>
    <row r="71" spans="1:8" s="254" customFormat="1" ht="28.5" hidden="1" outlineLevel="1" x14ac:dyDescent="0.25">
      <c r="A71" s="267" t="s">
        <v>240</v>
      </c>
      <c r="B71" s="328"/>
      <c r="C71" s="328"/>
      <c r="D71" s="328"/>
      <c r="E71" s="326"/>
      <c r="F71" s="326"/>
      <c r="G71" s="326"/>
      <c r="H71" s="256"/>
    </row>
    <row r="72" spans="1:8" s="254" customFormat="1" ht="28.5" hidden="1" outlineLevel="1" x14ac:dyDescent="0.25">
      <c r="A72" s="267" t="s">
        <v>241</v>
      </c>
      <c r="B72" s="328"/>
      <c r="C72" s="328"/>
      <c r="D72" s="328"/>
      <c r="E72" s="326"/>
      <c r="F72" s="326"/>
      <c r="G72" s="326"/>
      <c r="H72" s="256"/>
    </row>
    <row r="73" spans="1:8" s="254" customFormat="1" ht="28.5" hidden="1" outlineLevel="1" x14ac:dyDescent="0.25">
      <c r="A73" s="267" t="s">
        <v>242</v>
      </c>
      <c r="B73" s="328"/>
      <c r="C73" s="328"/>
      <c r="D73" s="328"/>
      <c r="E73" s="326"/>
      <c r="F73" s="326"/>
      <c r="G73" s="326"/>
      <c r="H73" s="256"/>
    </row>
    <row r="74" spans="1:8" s="254" customFormat="1" ht="28.5" hidden="1" outlineLevel="1" x14ac:dyDescent="0.25">
      <c r="A74" s="267" t="s">
        <v>243</v>
      </c>
      <c r="B74" s="328"/>
      <c r="C74" s="328"/>
      <c r="D74" s="328"/>
      <c r="E74" s="326"/>
      <c r="F74" s="326"/>
      <c r="G74" s="326"/>
      <c r="H74" s="256"/>
    </row>
    <row r="75" spans="1:8" s="254" customFormat="1" hidden="1" outlineLevel="1" x14ac:dyDescent="0.25">
      <c r="A75" s="269" t="s">
        <v>244</v>
      </c>
      <c r="B75" s="328"/>
      <c r="C75" s="328"/>
      <c r="D75" s="328"/>
      <c r="E75" s="326"/>
      <c r="F75" s="326"/>
      <c r="G75" s="326"/>
      <c r="H75" s="256"/>
    </row>
    <row r="76" spans="1:8" s="254" customFormat="1" ht="29.25" hidden="1" outlineLevel="1" thickBot="1" x14ac:dyDescent="0.3">
      <c r="A76" s="271" t="s">
        <v>246</v>
      </c>
      <c r="B76" s="328"/>
      <c r="C76" s="328"/>
      <c r="D76" s="328"/>
      <c r="E76" s="326"/>
      <c r="F76" s="326"/>
      <c r="G76" s="326"/>
      <c r="H76" s="256"/>
    </row>
    <row r="77" spans="1:8" s="254" customFormat="1" ht="28.5" hidden="1" outlineLevel="1" x14ac:dyDescent="0.25">
      <c r="A77" s="266" t="s">
        <v>247</v>
      </c>
      <c r="B77" s="328"/>
      <c r="C77" s="328"/>
      <c r="D77" s="328"/>
      <c r="E77" s="326"/>
      <c r="F77" s="326"/>
      <c r="G77" s="326"/>
      <c r="H77" s="256"/>
    </row>
    <row r="78" spans="1:8" s="254" customFormat="1" ht="28.5" hidden="1" outlineLevel="1" x14ac:dyDescent="0.25">
      <c r="A78" s="267" t="s">
        <v>248</v>
      </c>
      <c r="B78" s="328"/>
      <c r="C78" s="328"/>
      <c r="D78" s="328"/>
      <c r="E78" s="326"/>
      <c r="F78" s="326"/>
      <c r="G78" s="326"/>
      <c r="H78" s="256"/>
    </row>
    <row r="79" spans="1:8" s="254" customFormat="1" ht="28.5" hidden="1" outlineLevel="1" x14ac:dyDescent="0.25">
      <c r="A79" s="267" t="s">
        <v>249</v>
      </c>
      <c r="B79" s="328"/>
      <c r="C79" s="328"/>
      <c r="D79" s="328"/>
      <c r="E79" s="326"/>
      <c r="F79" s="326"/>
      <c r="G79" s="326"/>
      <c r="H79" s="256"/>
    </row>
    <row r="80" spans="1:8" s="254" customFormat="1" ht="28.5" hidden="1" outlineLevel="1" x14ac:dyDescent="0.25">
      <c r="A80" s="267" t="s">
        <v>250</v>
      </c>
      <c r="B80" s="328"/>
      <c r="C80" s="328"/>
      <c r="D80" s="328"/>
      <c r="E80" s="326"/>
      <c r="F80" s="326"/>
      <c r="G80" s="326"/>
      <c r="H80" s="256"/>
    </row>
    <row r="81" spans="1:8" s="254" customFormat="1" ht="28.5" hidden="1" outlineLevel="1" x14ac:dyDescent="0.25">
      <c r="A81" s="267" t="s">
        <v>251</v>
      </c>
      <c r="B81" s="328"/>
      <c r="C81" s="328"/>
      <c r="D81" s="328"/>
      <c r="E81" s="326"/>
      <c r="F81" s="326"/>
      <c r="G81" s="326"/>
      <c r="H81" s="256"/>
    </row>
    <row r="82" spans="1:8" s="254" customFormat="1" ht="28.5" hidden="1" outlineLevel="1" x14ac:dyDescent="0.25">
      <c r="A82" s="267" t="s">
        <v>252</v>
      </c>
      <c r="B82" s="328"/>
      <c r="C82" s="328"/>
      <c r="D82" s="328"/>
      <c r="E82" s="326"/>
      <c r="F82" s="326"/>
      <c r="G82" s="326"/>
      <c r="H82" s="256"/>
    </row>
    <row r="83" spans="1:8" s="254" customFormat="1" ht="29.25" hidden="1" outlineLevel="1" thickBot="1" x14ac:dyDescent="0.3">
      <c r="A83" s="269" t="s">
        <v>253</v>
      </c>
      <c r="B83" s="328"/>
      <c r="C83" s="328"/>
      <c r="D83" s="328"/>
      <c r="E83" s="326"/>
      <c r="F83" s="326"/>
      <c r="G83" s="326"/>
      <c r="H83" s="256"/>
    </row>
    <row r="84" spans="1:8" s="254" customFormat="1" ht="28.5" hidden="1" outlineLevel="1" x14ac:dyDescent="0.25">
      <c r="A84" s="266" t="s">
        <v>254</v>
      </c>
      <c r="B84" s="328"/>
      <c r="C84" s="328"/>
      <c r="D84" s="328"/>
      <c r="E84" s="326"/>
      <c r="F84" s="326"/>
      <c r="G84" s="326"/>
      <c r="H84" s="256"/>
    </row>
    <row r="85" spans="1:8" s="254" customFormat="1" ht="28.5" hidden="1" outlineLevel="1" x14ac:dyDescent="0.25">
      <c r="A85" s="267" t="s">
        <v>255</v>
      </c>
      <c r="B85" s="328"/>
      <c r="C85" s="328"/>
      <c r="D85" s="328"/>
      <c r="E85" s="326"/>
      <c r="F85" s="326"/>
      <c r="G85" s="326"/>
      <c r="H85" s="256"/>
    </row>
    <row r="86" spans="1:8" s="254" customFormat="1" hidden="1" outlineLevel="1" x14ac:dyDescent="0.25">
      <c r="A86" s="267" t="s">
        <v>256</v>
      </c>
      <c r="B86" s="328"/>
      <c r="C86" s="328"/>
      <c r="D86" s="328"/>
      <c r="E86" s="326"/>
      <c r="F86" s="326"/>
      <c r="G86" s="326"/>
      <c r="H86" s="256"/>
    </row>
    <row r="87" spans="1:8" s="254" customFormat="1" ht="28.5" hidden="1" outlineLevel="1" x14ac:dyDescent="0.25">
      <c r="A87" s="267" t="s">
        <v>257</v>
      </c>
      <c r="B87" s="328"/>
      <c r="C87" s="328"/>
      <c r="D87" s="328"/>
      <c r="E87" s="326"/>
      <c r="F87" s="326"/>
      <c r="G87" s="326"/>
      <c r="H87" s="256"/>
    </row>
    <row r="88" spans="1:8" s="254" customFormat="1" ht="29.25" hidden="1" outlineLevel="1" thickBot="1" x14ac:dyDescent="0.3">
      <c r="A88" s="268" t="s">
        <v>258</v>
      </c>
      <c r="B88" s="328"/>
      <c r="C88" s="328"/>
      <c r="D88" s="328"/>
      <c r="E88" s="326"/>
      <c r="F88" s="326"/>
      <c r="G88" s="326"/>
      <c r="H88" s="256"/>
    </row>
    <row r="89" spans="1:8" s="254" customFormat="1" hidden="1" outlineLevel="1" x14ac:dyDescent="0.25">
      <c r="A89" s="266" t="s">
        <v>267</v>
      </c>
      <c r="B89" s="328"/>
      <c r="C89" s="328"/>
      <c r="D89" s="328"/>
      <c r="E89" s="326"/>
      <c r="F89" s="326"/>
      <c r="G89" s="326"/>
      <c r="H89" s="256"/>
    </row>
    <row r="90" spans="1:8" s="254" customFormat="1" hidden="1" outlineLevel="1" x14ac:dyDescent="0.25">
      <c r="A90" s="267" t="s">
        <v>259</v>
      </c>
      <c r="B90" s="328"/>
      <c r="C90" s="328"/>
      <c r="D90" s="328"/>
      <c r="E90" s="326"/>
      <c r="F90" s="326"/>
      <c r="G90" s="326"/>
      <c r="H90" s="256"/>
    </row>
    <row r="91" spans="1:8" s="254" customFormat="1" ht="28.5" hidden="1" outlineLevel="1" x14ac:dyDescent="0.25">
      <c r="A91" s="267" t="s">
        <v>260</v>
      </c>
      <c r="B91" s="328"/>
      <c r="C91" s="328"/>
      <c r="D91" s="328"/>
      <c r="E91" s="326"/>
      <c r="F91" s="326"/>
      <c r="G91" s="326"/>
      <c r="H91" s="256"/>
    </row>
    <row r="92" spans="1:8" s="254" customFormat="1" ht="28.5" hidden="1" outlineLevel="1" x14ac:dyDescent="0.25">
      <c r="A92" s="267" t="s">
        <v>261</v>
      </c>
      <c r="B92" s="328"/>
      <c r="C92" s="328"/>
      <c r="D92" s="328"/>
      <c r="E92" s="326"/>
      <c r="F92" s="326"/>
      <c r="G92" s="326"/>
      <c r="H92" s="256"/>
    </row>
    <row r="93" spans="1:8" s="254" customFormat="1" hidden="1" outlineLevel="1" x14ac:dyDescent="0.25">
      <c r="A93" s="267" t="s">
        <v>262</v>
      </c>
      <c r="B93" s="328"/>
      <c r="C93" s="328"/>
      <c r="D93" s="328"/>
      <c r="E93" s="326"/>
      <c r="F93" s="326"/>
      <c r="G93" s="326"/>
      <c r="H93" s="256"/>
    </row>
    <row r="94" spans="1:8" s="254" customFormat="1" hidden="1" outlineLevel="1" x14ac:dyDescent="0.25">
      <c r="A94" s="267" t="s">
        <v>263</v>
      </c>
      <c r="B94" s="328"/>
      <c r="C94" s="328"/>
      <c r="D94" s="328"/>
      <c r="E94" s="326"/>
      <c r="F94" s="326"/>
      <c r="G94" s="326"/>
      <c r="H94" s="256"/>
    </row>
    <row r="95" spans="1:8" s="254" customFormat="1" hidden="1" outlineLevel="1" x14ac:dyDescent="0.25">
      <c r="A95" s="267" t="s">
        <v>264</v>
      </c>
      <c r="B95" s="328"/>
      <c r="C95" s="328"/>
      <c r="D95" s="328"/>
      <c r="E95" s="326"/>
      <c r="F95" s="326"/>
      <c r="G95" s="326"/>
      <c r="H95" s="256"/>
    </row>
    <row r="96" spans="1:8" s="254" customFormat="1" ht="28.5" hidden="1" outlineLevel="1" x14ac:dyDescent="0.25">
      <c r="A96" s="267" t="s">
        <v>265</v>
      </c>
      <c r="B96" s="328"/>
      <c r="C96" s="328"/>
      <c r="D96" s="328"/>
      <c r="E96" s="326"/>
      <c r="F96" s="326"/>
      <c r="G96" s="326"/>
      <c r="H96" s="256"/>
    </row>
    <row r="97" spans="1:8" s="254" customFormat="1" ht="29.25" hidden="1" outlineLevel="1" thickBot="1" x14ac:dyDescent="0.3">
      <c r="A97" s="269" t="s">
        <v>266</v>
      </c>
      <c r="B97" s="328"/>
      <c r="C97" s="328"/>
      <c r="D97" s="328"/>
      <c r="E97" s="326"/>
      <c r="F97" s="326"/>
      <c r="G97" s="326"/>
      <c r="H97" s="256"/>
    </row>
    <row r="98" spans="1:8" s="254" customFormat="1" hidden="1" outlineLevel="1" x14ac:dyDescent="0.25">
      <c r="A98" s="266" t="s">
        <v>268</v>
      </c>
      <c r="B98" s="328"/>
      <c r="C98" s="328"/>
      <c r="D98" s="328"/>
      <c r="E98" s="326"/>
      <c r="F98" s="326"/>
      <c r="G98" s="326"/>
      <c r="H98" s="256"/>
    </row>
    <row r="99" spans="1:8" s="254" customFormat="1" hidden="1" outlineLevel="1" x14ac:dyDescent="0.25">
      <c r="A99" s="267" t="s">
        <v>269</v>
      </c>
      <c r="B99" s="328"/>
      <c r="C99" s="328"/>
      <c r="D99" s="328"/>
      <c r="E99" s="326"/>
      <c r="F99" s="326"/>
      <c r="G99" s="326"/>
      <c r="H99" s="256"/>
    </row>
    <row r="100" spans="1:8" s="254" customFormat="1" hidden="1" outlineLevel="1" x14ac:dyDescent="0.25">
      <c r="A100" s="267" t="s">
        <v>270</v>
      </c>
      <c r="B100" s="328"/>
      <c r="C100" s="328"/>
      <c r="D100" s="328"/>
      <c r="E100" s="326"/>
      <c r="F100" s="326"/>
      <c r="G100" s="326"/>
      <c r="H100" s="256"/>
    </row>
    <row r="101" spans="1:8" s="254" customFormat="1" hidden="1" outlineLevel="1" x14ac:dyDescent="0.25">
      <c r="A101" s="267" t="s">
        <v>271</v>
      </c>
      <c r="B101" s="328"/>
      <c r="C101" s="328"/>
      <c r="D101" s="328"/>
      <c r="E101" s="326"/>
      <c r="F101" s="326"/>
      <c r="G101" s="326"/>
      <c r="H101" s="256"/>
    </row>
    <row r="102" spans="1:8" s="254" customFormat="1" hidden="1" outlineLevel="1" x14ac:dyDescent="0.25">
      <c r="A102" s="267" t="s">
        <v>272</v>
      </c>
      <c r="B102" s="328"/>
      <c r="C102" s="328"/>
      <c r="D102" s="328"/>
      <c r="E102" s="326"/>
      <c r="F102" s="326"/>
      <c r="G102" s="326"/>
      <c r="H102" s="256"/>
    </row>
    <row r="103" spans="1:8" s="254" customFormat="1" hidden="1" outlineLevel="1" x14ac:dyDescent="0.25">
      <c r="A103" s="267" t="s">
        <v>273</v>
      </c>
      <c r="B103" s="328"/>
      <c r="C103" s="328"/>
      <c r="D103" s="328"/>
      <c r="E103" s="326"/>
      <c r="F103" s="326"/>
      <c r="G103" s="326"/>
      <c r="H103" s="256"/>
    </row>
    <row r="104" spans="1:8" s="254" customFormat="1" hidden="1" outlineLevel="1" x14ac:dyDescent="0.25">
      <c r="A104" s="267" t="s">
        <v>274</v>
      </c>
      <c r="B104" s="328"/>
      <c r="C104" s="328"/>
      <c r="D104" s="328"/>
      <c r="E104" s="326"/>
      <c r="F104" s="326"/>
      <c r="G104" s="326"/>
      <c r="H104" s="256"/>
    </row>
    <row r="105" spans="1:8" s="254" customFormat="1" ht="15.75" hidden="1" outlineLevel="1" thickBot="1" x14ac:dyDescent="0.3">
      <c r="A105" s="268" t="s">
        <v>275</v>
      </c>
      <c r="B105" s="328"/>
      <c r="C105" s="328"/>
      <c r="D105" s="328"/>
      <c r="E105" s="326"/>
      <c r="F105" s="326"/>
      <c r="G105" s="326"/>
      <c r="H105" s="256"/>
    </row>
    <row r="106" spans="1:8" s="254" customFormat="1" collapsed="1" x14ac:dyDescent="0.25">
      <c r="A106" s="270"/>
      <c r="B106" s="245"/>
      <c r="C106" s="245"/>
      <c r="D106" s="245"/>
      <c r="E106" s="245"/>
      <c r="F106" s="245"/>
      <c r="H106" s="256"/>
    </row>
    <row r="107" spans="1:8" x14ac:dyDescent="0.25">
      <c r="A107" s="73" t="s">
        <v>78</v>
      </c>
      <c r="B107" s="212"/>
      <c r="C107" s="212"/>
      <c r="D107" s="212"/>
      <c r="E107" s="212"/>
      <c r="F107" s="212"/>
      <c r="G107" s="1"/>
      <c r="H107" s="29"/>
    </row>
    <row r="108" spans="1:8" x14ac:dyDescent="0.25">
      <c r="A108" s="126" t="s">
        <v>9</v>
      </c>
      <c r="B108" s="208"/>
      <c r="C108" s="218"/>
      <c r="D108" s="208"/>
      <c r="E108" s="208"/>
      <c r="F108" s="208"/>
      <c r="G108" s="2"/>
      <c r="H108" s="29">
        <f>IFERROR(SOLL!B39-IF(B108 = SOLL!$B$2,1, IF('KF-KB'!C108=SOLL!$B$2,2,IF('KF-KB'!D108=SOLL!$B$2,3,IF('KF-KB'!E108=SOLL!$B$2,4, IF(F108=SOLL!$B$2,"-"))))),"-")</f>
        <v>2</v>
      </c>
    </row>
    <row r="109" spans="1:8" x14ac:dyDescent="0.25">
      <c r="A109" s="126" t="s">
        <v>10</v>
      </c>
      <c r="B109" s="208"/>
      <c r="C109" s="218"/>
      <c r="D109" s="208"/>
      <c r="E109" s="208"/>
      <c r="F109" s="208"/>
      <c r="G109" s="1"/>
      <c r="H109" s="29">
        <f>IFERROR(SOLL!B40-IF(B109 = SOLL!$B$2,1, IF('KF-KB'!C109=SOLL!$B$2,2,IF('KF-KB'!D109=SOLL!$B$2,3,IF('KF-KB'!E109=SOLL!$B$2,4, IF(F109=SOLL!$B$2,"-"))))),"-")</f>
        <v>2</v>
      </c>
    </row>
    <row r="110" spans="1:8" x14ac:dyDescent="0.25">
      <c r="A110" s="126" t="s">
        <v>11</v>
      </c>
      <c r="B110" s="208"/>
      <c r="C110" s="208"/>
      <c r="D110" s="218"/>
      <c r="E110" s="208"/>
      <c r="F110" s="208"/>
      <c r="G110" s="1"/>
      <c r="H110" s="29">
        <f>IFERROR(SOLL!B41-IF(B110 = SOLL!$B$2,1, IF('KF-KB'!C110=SOLL!$B$2,2,IF('KF-KB'!D110=SOLL!$B$2,3,IF('KF-KB'!E110=SOLL!$B$2,4, IF(F110=SOLL!$B$2,"-"))))),"-")</f>
        <v>3</v>
      </c>
    </row>
    <row r="111" spans="1:8" x14ac:dyDescent="0.25">
      <c r="A111" s="126" t="s">
        <v>79</v>
      </c>
      <c r="B111" s="223"/>
      <c r="C111" s="223"/>
      <c r="D111" s="223"/>
      <c r="E111" s="223"/>
      <c r="F111" s="223"/>
      <c r="G111" s="1"/>
      <c r="H111" s="29" t="str">
        <f>IFERROR(SOLL!B42-IF(B111 = SOLL!$B$2,1, IF('KF-KB'!C111=SOLL!$B$2,2,IF('KF-KB'!D111=SOLL!$B$2,3,IF('KF-KB'!E111=SOLL!$B$2,4, IF(F111=SOLL!$B$2,"-"))))),"-")</f>
        <v>-</v>
      </c>
    </row>
    <row r="112" spans="1:8" x14ac:dyDescent="0.25">
      <c r="A112" s="48"/>
      <c r="B112" s="212"/>
      <c r="C112" s="212"/>
      <c r="D112" s="212"/>
      <c r="E112" s="212"/>
      <c r="F112" s="212"/>
      <c r="G112" s="1"/>
      <c r="H112" s="29"/>
    </row>
    <row r="113" spans="1:8" x14ac:dyDescent="0.25">
      <c r="A113" s="73" t="s">
        <v>80</v>
      </c>
      <c r="B113" s="212"/>
      <c r="C113" s="212"/>
      <c r="D113" s="212"/>
      <c r="E113" s="212"/>
      <c r="F113" s="212"/>
      <c r="G113" s="1"/>
      <c r="H113" s="29"/>
    </row>
    <row r="114" spans="1:8" x14ac:dyDescent="0.25">
      <c r="A114" s="126" t="s">
        <v>81</v>
      </c>
      <c r="B114" s="223"/>
      <c r="C114" s="223"/>
      <c r="D114" s="223"/>
      <c r="E114" s="223"/>
      <c r="F114" s="223"/>
      <c r="G114" s="1"/>
      <c r="H114" s="29" t="str">
        <f>IFERROR(SOLL!B45-IF(B114 = SOLL!$B$2,1, IF('KF-KB'!C114=SOLL!$B$2,2,IF('KF-KB'!D114=SOLL!$B$2,3,IF('KF-KB'!E114=SOLL!$B$2,4, IF(F114=SOLL!$B$2,"-"))))),"-")</f>
        <v>-</v>
      </c>
    </row>
    <row r="115" spans="1:8" x14ac:dyDescent="0.25">
      <c r="A115" s="126" t="s">
        <v>82</v>
      </c>
      <c r="B115" s="208"/>
      <c r="C115" s="218"/>
      <c r="D115" s="208"/>
      <c r="E115" s="208"/>
      <c r="F115" s="208"/>
      <c r="G115" s="1"/>
      <c r="H115" s="29">
        <f>IFERROR(SOLL!B46-IF(B115 = SOLL!$B$2,1, IF('KF-KB'!C115=SOLL!$B$2,2,IF('KF-KB'!D115=SOLL!$B$2,3,IF('KF-KB'!E115=SOLL!$B$2,4, IF(F115=SOLL!$B$2,"-"))))),"-")</f>
        <v>2</v>
      </c>
    </row>
    <row r="116" spans="1:8" x14ac:dyDescent="0.25">
      <c r="A116" s="126" t="s">
        <v>83</v>
      </c>
      <c r="B116" s="208"/>
      <c r="C116" s="218"/>
      <c r="D116" s="208"/>
      <c r="E116" s="208"/>
      <c r="F116" s="208"/>
      <c r="G116" s="1"/>
      <c r="H116" s="29">
        <f>IFERROR(SOLL!B47-IF(B116 = SOLL!$B$2,1, IF('KF-KB'!C116=SOLL!$B$2,2,IF('KF-KB'!D116=SOLL!$B$2,3,IF('KF-KB'!E116=SOLL!$B$2,4, IF(F116=SOLL!$B$2,"-"))))),"-")</f>
        <v>2</v>
      </c>
    </row>
    <row r="117" spans="1:8" x14ac:dyDescent="0.25">
      <c r="A117" s="126" t="s">
        <v>13</v>
      </c>
      <c r="B117" s="208"/>
      <c r="C117" s="218"/>
      <c r="D117" s="208"/>
      <c r="E117" s="208"/>
      <c r="F117" s="208"/>
      <c r="G117" s="1"/>
      <c r="H117" s="29">
        <f>IFERROR(SOLL!B48-IF(B117 = SOLL!$B$2,1, IF('KF-KB'!C117=SOLL!$B$2,2,IF('KF-KB'!D117=SOLL!$B$2,3,IF('KF-KB'!E117=SOLL!$B$2,4, IF(F117=SOLL!$B$2,"-"))))),"-")</f>
        <v>2</v>
      </c>
    </row>
    <row r="118" spans="1:8" x14ac:dyDescent="0.25">
      <c r="A118" s="48"/>
      <c r="B118" s="212"/>
      <c r="C118" s="212"/>
      <c r="D118" s="212"/>
      <c r="E118" s="212"/>
      <c r="F118" s="212"/>
      <c r="G118" s="1"/>
      <c r="H118" s="29"/>
    </row>
    <row r="119" spans="1:8" ht="18" x14ac:dyDescent="0.25">
      <c r="A119" s="127" t="s">
        <v>84</v>
      </c>
      <c r="B119" s="212"/>
      <c r="C119" s="212"/>
      <c r="D119" s="212"/>
      <c r="E119" s="212"/>
      <c r="F119" s="212"/>
      <c r="G119" s="1"/>
      <c r="H119" s="29"/>
    </row>
    <row r="120" spans="1:8" s="254" customFormat="1" ht="18.75" hidden="1" outlineLevel="1" thickBot="1" x14ac:dyDescent="0.3">
      <c r="A120" s="250"/>
      <c r="B120" s="325" t="s">
        <v>134</v>
      </c>
      <c r="C120" s="325" t="s">
        <v>599</v>
      </c>
      <c r="D120" s="325" t="s">
        <v>135</v>
      </c>
      <c r="E120" s="323" t="s">
        <v>600</v>
      </c>
      <c r="F120" s="323"/>
      <c r="G120" s="323"/>
      <c r="H120" s="256"/>
    </row>
    <row r="121" spans="1:8" s="254" customFormat="1" ht="15.75" hidden="1" outlineLevel="1" thickBot="1" x14ac:dyDescent="0.3">
      <c r="A121" s="265" t="s">
        <v>217</v>
      </c>
      <c r="B121" s="328"/>
      <c r="C121" s="328"/>
      <c r="D121" s="328"/>
      <c r="E121" s="326"/>
      <c r="F121" s="326"/>
      <c r="G121" s="326"/>
      <c r="H121" s="256"/>
    </row>
    <row r="122" spans="1:8" s="254" customFormat="1" ht="18" collapsed="1" x14ac:dyDescent="0.25">
      <c r="A122" s="264"/>
      <c r="B122" s="245"/>
      <c r="C122" s="245"/>
      <c r="D122" s="245"/>
      <c r="E122" s="245"/>
      <c r="F122" s="245"/>
      <c r="H122" s="256"/>
    </row>
    <row r="123" spans="1:8" x14ac:dyDescent="0.25">
      <c r="A123" s="73" t="s">
        <v>85</v>
      </c>
      <c r="B123" s="212"/>
      <c r="C123" s="212"/>
      <c r="D123" s="212"/>
      <c r="E123" s="212"/>
      <c r="F123" s="212"/>
      <c r="G123" s="1"/>
      <c r="H123" s="29"/>
    </row>
    <row r="124" spans="1:8" x14ac:dyDescent="0.25">
      <c r="A124" s="125" t="s">
        <v>86</v>
      </c>
      <c r="B124" s="208"/>
      <c r="C124" s="218"/>
      <c r="D124" s="208"/>
      <c r="E124" s="208"/>
      <c r="F124" s="208"/>
      <c r="G124" s="1"/>
      <c r="H124" s="29">
        <f>IFERROR(SOLL!B52-IF(B124 = SOLL!$B$2,1, IF('KF-KB'!C124=SOLL!$B$2,2,IF('KF-KB'!D124=SOLL!$B$2,3,IF('KF-KB'!E124=SOLL!$B$2,4, IF(F124=SOLL!$B$2,"-"))))),"-")</f>
        <v>2</v>
      </c>
    </row>
    <row r="125" spans="1:8" x14ac:dyDescent="0.25">
      <c r="A125" s="128" t="s">
        <v>14</v>
      </c>
      <c r="B125" s="223"/>
      <c r="C125" s="223"/>
      <c r="D125" s="223"/>
      <c r="E125" s="223"/>
      <c r="F125" s="223"/>
      <c r="G125" s="1"/>
      <c r="H125" s="29" t="str">
        <f>IFERROR(SOLL!B53-IF(B125 = SOLL!$B$2,1, IF('KF-KB'!C125=SOLL!$B$2,2,IF('KF-KB'!D125=SOLL!$B$2,3,IF('KF-KB'!E125=SOLL!$B$2,4, IF(F125=SOLL!$B$2,"-"))))),"-")</f>
        <v>-</v>
      </c>
    </row>
    <row r="126" spans="1:8" x14ac:dyDescent="0.25">
      <c r="A126" s="128" t="s">
        <v>15</v>
      </c>
      <c r="B126" s="208"/>
      <c r="C126" s="218"/>
      <c r="D126" s="208"/>
      <c r="E126" s="208"/>
      <c r="F126" s="208"/>
      <c r="G126" s="1"/>
      <c r="H126" s="29">
        <f>IFERROR(SOLL!B54-IF(B126 = SOLL!$B$2,1, IF('KF-KB'!C126=SOLL!$B$2,2,IF('KF-KB'!D126=SOLL!$B$2,3,IF('KF-KB'!E126=SOLL!$B$2,4, IF(F126=SOLL!$B$2,"-"))))),"-")</f>
        <v>2</v>
      </c>
    </row>
    <row r="127" spans="1:8" x14ac:dyDescent="0.25">
      <c r="A127" s="125" t="s">
        <v>16</v>
      </c>
      <c r="B127" s="208"/>
      <c r="C127" s="208"/>
      <c r="D127" s="218"/>
      <c r="E127" s="208"/>
      <c r="F127" s="208"/>
      <c r="G127" s="1"/>
      <c r="H127" s="29">
        <f>IFERROR(SOLL!B55-IF(B127 = SOLL!$B$2,1, IF('KF-KB'!C127=SOLL!$B$2,2,IF('KF-KB'!D127=SOLL!$B$2,3,IF('KF-KB'!E127=SOLL!$B$2,4, IF(F127=SOLL!$B$2,"-"))))),"-")</f>
        <v>3</v>
      </c>
    </row>
    <row r="128" spans="1:8" x14ac:dyDescent="0.25">
      <c r="A128" s="125" t="s">
        <v>17</v>
      </c>
      <c r="B128" s="223"/>
      <c r="C128" s="223"/>
      <c r="D128" s="223"/>
      <c r="E128" s="223"/>
      <c r="F128" s="223"/>
      <c r="G128" s="1"/>
      <c r="H128" s="29" t="str">
        <f>IFERROR(SOLL!B56-IF(B128 = SOLL!$B$2,1, IF('KF-KB'!C128=SOLL!$B$2,2,IF('KF-KB'!D128=SOLL!$B$2,3,IF('KF-KB'!E128=SOLL!$B$2,4, IF(F128=SOLL!$B$2,"-"))))),"-")</f>
        <v>-</v>
      </c>
    </row>
    <row r="129" spans="1:8" x14ac:dyDescent="0.25">
      <c r="A129" s="48"/>
      <c r="B129" s="212"/>
      <c r="C129" s="212"/>
      <c r="D129" s="212"/>
      <c r="E129" s="212"/>
      <c r="F129" s="212"/>
      <c r="G129" s="1"/>
      <c r="H129" s="29"/>
    </row>
    <row r="130" spans="1:8" ht="18" x14ac:dyDescent="0.25">
      <c r="A130" s="127" t="s">
        <v>87</v>
      </c>
      <c r="B130" s="212"/>
      <c r="C130" s="212"/>
      <c r="D130" s="212"/>
      <c r="E130" s="212"/>
      <c r="F130" s="212"/>
      <c r="G130" s="1"/>
      <c r="H130" s="29"/>
    </row>
    <row r="131" spans="1:8" x14ac:dyDescent="0.25">
      <c r="A131" s="73" t="s">
        <v>88</v>
      </c>
      <c r="B131" s="212"/>
      <c r="C131" s="212"/>
      <c r="D131" s="212"/>
      <c r="E131" s="212"/>
      <c r="F131" s="212"/>
      <c r="G131" s="1"/>
      <c r="H131" s="29"/>
    </row>
    <row r="132" spans="1:8" x14ac:dyDescent="0.25">
      <c r="A132" s="125" t="s">
        <v>39</v>
      </c>
      <c r="B132" s="223"/>
      <c r="C132" s="223"/>
      <c r="D132" s="223"/>
      <c r="E132" s="223"/>
      <c r="F132" s="223"/>
      <c r="G132" s="1"/>
      <c r="H132" s="29" t="str">
        <f>IFERROR(SOLL!B60-IF(B132 = SOLL!$B$2,1, IF('KF-KB'!C132=SOLL!$B$2,2,IF('KF-KB'!D132=SOLL!$B$2,3,IF('KF-KB'!E132=SOLL!$B$2,4, IF(F132=SOLL!$B$2,"-"))))),"-")</f>
        <v>-</v>
      </c>
    </row>
    <row r="133" spans="1:8" x14ac:dyDescent="0.25">
      <c r="A133" s="125" t="s">
        <v>40</v>
      </c>
      <c r="B133" s="208"/>
      <c r="C133" s="208"/>
      <c r="D133" s="218"/>
      <c r="E133" s="208"/>
      <c r="F133" s="208"/>
      <c r="G133" s="1"/>
      <c r="H133" s="29">
        <f>IFERROR(SOLL!B61-IF(B133 = SOLL!$B$2,1, IF('KF-KB'!C133=SOLL!$B$2,2,IF('KF-KB'!D133=SOLL!$B$2,3,IF('KF-KB'!E133=SOLL!$B$2,4, IF(F133=SOLL!$B$2,"-"))))),"-")</f>
        <v>3</v>
      </c>
    </row>
    <row r="134" spans="1:8" x14ac:dyDescent="0.25">
      <c r="A134" s="125" t="s">
        <v>41</v>
      </c>
      <c r="B134" s="223"/>
      <c r="C134" s="223"/>
      <c r="D134" s="223"/>
      <c r="E134" s="223"/>
      <c r="F134" s="223"/>
      <c r="G134" s="1"/>
      <c r="H134" s="29" t="str">
        <f>IFERROR(SOLL!B62-IF(B134 = SOLL!$B$2,1, IF('KF-KB'!C134=SOLL!$B$2,2,IF('KF-KB'!D134=SOLL!$B$2,3,IF('KF-KB'!E134=SOLL!$B$2,4, IF(F134=SOLL!$B$2,"-"))))),"-")</f>
        <v>-</v>
      </c>
    </row>
    <row r="135" spans="1:8" x14ac:dyDescent="0.25">
      <c r="A135" s="125" t="s">
        <v>42</v>
      </c>
      <c r="B135" s="208"/>
      <c r="C135" s="218"/>
      <c r="D135" s="208"/>
      <c r="E135" s="208"/>
      <c r="F135" s="208"/>
      <c r="G135" s="1"/>
      <c r="H135" s="29">
        <f>IFERROR(SOLL!B63-IF(B135 = SOLL!$B$2,1, IF('KF-KB'!C135=SOLL!$B$2,2,IF('KF-KB'!D135=SOLL!$B$2,3,IF('KF-KB'!E135=SOLL!$B$2,4, IF(F135=SOLL!$B$2,"-"))))),"-")</f>
        <v>2</v>
      </c>
    </row>
    <row r="136" spans="1:8" x14ac:dyDescent="0.25">
      <c r="A136" s="125" t="s">
        <v>89</v>
      </c>
      <c r="B136" s="218"/>
      <c r="C136" s="208"/>
      <c r="D136" s="208"/>
      <c r="E136" s="208"/>
      <c r="F136" s="208"/>
      <c r="G136" s="1"/>
      <c r="H136" s="29">
        <f>IFERROR(SOLL!B64-IF(B136 = SOLL!$B$2,1, IF('KF-KB'!C136=SOLL!$B$2,2,IF('KF-KB'!D136=SOLL!$B$2,3,IF('KF-KB'!E136=SOLL!$B$2,4, IF(F136=SOLL!$B$2,"-"))))),"-")</f>
        <v>1</v>
      </c>
    </row>
    <row r="137" spans="1:8" x14ac:dyDescent="0.25">
      <c r="A137" s="48"/>
      <c r="B137" s="212"/>
      <c r="C137" s="212"/>
      <c r="D137" s="212"/>
      <c r="E137" s="212"/>
      <c r="F137" s="212"/>
      <c r="G137" s="1"/>
      <c r="H137" s="29"/>
    </row>
    <row r="138" spans="1:8" x14ac:dyDescent="0.25">
      <c r="A138" s="48"/>
      <c r="B138" s="212"/>
      <c r="C138" s="212"/>
      <c r="D138" s="212"/>
      <c r="E138" s="212"/>
      <c r="F138" s="212"/>
      <c r="G138" s="1"/>
      <c r="H138" s="29"/>
    </row>
    <row r="139" spans="1:8" ht="18" x14ac:dyDescent="0.25">
      <c r="A139" s="127" t="s">
        <v>90</v>
      </c>
      <c r="B139" s="212"/>
      <c r="C139" s="212"/>
      <c r="D139" s="212"/>
      <c r="E139" s="212"/>
      <c r="F139" s="212"/>
      <c r="G139" s="1"/>
      <c r="H139" s="29"/>
    </row>
    <row r="140" spans="1:8" x14ac:dyDescent="0.25">
      <c r="A140" s="73" t="s">
        <v>91</v>
      </c>
      <c r="B140" s="212"/>
      <c r="C140" s="212"/>
      <c r="D140" s="212"/>
      <c r="E140" s="212"/>
      <c r="F140" s="212"/>
      <c r="G140" s="1"/>
      <c r="H140" s="29"/>
    </row>
    <row r="141" spans="1:8" x14ac:dyDescent="0.25">
      <c r="A141" s="125" t="s">
        <v>36</v>
      </c>
      <c r="B141" s="208"/>
      <c r="C141" s="218"/>
      <c r="D141" s="208"/>
      <c r="E141" s="208"/>
      <c r="F141" s="208"/>
      <c r="G141" s="1"/>
      <c r="H141" s="29">
        <f>IFERROR(SOLL!B69-IF(B141 = SOLL!$B$2,1, IF('KF-KB'!C141=SOLL!$B$2,2,IF('KF-KB'!D141=SOLL!$B$2,3,IF('KF-KB'!E141=SOLL!$B$2,4, IF(F141=SOLL!$B$2,"-"))))),"-")</f>
        <v>2</v>
      </c>
    </row>
    <row r="142" spans="1:8" x14ac:dyDescent="0.25">
      <c r="A142" s="125" t="s">
        <v>35</v>
      </c>
      <c r="B142" s="223"/>
      <c r="C142" s="223"/>
      <c r="D142" s="223"/>
      <c r="E142" s="223"/>
      <c r="F142" s="223"/>
      <c r="G142" s="1"/>
      <c r="H142" s="29" t="str">
        <f>IFERROR(SOLL!B70-IF(B142 = SOLL!$B$2,1, IF('KF-KB'!C142=SOLL!$B$2,2,IF('KF-KB'!D142=SOLL!$B$2,3,IF('KF-KB'!E142=SOLL!$B$2,4, IF(F142=SOLL!$B$2,"-"))))),"-")</f>
        <v>-</v>
      </c>
    </row>
    <row r="143" spans="1:8" x14ac:dyDescent="0.25">
      <c r="A143" s="125" t="s">
        <v>37</v>
      </c>
      <c r="B143" s="208"/>
      <c r="C143" s="218"/>
      <c r="D143" s="208"/>
      <c r="E143" s="208"/>
      <c r="F143" s="208"/>
      <c r="G143" s="1"/>
      <c r="H143" s="29">
        <f>IFERROR(SOLL!B71-IF(B143 = SOLL!$B$2,1, IF('KF-KB'!C143=SOLL!$B$2,2,IF('KF-KB'!D143=SOLL!$B$2,3,IF('KF-KB'!E143=SOLL!$B$2,4, IF(F143=SOLL!$B$2,"-"))))),"-")</f>
        <v>2</v>
      </c>
    </row>
    <row r="144" spans="1:8" x14ac:dyDescent="0.25">
      <c r="A144" s="125" t="s">
        <v>24</v>
      </c>
      <c r="B144" s="208"/>
      <c r="C144" s="218"/>
      <c r="D144" s="208"/>
      <c r="E144" s="208"/>
      <c r="F144" s="208"/>
      <c r="G144" s="1"/>
      <c r="H144" s="29">
        <f>IFERROR(SOLL!B72-IF(B144 = SOLL!$B$2,1, IF('KF-KB'!C144=SOLL!$B$2,2,IF('KF-KB'!D144=SOLL!$B$2,3,IF('KF-KB'!E144=SOLL!$B$2,4, IF(F144=SOLL!$B$2,"-"))))),"-")</f>
        <v>2</v>
      </c>
    </row>
    <row r="145" spans="1:8" x14ac:dyDescent="0.25">
      <c r="A145" s="125" t="s">
        <v>23</v>
      </c>
      <c r="B145" s="223"/>
      <c r="C145" s="223"/>
      <c r="D145" s="223"/>
      <c r="E145" s="223"/>
      <c r="F145" s="223"/>
      <c r="G145" s="1"/>
      <c r="H145" s="29" t="str">
        <f>IFERROR(SOLL!B73-IF(B145 = SOLL!$B$2,1, IF('KF-KB'!C145=SOLL!$B$2,2,IF('KF-KB'!D145=SOLL!$B$2,3,IF('KF-KB'!E145=SOLL!$B$2,4, IF(F145=SOLL!$B$2,"-"))))),"-")</f>
        <v>-</v>
      </c>
    </row>
    <row r="146" spans="1:8" x14ac:dyDescent="0.25">
      <c r="A146" s="48"/>
      <c r="B146" s="212"/>
      <c r="C146" s="212"/>
      <c r="D146" s="212"/>
      <c r="E146" s="212"/>
      <c r="F146" s="212"/>
      <c r="G146" s="1"/>
      <c r="H146" s="29"/>
    </row>
    <row r="147" spans="1:8" x14ac:dyDescent="0.25">
      <c r="A147" s="73" t="s">
        <v>30</v>
      </c>
      <c r="B147" s="212"/>
      <c r="C147" s="212"/>
      <c r="D147" s="212"/>
      <c r="E147" s="212"/>
      <c r="F147" s="212"/>
      <c r="G147" s="1"/>
      <c r="H147" s="29"/>
    </row>
    <row r="148" spans="1:8" x14ac:dyDescent="0.25">
      <c r="A148" s="125" t="s">
        <v>31</v>
      </c>
      <c r="B148" s="218"/>
      <c r="C148" s="208"/>
      <c r="D148" s="208"/>
      <c r="E148" s="208"/>
      <c r="F148" s="208"/>
      <c r="G148" s="1"/>
      <c r="H148" s="29">
        <f>IFERROR(SOLL!B76-IF(B148 = SOLL!$B$2,1, IF('KF-KB'!C148=SOLL!$B$2,2,IF('KF-KB'!D148=SOLL!$B$2,3,IF('KF-KB'!E148=SOLL!$B$2,4, IF(F148=SOLL!$B$2,"-"))))),"-")</f>
        <v>1</v>
      </c>
    </row>
    <row r="149" spans="1:8" x14ac:dyDescent="0.25">
      <c r="A149" s="125" t="s">
        <v>32</v>
      </c>
      <c r="B149" s="208"/>
      <c r="C149" s="218"/>
      <c r="D149" s="208"/>
      <c r="E149" s="208"/>
      <c r="F149" s="208"/>
      <c r="G149" s="1"/>
      <c r="H149" s="29">
        <f>IFERROR(SOLL!B77-IF(B149 = SOLL!$B$2,1, IF('KF-KB'!C149=SOLL!$B$2,2,IF('KF-KB'!D149=SOLL!$B$2,3,IF('KF-KB'!E149=SOLL!$B$2,4, IF(F149=SOLL!$B$2,"-"))))),"-")</f>
        <v>2</v>
      </c>
    </row>
    <row r="150" spans="1:8" x14ac:dyDescent="0.25">
      <c r="A150" s="125" t="s">
        <v>92</v>
      </c>
      <c r="B150" s="208"/>
      <c r="C150" s="218"/>
      <c r="D150" s="208"/>
      <c r="E150" s="208"/>
      <c r="F150" s="208"/>
      <c r="G150" s="1"/>
      <c r="H150" s="29">
        <f>IFERROR(SOLL!B78-IF(B150 = SOLL!$B$2,1, IF('KF-KB'!C150=SOLL!$B$2,2,IF('KF-KB'!D150=SOLL!$B$2,3,IF('KF-KB'!E150=SOLL!$B$2,4, IF(F150=SOLL!$B$2,"-"))))),"-")</f>
        <v>2</v>
      </c>
    </row>
    <row r="151" spans="1:8" x14ac:dyDescent="0.25">
      <c r="A151" s="125" t="s">
        <v>33</v>
      </c>
      <c r="B151" s="223"/>
      <c r="C151" s="223"/>
      <c r="D151" s="223"/>
      <c r="E151" s="223"/>
      <c r="F151" s="223"/>
      <c r="G151" s="1"/>
      <c r="H151" s="29" t="str">
        <f>IFERROR(SOLL!B79-IF(B151 = SOLL!$B$2,1, IF('KF-KB'!C151=SOLL!$B$2,2,IF('KF-KB'!D151=SOLL!$B$2,3,IF('KF-KB'!E151=SOLL!$B$2,4, IF(F151=SOLL!$B$2,"-"))))),"-")</f>
        <v>-</v>
      </c>
    </row>
    <row r="152" spans="1:8" x14ac:dyDescent="0.25">
      <c r="A152" s="125" t="s">
        <v>34</v>
      </c>
      <c r="B152" s="223"/>
      <c r="C152" s="223"/>
      <c r="D152" s="223"/>
      <c r="E152" s="223"/>
      <c r="F152" s="223"/>
      <c r="G152" s="1"/>
      <c r="H152" s="29" t="str">
        <f>IFERROR(SOLL!B80-IF(B152 = SOLL!$B$2,1, IF('KF-KB'!C152=SOLL!$B$2,2,IF('KF-KB'!D152=SOLL!$B$2,3,IF('KF-KB'!E152=SOLL!$B$2,4, IF(F152=SOLL!$B$2,"-"))))),"-")</f>
        <v>-</v>
      </c>
    </row>
    <row r="153" spans="1:8" x14ac:dyDescent="0.25">
      <c r="A153" s="48"/>
      <c r="B153" s="212"/>
      <c r="C153" s="212"/>
      <c r="D153" s="212"/>
      <c r="E153" s="212"/>
      <c r="F153" s="212"/>
      <c r="G153" s="1"/>
      <c r="H153" s="29"/>
    </row>
    <row r="154" spans="1:8" x14ac:dyDescent="0.25">
      <c r="A154" s="73" t="s">
        <v>2</v>
      </c>
      <c r="B154" s="212"/>
      <c r="C154" s="212"/>
      <c r="D154" s="212"/>
      <c r="E154" s="212"/>
      <c r="F154" s="212"/>
      <c r="G154" s="1"/>
      <c r="H154" s="29"/>
    </row>
    <row r="155" spans="1:8" x14ac:dyDescent="0.25">
      <c r="A155" s="125" t="s">
        <v>25</v>
      </c>
      <c r="B155" s="218"/>
      <c r="C155" s="208"/>
      <c r="D155" s="208"/>
      <c r="E155" s="208"/>
      <c r="F155" s="208"/>
      <c r="G155" s="1"/>
      <c r="H155" s="29">
        <f>IFERROR(SOLL!B83-IF(B155 = SOLL!$B$2,1, IF('KF-KB'!C155=SOLL!$B$2,2,IF('KF-KB'!D155=SOLL!$B$2,3,IF('KF-KB'!E155=SOLL!$B$2,4, IF(F155=SOLL!$B$2,"-"))))),"-")</f>
        <v>1</v>
      </c>
    </row>
    <row r="156" spans="1:8" x14ac:dyDescent="0.25">
      <c r="A156" s="125" t="s">
        <v>26</v>
      </c>
      <c r="B156" s="208"/>
      <c r="C156" s="218"/>
      <c r="D156" s="208"/>
      <c r="E156" s="208"/>
      <c r="F156" s="208"/>
      <c r="G156" s="1"/>
      <c r="H156" s="29">
        <f>IFERROR(SOLL!B84-IF(B156 = SOLL!$B$2,1, IF('KF-KB'!C156=SOLL!$B$2,2,IF('KF-KB'!D156=SOLL!$B$2,3,IF('KF-KB'!E156=SOLL!$B$2,4, IF(F156=SOLL!$B$2,"-"))))),"-")</f>
        <v>2</v>
      </c>
    </row>
    <row r="157" spans="1:8" x14ac:dyDescent="0.25">
      <c r="A157" s="125" t="s">
        <v>27</v>
      </c>
      <c r="B157" s="223"/>
      <c r="C157" s="223"/>
      <c r="D157" s="223"/>
      <c r="E157" s="223"/>
      <c r="F157" s="223"/>
      <c r="G157" s="1"/>
      <c r="H157" s="29" t="str">
        <f>IFERROR(SOLL!B85-IF(B157 = SOLL!$B$2,1, IF('KF-KB'!C157=SOLL!$B$2,2,IF('KF-KB'!D157=SOLL!$B$2,3,IF('KF-KB'!E157=SOLL!$B$2,4, IF(F157=SOLL!$B$2,"-"))))),"-")</f>
        <v>-</v>
      </c>
    </row>
    <row r="158" spans="1:8" x14ac:dyDescent="0.25">
      <c r="A158" s="125" t="s">
        <v>28</v>
      </c>
      <c r="B158" s="208"/>
      <c r="C158" s="218"/>
      <c r="D158" s="208"/>
      <c r="E158" s="208"/>
      <c r="F158" s="208"/>
      <c r="G158" s="1"/>
      <c r="H158" s="29">
        <f>IFERROR(SOLL!B86-IF(B158 = SOLL!$B$2,1, IF('KF-KB'!C158=SOLL!$B$2,2,IF('KF-KB'!D158=SOLL!$B$2,3,IF('KF-KB'!E158=SOLL!$B$2,4, IF(F158=SOLL!$B$2,"-"))))),"-")</f>
        <v>2</v>
      </c>
    </row>
    <row r="159" spans="1:8" x14ac:dyDescent="0.25">
      <c r="A159" s="125" t="s">
        <v>29</v>
      </c>
      <c r="B159" s="223"/>
      <c r="C159" s="223"/>
      <c r="D159" s="223"/>
      <c r="E159" s="223"/>
      <c r="F159" s="223"/>
      <c r="G159" s="1"/>
      <c r="H159" s="29" t="str">
        <f>IFERROR(SOLL!B87-IF(B159 = SOLL!$B$2,1, IF('KF-KB'!C159=SOLL!$B$2,2,IF('KF-KB'!D159=SOLL!$B$2,3,IF('KF-KB'!E159=SOLL!$B$2,4, IF(F159=SOLL!$B$2,"-"))))),"-")</f>
        <v>-</v>
      </c>
    </row>
    <row r="160" spans="1:8" x14ac:dyDescent="0.25">
      <c r="A160" s="48"/>
      <c r="B160" s="212"/>
      <c r="C160" s="212"/>
      <c r="D160" s="212"/>
      <c r="E160" s="212"/>
      <c r="F160" s="212"/>
      <c r="G160" s="1"/>
      <c r="H160" s="29"/>
    </row>
    <row r="161" spans="1:8" ht="18" x14ac:dyDescent="0.25">
      <c r="A161" s="127" t="s">
        <v>93</v>
      </c>
      <c r="B161" s="212"/>
      <c r="C161" s="212"/>
      <c r="D161" s="212"/>
      <c r="E161" s="212"/>
      <c r="F161" s="212"/>
      <c r="H161" s="29"/>
    </row>
    <row r="162" spans="1:8" s="254" customFormat="1" ht="18.75" hidden="1" outlineLevel="1" thickBot="1" x14ac:dyDescent="0.3">
      <c r="A162" s="250"/>
      <c r="B162" s="325" t="s">
        <v>134</v>
      </c>
      <c r="C162" s="325" t="s">
        <v>599</v>
      </c>
      <c r="D162" s="325" t="s">
        <v>135</v>
      </c>
      <c r="E162" s="323" t="s">
        <v>600</v>
      </c>
      <c r="F162" s="323"/>
      <c r="G162" s="323"/>
      <c r="H162" s="256"/>
    </row>
    <row r="163" spans="1:8" s="254" customFormat="1" hidden="1" outlineLevel="1" x14ac:dyDescent="0.25">
      <c r="A163" s="266" t="s">
        <v>280</v>
      </c>
      <c r="B163" s="328"/>
      <c r="C163" s="328"/>
      <c r="D163" s="328"/>
      <c r="E163" s="326"/>
      <c r="F163" s="326"/>
      <c r="G163" s="326"/>
      <c r="H163" s="256"/>
    </row>
    <row r="164" spans="1:8" s="254" customFormat="1" hidden="1" outlineLevel="1" x14ac:dyDescent="0.25">
      <c r="A164" s="267" t="s">
        <v>276</v>
      </c>
      <c r="B164" s="328"/>
      <c r="C164" s="328"/>
      <c r="D164" s="328"/>
      <c r="E164" s="326"/>
      <c r="F164" s="326"/>
      <c r="G164" s="326"/>
      <c r="H164" s="256"/>
    </row>
    <row r="165" spans="1:8" s="254" customFormat="1" hidden="1" outlineLevel="1" x14ac:dyDescent="0.25">
      <c r="A165" s="267" t="s">
        <v>277</v>
      </c>
      <c r="B165" s="328"/>
      <c r="C165" s="328"/>
      <c r="D165" s="328"/>
      <c r="E165" s="326"/>
      <c r="F165" s="326"/>
      <c r="G165" s="326"/>
      <c r="H165" s="256"/>
    </row>
    <row r="166" spans="1:8" s="254" customFormat="1" hidden="1" outlineLevel="1" x14ac:dyDescent="0.25">
      <c r="A166" s="267" t="s">
        <v>278</v>
      </c>
      <c r="B166" s="328"/>
      <c r="C166" s="328"/>
      <c r="D166" s="328"/>
      <c r="E166" s="326"/>
      <c r="F166" s="326"/>
      <c r="G166" s="326"/>
      <c r="H166" s="256"/>
    </row>
    <row r="167" spans="1:8" s="254" customFormat="1" ht="15.75" hidden="1" outlineLevel="1" thickBot="1" x14ac:dyDescent="0.3">
      <c r="A167" s="268" t="s">
        <v>279</v>
      </c>
      <c r="B167" s="328"/>
      <c r="C167" s="328"/>
      <c r="D167" s="328"/>
      <c r="E167" s="326"/>
      <c r="F167" s="326"/>
      <c r="G167" s="326"/>
      <c r="H167" s="256"/>
    </row>
    <row r="168" spans="1:8" s="254" customFormat="1" ht="18" collapsed="1" x14ac:dyDescent="0.25">
      <c r="A168" s="264"/>
      <c r="B168" s="245"/>
      <c r="C168" s="245"/>
      <c r="D168" s="245"/>
      <c r="E168" s="245"/>
      <c r="F168" s="245"/>
      <c r="H168" s="256"/>
    </row>
    <row r="169" spans="1:8" x14ac:dyDescent="0.25">
      <c r="A169" s="73" t="s">
        <v>94</v>
      </c>
      <c r="B169" s="212"/>
      <c r="C169" s="212"/>
      <c r="D169" s="212"/>
      <c r="E169" s="212"/>
      <c r="F169" s="212"/>
      <c r="H169" s="29"/>
    </row>
    <row r="170" spans="1:8" x14ac:dyDescent="0.25">
      <c r="A170" s="125" t="s">
        <v>18</v>
      </c>
      <c r="B170" s="208"/>
      <c r="C170" s="218"/>
      <c r="D170" s="208"/>
      <c r="E170" s="208"/>
      <c r="F170" s="208"/>
      <c r="H170" s="29">
        <f>IFERROR(SOLL!B91-IF(B170 = SOLL!$B$2,1, IF('KF-KB'!C170=SOLL!$B$2,2,IF('KF-KB'!D170=SOLL!$B$2,3,IF('KF-KB'!E170=SOLL!$B$2,4, IF(F170=SOLL!$B$2,"-"))))),"-")</f>
        <v>2</v>
      </c>
    </row>
    <row r="171" spans="1:8" x14ac:dyDescent="0.25">
      <c r="A171" s="125" t="s">
        <v>19</v>
      </c>
      <c r="B171" s="208"/>
      <c r="C171" s="208"/>
      <c r="D171" s="218"/>
      <c r="E171" s="208"/>
      <c r="F171" s="208"/>
      <c r="H171" s="29">
        <f>IFERROR(SOLL!B92-IF(B171 = SOLL!$B$2,1, IF('KF-KB'!C171=SOLL!$B$2,2,IF('KF-KB'!D171=SOLL!$B$2,3,IF('KF-KB'!E171=SOLL!$B$2,4, IF(F171=SOLL!$B$2,"-"))))),"-")</f>
        <v>3</v>
      </c>
    </row>
    <row r="172" spans="1:8" x14ac:dyDescent="0.25">
      <c r="A172" s="125" t="s">
        <v>95</v>
      </c>
      <c r="B172" s="223"/>
      <c r="C172" s="223"/>
      <c r="D172" s="223"/>
      <c r="E172" s="223"/>
      <c r="F172" s="223"/>
      <c r="H172" s="29" t="str">
        <f>IFERROR(SOLL!B93-IF(B172 = SOLL!$B$2,1, IF('KF-KB'!C172=SOLL!$B$2,2,IF('KF-KB'!D172=SOLL!$B$2,3,IF('KF-KB'!E172=SOLL!$B$2,4, IF(F172=SOLL!$B$2,"-"))))),"-")</f>
        <v>-</v>
      </c>
    </row>
    <row r="173" spans="1:8" x14ac:dyDescent="0.25">
      <c r="A173" s="125" t="s">
        <v>20</v>
      </c>
      <c r="B173" s="218"/>
      <c r="C173" s="208"/>
      <c r="D173" s="208"/>
      <c r="E173" s="208"/>
      <c r="F173" s="208"/>
      <c r="H173" s="29">
        <f>IFERROR(SOLL!B94-IF(B173 = SOLL!$B$2,1, IF('KF-KB'!C173=SOLL!$B$2,2,IF('KF-KB'!D173=SOLL!$B$2,3,IF('KF-KB'!E173=SOLL!$B$2,4, IF(F173=SOLL!$B$2,"-"))))),"-")</f>
        <v>1</v>
      </c>
    </row>
    <row r="174" spans="1:8" x14ac:dyDescent="0.25">
      <c r="A174" s="125" t="s">
        <v>21</v>
      </c>
      <c r="B174" s="208"/>
      <c r="C174" s="218"/>
      <c r="D174" s="208"/>
      <c r="E174" s="208"/>
      <c r="F174" s="208"/>
      <c r="H174" s="29">
        <f>IFERROR(SOLL!B95-IF(B174 = SOLL!$B$2,1, IF('KF-KB'!C174=SOLL!$B$2,2,IF('KF-KB'!D174=SOLL!$B$2,3,IF('KF-KB'!E174=SOLL!$B$2,4, IF(F174=SOLL!$B$2,"-"))))),"-")</f>
        <v>2</v>
      </c>
    </row>
    <row r="175" spans="1:8" x14ac:dyDescent="0.25">
      <c r="A175" s="125" t="s">
        <v>22</v>
      </c>
      <c r="B175" s="223"/>
      <c r="C175" s="223"/>
      <c r="D175" s="223"/>
      <c r="E175" s="223"/>
      <c r="F175" s="223"/>
      <c r="H175" s="29" t="str">
        <f>IFERROR(SOLL!B96-IF(B175 = SOLL!$B$2,1, IF('KF-KB'!C175=SOLL!$B$2,2,IF('KF-KB'!D175=SOLL!$B$2,3,IF('KF-KB'!E175=SOLL!$B$2,4, IF(F175=SOLL!$B$2,"-"))))),"-")</f>
        <v>-</v>
      </c>
    </row>
    <row r="176" spans="1:8" x14ac:dyDescent="0.25">
      <c r="A176" s="48"/>
      <c r="B176" s="199"/>
      <c r="C176" s="199"/>
      <c r="D176" s="199"/>
      <c r="E176" s="199"/>
      <c r="F176" s="199"/>
    </row>
  </sheetData>
  <mergeCells count="75">
    <mergeCell ref="E165:G165"/>
    <mergeCell ref="E166:G166"/>
    <mergeCell ref="E167:G167"/>
    <mergeCell ref="E105:G105"/>
    <mergeCell ref="E120:G120"/>
    <mergeCell ref="E121:G121"/>
    <mergeCell ref="E162:G162"/>
    <mergeCell ref="E163:G163"/>
    <mergeCell ref="E164:G164"/>
    <mergeCell ref="E99:G99"/>
    <mergeCell ref="E100:G100"/>
    <mergeCell ref="E101:G101"/>
    <mergeCell ref="E102:G102"/>
    <mergeCell ref="E103:G103"/>
    <mergeCell ref="E104:G104"/>
    <mergeCell ref="E93:G93"/>
    <mergeCell ref="E94:G94"/>
    <mergeCell ref="E95:G95"/>
    <mergeCell ref="E96:G96"/>
    <mergeCell ref="E97:G97"/>
    <mergeCell ref="E98:G98"/>
    <mergeCell ref="E87:G87"/>
    <mergeCell ref="E88:G88"/>
    <mergeCell ref="E89:G89"/>
    <mergeCell ref="E90:G90"/>
    <mergeCell ref="E91:G91"/>
    <mergeCell ref="E92:G92"/>
    <mergeCell ref="E81:G81"/>
    <mergeCell ref="E82:G82"/>
    <mergeCell ref="E83:G83"/>
    <mergeCell ref="E84:G84"/>
    <mergeCell ref="E85:G85"/>
    <mergeCell ref="E86:G86"/>
    <mergeCell ref="E75:G75"/>
    <mergeCell ref="E76:G76"/>
    <mergeCell ref="E77:G77"/>
    <mergeCell ref="E78:G78"/>
    <mergeCell ref="E79:G79"/>
    <mergeCell ref="E80:G80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C7" sqref="C7"/>
    </sheetView>
  </sheetViews>
  <sheetFormatPr baseColWidth="10" defaultRowHeight="15" x14ac:dyDescent="0.25"/>
  <cols>
    <col min="1" max="1" width="79" bestFit="1" customWidth="1"/>
    <col min="2" max="2" width="12.7109375" bestFit="1" customWidth="1"/>
    <col min="3" max="3" width="12.7109375" style="53" customWidth="1"/>
    <col min="5" max="5" width="12.7109375" style="53" customWidth="1"/>
    <col min="6" max="7" width="11.42578125" style="53"/>
    <col min="9" max="9" width="11.42578125" style="53"/>
    <col min="11" max="11" width="11.42578125" style="53"/>
    <col min="13" max="13" width="11.42578125" style="53"/>
    <col min="15" max="15" width="11.42578125" style="53"/>
    <col min="17" max="17" width="11.42578125" style="53"/>
    <col min="19" max="19" width="11.42578125" style="53"/>
    <col min="20" max="20" width="12.7109375" bestFit="1" customWidth="1"/>
    <col min="21" max="21" width="12.7109375" style="53" customWidth="1"/>
  </cols>
  <sheetData>
    <row r="1" spans="1:21" x14ac:dyDescent="0.25">
      <c r="A1" s="71" t="s">
        <v>108</v>
      </c>
      <c r="B1" s="53"/>
      <c r="D1" s="53"/>
      <c r="H1" s="53"/>
      <c r="J1" s="53"/>
      <c r="L1" s="53"/>
      <c r="N1" s="53"/>
      <c r="P1" s="53"/>
      <c r="R1" s="53"/>
      <c r="T1" s="53"/>
    </row>
    <row r="2" spans="1:21" x14ac:dyDescent="0.25">
      <c r="A2" s="53"/>
      <c r="B2" s="53"/>
      <c r="D2" s="53"/>
      <c r="H2" s="53"/>
      <c r="J2" s="53"/>
      <c r="L2" s="53"/>
      <c r="N2" s="53"/>
      <c r="P2" s="53"/>
      <c r="R2" s="53"/>
      <c r="T2" s="53"/>
    </row>
    <row r="3" spans="1:21" x14ac:dyDescent="0.25">
      <c r="A3" s="70" t="s">
        <v>67</v>
      </c>
      <c r="B3" s="318" t="str">
        <f>'1. Ausbildungsjahr'!B3</f>
        <v>-</v>
      </c>
      <c r="C3" s="317"/>
      <c r="D3" s="316" t="str">
        <f>'1. Ausbildungsjahr'!C3</f>
        <v>-</v>
      </c>
      <c r="E3" s="317"/>
      <c r="F3" s="316" t="str">
        <f>'1. Ausbildungsjahr'!D3</f>
        <v>-</v>
      </c>
      <c r="G3" s="317"/>
      <c r="H3" s="316" t="str">
        <f>'1. Ausbildungsjahr'!E3</f>
        <v>-</v>
      </c>
      <c r="I3" s="317"/>
      <c r="J3" s="316" t="str">
        <f>'1. Ausbildungsjahr'!F3</f>
        <v>-</v>
      </c>
      <c r="K3" s="317"/>
      <c r="L3" s="316" t="str">
        <f>'1. Ausbildungsjahr'!G3</f>
        <v>-</v>
      </c>
      <c r="M3" s="317"/>
      <c r="N3" s="316" t="str">
        <f>'1. Ausbildungsjahr'!H3</f>
        <v>-</v>
      </c>
      <c r="O3" s="317"/>
      <c r="P3" s="316" t="str">
        <f>'1. Ausbildungsjahr'!I3</f>
        <v>-</v>
      </c>
      <c r="Q3" s="317"/>
      <c r="R3" s="316" t="str">
        <f>'1. Ausbildungsjahr'!J3</f>
        <v>-</v>
      </c>
      <c r="S3" s="317"/>
      <c r="T3" s="316" t="str">
        <f>'1. Ausbildungsjahr'!K3</f>
        <v>-</v>
      </c>
      <c r="U3" s="317"/>
    </row>
    <row r="4" spans="1:21" ht="18" x14ac:dyDescent="0.25">
      <c r="A4" s="69" t="s">
        <v>72</v>
      </c>
      <c r="B4" s="318" t="str">
        <f>'1. Ausbildungsjahr'!B4</f>
        <v>-</v>
      </c>
      <c r="C4" s="317"/>
      <c r="D4" s="316" t="str">
        <f>'1. Ausbildungsjahr'!C4</f>
        <v>-</v>
      </c>
      <c r="E4" s="317"/>
      <c r="F4" s="316" t="str">
        <f>'1. Ausbildungsjahr'!D4</f>
        <v>-</v>
      </c>
      <c r="G4" s="317"/>
      <c r="H4" s="316" t="str">
        <f>'1. Ausbildungsjahr'!E4</f>
        <v>-</v>
      </c>
      <c r="I4" s="317"/>
      <c r="J4" s="316" t="str">
        <f>'1. Ausbildungsjahr'!F4</f>
        <v>-</v>
      </c>
      <c r="K4" s="317"/>
      <c r="L4" s="316" t="str">
        <f>'1. Ausbildungsjahr'!G4</f>
        <v>-</v>
      </c>
      <c r="M4" s="317"/>
      <c r="N4" s="316" t="str">
        <f>'1. Ausbildungsjahr'!H4</f>
        <v>-</v>
      </c>
      <c r="O4" s="317"/>
      <c r="P4" s="316" t="str">
        <f>'1. Ausbildungsjahr'!I4</f>
        <v>-</v>
      </c>
      <c r="Q4" s="317"/>
      <c r="R4" s="316" t="str">
        <f>'1. Ausbildungsjahr'!J4</f>
        <v>-</v>
      </c>
      <c r="S4" s="317"/>
      <c r="T4" s="319" t="str">
        <f>'1. Ausbildungsjahr'!K4</f>
        <v>-</v>
      </c>
      <c r="U4" s="320"/>
    </row>
    <row r="5" spans="1:21" x14ac:dyDescent="0.25">
      <c r="A5" s="26" t="s">
        <v>38</v>
      </c>
      <c r="B5" s="63" t="s">
        <v>109</v>
      </c>
      <c r="C5" s="64" t="s">
        <v>69</v>
      </c>
      <c r="D5" s="60" t="s">
        <v>109</v>
      </c>
      <c r="E5" s="61" t="s">
        <v>69</v>
      </c>
      <c r="F5" s="60" t="s">
        <v>109</v>
      </c>
      <c r="G5" s="61" t="s">
        <v>69</v>
      </c>
      <c r="H5" s="60" t="s">
        <v>109</v>
      </c>
      <c r="I5" s="64" t="s">
        <v>69</v>
      </c>
      <c r="J5" s="60" t="s">
        <v>109</v>
      </c>
      <c r="K5" s="64" t="s">
        <v>69</v>
      </c>
      <c r="L5" s="60" t="s">
        <v>109</v>
      </c>
      <c r="M5" s="64" t="s">
        <v>69</v>
      </c>
      <c r="N5" s="60" t="s">
        <v>109</v>
      </c>
      <c r="O5" s="64" t="s">
        <v>69</v>
      </c>
      <c r="P5" s="60" t="s">
        <v>109</v>
      </c>
      <c r="Q5" s="64" t="s">
        <v>69</v>
      </c>
      <c r="R5" s="60" t="s">
        <v>109</v>
      </c>
      <c r="S5" s="64" t="s">
        <v>69</v>
      </c>
      <c r="T5" s="60" t="s">
        <v>109</v>
      </c>
      <c r="U5" s="64" t="s">
        <v>69</v>
      </c>
    </row>
    <row r="6" spans="1:21" x14ac:dyDescent="0.25">
      <c r="A6" s="54" t="s">
        <v>43</v>
      </c>
      <c r="B6" s="63">
        <f>IF('1. Ausbildungsjahr'!$B6="-",0,'1. Ausbildungsjahr'!B6)</f>
        <v>0</v>
      </c>
      <c r="C6" s="64">
        <f>IF('1. Ausbildungsjahr'!$B6="-",0,'1. Ausbildungsjahr'!$B$3)</f>
        <v>0</v>
      </c>
      <c r="D6" s="63">
        <f>IF('1. Ausbildungsjahr'!C6="-",0,'1. Ausbildungsjahr'!C6)</f>
        <v>0</v>
      </c>
      <c r="E6" s="64">
        <f>IF('1. Ausbildungsjahr'!C6="-",0,'1. Ausbildungsjahr'!$C$3)</f>
        <v>0</v>
      </c>
      <c r="F6" s="63">
        <f>IF('1. Ausbildungsjahr'!D6="-",0,'1. Ausbildungsjahr'!D6)</f>
        <v>0</v>
      </c>
      <c r="G6" s="64">
        <f>IF('1. Ausbildungsjahr'!D6="-",0,'1. Ausbildungsjahr'!$D$3)</f>
        <v>0</v>
      </c>
      <c r="H6" s="63">
        <f>IF('1. Ausbildungsjahr'!E6="-",0,'1. Ausbildungsjahr'!E6)</f>
        <v>0</v>
      </c>
      <c r="I6" s="64">
        <f>IF('1. Ausbildungsjahr'!E6="-",0,'1. Ausbildungsjahr'!$E$3)</f>
        <v>0</v>
      </c>
      <c r="J6" s="66">
        <f>IF('1. Ausbildungsjahr'!F6="-",0,'1. Ausbildungsjahr'!F6)</f>
        <v>0</v>
      </c>
      <c r="K6" s="64">
        <f>IF('1. Ausbildungsjahr'!F6="-",0,'1. Ausbildungsjahr'!$F$3)</f>
        <v>0</v>
      </c>
      <c r="L6" s="66">
        <f>IF('1. Ausbildungsjahr'!G6="-",0,'1. Ausbildungsjahr'!G6)</f>
        <v>0</v>
      </c>
      <c r="M6" s="64">
        <f>IF('1. Ausbildungsjahr'!G6="-",0,'1. Ausbildungsjahr'!$G$3)</f>
        <v>0</v>
      </c>
      <c r="N6" s="66">
        <f>IF('1. Ausbildungsjahr'!H6="-",0,'1. Ausbildungsjahr'!H6)</f>
        <v>0</v>
      </c>
      <c r="O6" s="64">
        <f>IF('1. Ausbildungsjahr'!H6="-",0,'1. Ausbildungsjahr'!$H$3)</f>
        <v>0</v>
      </c>
      <c r="P6" s="66">
        <f>IF('1. Ausbildungsjahr'!I6="-",0,'1. Ausbildungsjahr'!I6)</f>
        <v>0</v>
      </c>
      <c r="Q6" s="64">
        <f>IF('1. Ausbildungsjahr'!I6="-",0,'1. Ausbildungsjahr'!$I$3)</f>
        <v>0</v>
      </c>
      <c r="R6" s="66">
        <f>IF('1. Ausbildungsjahr'!J6="-",0,'1. Ausbildungsjahr'!J6)</f>
        <v>0</v>
      </c>
      <c r="S6" s="64">
        <f>IF('1. Ausbildungsjahr'!J6="-",0,'1. Ausbildungsjahr'!$J$3)</f>
        <v>0</v>
      </c>
      <c r="T6" s="66">
        <f>IF('1. Ausbildungsjahr'!K6="-",0,'1. Ausbildungsjahr'!K6)</f>
        <v>0</v>
      </c>
      <c r="U6" s="64">
        <f>IF('1. Ausbildungsjahr'!K6="-",0,'1. Ausbildungsjahr'!$K$3)</f>
        <v>0</v>
      </c>
    </row>
    <row r="7" spans="1:21" x14ac:dyDescent="0.25">
      <c r="A7" s="54" t="s">
        <v>44</v>
      </c>
      <c r="B7" s="15">
        <f>IF('1. Ausbildungsjahr'!B7="-",0,'1. Ausbildungsjahr'!B7)</f>
        <v>0</v>
      </c>
      <c r="C7" s="11">
        <f>IF('1. Ausbildungsjahr'!$B7="-",0,'1. Ausbildungsjahr'!$B$3)</f>
        <v>0</v>
      </c>
      <c r="D7" s="15">
        <f>IF('1. Ausbildungsjahr'!C7="-",0,'1. Ausbildungsjahr'!C7)</f>
        <v>0</v>
      </c>
      <c r="E7" s="11">
        <f>IF('1. Ausbildungsjahr'!C7="-",0,'1. Ausbildungsjahr'!$C$3)</f>
        <v>0</v>
      </c>
      <c r="F7" s="59">
        <f>IF('1. Ausbildungsjahr'!D7="-",0,'1. Ausbildungsjahr'!D7)</f>
        <v>0</v>
      </c>
      <c r="G7" s="11">
        <f>IF('1. Ausbildungsjahr'!D7="-",0,'1. Ausbildungsjahr'!$D$3)</f>
        <v>0</v>
      </c>
      <c r="H7" s="59">
        <f>IF('1. Ausbildungsjahr'!E7="-",0,'1. Ausbildungsjahr'!E7)</f>
        <v>0</v>
      </c>
      <c r="I7" s="11">
        <f>IF('1. Ausbildungsjahr'!E7="-",0,'1. Ausbildungsjahr'!$E$3)</f>
        <v>0</v>
      </c>
      <c r="J7" s="59">
        <f>IF('1. Ausbildungsjahr'!F7="-",0,'1. Ausbildungsjahr'!F7)</f>
        <v>0</v>
      </c>
      <c r="K7" s="11">
        <f>IF('1. Ausbildungsjahr'!F7="-",0,'1. Ausbildungsjahr'!$F$3)</f>
        <v>0</v>
      </c>
      <c r="L7" s="59">
        <f>IF('1. Ausbildungsjahr'!G7="-",0,'1. Ausbildungsjahr'!G7)</f>
        <v>0</v>
      </c>
      <c r="M7" s="11">
        <f>IF('1. Ausbildungsjahr'!G7="-",0,'1. Ausbildungsjahr'!$G$3)</f>
        <v>0</v>
      </c>
      <c r="N7" s="59">
        <f>IF('1. Ausbildungsjahr'!H7="-",0,'1. Ausbildungsjahr'!H7)</f>
        <v>0</v>
      </c>
      <c r="O7" s="11">
        <f>IF('1. Ausbildungsjahr'!H7="-",0,'1. Ausbildungsjahr'!$H$3)</f>
        <v>0</v>
      </c>
      <c r="P7" s="59">
        <f>IF('1. Ausbildungsjahr'!I7="-",0,'1. Ausbildungsjahr'!I7)</f>
        <v>0</v>
      </c>
      <c r="Q7" s="11">
        <f>IF('1. Ausbildungsjahr'!I7="-",0,'1. Ausbildungsjahr'!$I$3)</f>
        <v>0</v>
      </c>
      <c r="R7" s="59">
        <f>IF('1. Ausbildungsjahr'!J7="-",0,'1. Ausbildungsjahr'!J7)</f>
        <v>0</v>
      </c>
      <c r="S7" s="11">
        <f>IF('1. Ausbildungsjahr'!J7="-",0,'1. Ausbildungsjahr'!$J$3)</f>
        <v>0</v>
      </c>
      <c r="T7" s="59">
        <f>IF('1. Ausbildungsjahr'!K7="-",0,'1. Ausbildungsjahr'!K7)</f>
        <v>0</v>
      </c>
      <c r="U7" s="11">
        <f>IF('1. Ausbildungsjahr'!K7="-",0,'1. Ausbildungsjahr'!$K$3)</f>
        <v>0</v>
      </c>
    </row>
    <row r="8" spans="1:21" x14ac:dyDescent="0.25">
      <c r="A8" s="54" t="s">
        <v>73</v>
      </c>
      <c r="B8" s="15">
        <f>IF('1. Ausbildungsjahr'!B8="-",0,'1. Ausbildungsjahr'!B8)</f>
        <v>0</v>
      </c>
      <c r="C8" s="11">
        <f>IF('1. Ausbildungsjahr'!$B8="-",0,'1. Ausbildungsjahr'!$B$3)</f>
        <v>0</v>
      </c>
      <c r="D8" s="15">
        <f>IF('1. Ausbildungsjahr'!C8="-",0,'1. Ausbildungsjahr'!C8)</f>
        <v>0</v>
      </c>
      <c r="E8" s="11">
        <f>IF('1. Ausbildungsjahr'!C8="-",0,'1. Ausbildungsjahr'!$C$3)</f>
        <v>0</v>
      </c>
      <c r="F8" s="59">
        <f>IF('1. Ausbildungsjahr'!D8="-",0,'1. Ausbildungsjahr'!D8)</f>
        <v>0</v>
      </c>
      <c r="G8" s="11">
        <f>IF('1. Ausbildungsjahr'!D8="-",0,'1. Ausbildungsjahr'!$D$3)</f>
        <v>0</v>
      </c>
      <c r="H8" s="59">
        <f>IF('1. Ausbildungsjahr'!E8="-",0,'1. Ausbildungsjahr'!E8)</f>
        <v>0</v>
      </c>
      <c r="I8" s="11">
        <f>IF('1. Ausbildungsjahr'!E8="-",0,'1. Ausbildungsjahr'!$E$3)</f>
        <v>0</v>
      </c>
      <c r="J8" s="59">
        <f>IF('1. Ausbildungsjahr'!F8="-",0,'1. Ausbildungsjahr'!F8)</f>
        <v>0</v>
      </c>
      <c r="K8" s="11">
        <f>IF('1. Ausbildungsjahr'!F8="-",0,'1. Ausbildungsjahr'!$F$3)</f>
        <v>0</v>
      </c>
      <c r="L8" s="59">
        <f>IF('1. Ausbildungsjahr'!G8="-",0,'1. Ausbildungsjahr'!G8)</f>
        <v>0</v>
      </c>
      <c r="M8" s="11">
        <f>IF('1. Ausbildungsjahr'!G8="-",0,'1. Ausbildungsjahr'!$G$3)</f>
        <v>0</v>
      </c>
      <c r="N8" s="59">
        <f>IF('1. Ausbildungsjahr'!H8="-",0,'1. Ausbildungsjahr'!H8)</f>
        <v>0</v>
      </c>
      <c r="O8" s="11">
        <f>IF('1. Ausbildungsjahr'!H8="-",0,'1. Ausbildungsjahr'!$H$3)</f>
        <v>0</v>
      </c>
      <c r="P8" s="59">
        <f>IF('1. Ausbildungsjahr'!I8="-",0,'1. Ausbildungsjahr'!I8)</f>
        <v>0</v>
      </c>
      <c r="Q8" s="11">
        <f>IF('1. Ausbildungsjahr'!I8="-",0,'1. Ausbildungsjahr'!$I$3)</f>
        <v>0</v>
      </c>
      <c r="R8" s="59">
        <f>IF('1. Ausbildungsjahr'!J8="-",0,'1. Ausbildungsjahr'!J8)</f>
        <v>0</v>
      </c>
      <c r="S8" s="11">
        <f>IF('1. Ausbildungsjahr'!J8="-",0,'1. Ausbildungsjahr'!$J$3)</f>
        <v>0</v>
      </c>
      <c r="T8" s="59">
        <f>IF('1. Ausbildungsjahr'!K8="-",0,'1. Ausbildungsjahr'!K8)</f>
        <v>0</v>
      </c>
      <c r="U8" s="11">
        <f>IF('1. Ausbildungsjahr'!K8="-",0,'1. Ausbildungsjahr'!$K$3)</f>
        <v>0</v>
      </c>
    </row>
    <row r="9" spans="1:21" x14ac:dyDescent="0.25">
      <c r="A9" s="54" t="s">
        <v>74</v>
      </c>
      <c r="B9" s="15">
        <f>IF('1. Ausbildungsjahr'!B9="-",0,'1. Ausbildungsjahr'!B9)</f>
        <v>0</v>
      </c>
      <c r="C9" s="11">
        <f>IF('1. Ausbildungsjahr'!$B9="-",0,'1. Ausbildungsjahr'!$B$3)</f>
        <v>0</v>
      </c>
      <c r="D9" s="15">
        <f>IF('1. Ausbildungsjahr'!C9="-",0,'1. Ausbildungsjahr'!C9)</f>
        <v>0</v>
      </c>
      <c r="E9" s="11">
        <f>IF('1. Ausbildungsjahr'!C9="-",0,'1. Ausbildungsjahr'!$C$3)</f>
        <v>0</v>
      </c>
      <c r="F9" s="59">
        <f>IF('1. Ausbildungsjahr'!D9="-",0,'1. Ausbildungsjahr'!D9)</f>
        <v>0</v>
      </c>
      <c r="G9" s="11">
        <f>IF('1. Ausbildungsjahr'!D9="-",0,'1. Ausbildungsjahr'!$D$3)</f>
        <v>0</v>
      </c>
      <c r="H9" s="59">
        <f>IF('1. Ausbildungsjahr'!E9="-",0,'1. Ausbildungsjahr'!E9)</f>
        <v>0</v>
      </c>
      <c r="I9" s="11">
        <f>IF('1. Ausbildungsjahr'!E9="-",0,'1. Ausbildungsjahr'!$E$3)</f>
        <v>0</v>
      </c>
      <c r="J9" s="59">
        <f>IF('1. Ausbildungsjahr'!F9="-",0,'1. Ausbildungsjahr'!F9)</f>
        <v>0</v>
      </c>
      <c r="K9" s="11">
        <f>IF('1. Ausbildungsjahr'!F9="-",0,'1. Ausbildungsjahr'!$F$3)</f>
        <v>0</v>
      </c>
      <c r="L9" s="59">
        <f>IF('1. Ausbildungsjahr'!G9="-",0,'1. Ausbildungsjahr'!G9)</f>
        <v>0</v>
      </c>
      <c r="M9" s="11">
        <f>IF('1. Ausbildungsjahr'!G9="-",0,'1. Ausbildungsjahr'!$G$3)</f>
        <v>0</v>
      </c>
      <c r="N9" s="59">
        <f>IF('1. Ausbildungsjahr'!H9="-",0,'1. Ausbildungsjahr'!H9)</f>
        <v>0</v>
      </c>
      <c r="O9" s="11">
        <f>IF('1. Ausbildungsjahr'!H9="-",0,'1. Ausbildungsjahr'!$H$3)</f>
        <v>0</v>
      </c>
      <c r="P9" s="59">
        <f>IF('1. Ausbildungsjahr'!I9="-",0,'1. Ausbildungsjahr'!I9)</f>
        <v>0</v>
      </c>
      <c r="Q9" s="11">
        <f>IF('1. Ausbildungsjahr'!I9="-",0,'1. Ausbildungsjahr'!$I$3)</f>
        <v>0</v>
      </c>
      <c r="R9" s="59">
        <f>IF('1. Ausbildungsjahr'!J9="-",0,'1. Ausbildungsjahr'!J9)</f>
        <v>0</v>
      </c>
      <c r="S9" s="11">
        <f>IF('1. Ausbildungsjahr'!J9="-",0,'1. Ausbildungsjahr'!$J$3)</f>
        <v>0</v>
      </c>
      <c r="T9" s="59">
        <f>IF('1. Ausbildungsjahr'!K9="-",0,'1. Ausbildungsjahr'!K9)</f>
        <v>0</v>
      </c>
      <c r="U9" s="11">
        <f>IF('1. Ausbildungsjahr'!K9="-",0,'1. Ausbildungsjahr'!$K$3)</f>
        <v>0</v>
      </c>
    </row>
    <row r="10" spans="1:21" x14ac:dyDescent="0.25">
      <c r="A10" s="54" t="s">
        <v>45</v>
      </c>
      <c r="B10" s="15">
        <f>IF('1. Ausbildungsjahr'!B10="-",0,'1. Ausbildungsjahr'!B10)</f>
        <v>0</v>
      </c>
      <c r="C10" s="11">
        <f>IF('1. Ausbildungsjahr'!$B10="-",0,'1. Ausbildungsjahr'!$B$3)</f>
        <v>0</v>
      </c>
      <c r="D10" s="15">
        <f>IF('1. Ausbildungsjahr'!C10="-",0,'1. Ausbildungsjahr'!C10)</f>
        <v>0</v>
      </c>
      <c r="E10" s="11">
        <f>IF('1. Ausbildungsjahr'!C10="-",0,'1. Ausbildungsjahr'!$C$3)</f>
        <v>0</v>
      </c>
      <c r="F10" s="59">
        <f>IF('1. Ausbildungsjahr'!D10="-",0,'1. Ausbildungsjahr'!D10)</f>
        <v>0</v>
      </c>
      <c r="G10" s="11">
        <f>IF('1. Ausbildungsjahr'!D10="-",0,'1. Ausbildungsjahr'!$D$3)</f>
        <v>0</v>
      </c>
      <c r="H10" s="59">
        <f>IF('1. Ausbildungsjahr'!E10="-",0,'1. Ausbildungsjahr'!E10)</f>
        <v>0</v>
      </c>
      <c r="I10" s="11">
        <f>IF('1. Ausbildungsjahr'!E10="-",0,'1. Ausbildungsjahr'!$E$3)</f>
        <v>0</v>
      </c>
      <c r="J10" s="59">
        <f>IF('1. Ausbildungsjahr'!F10="-",0,'1. Ausbildungsjahr'!F10)</f>
        <v>0</v>
      </c>
      <c r="K10" s="11">
        <f>IF('1. Ausbildungsjahr'!F10="-",0,'1. Ausbildungsjahr'!$F$3)</f>
        <v>0</v>
      </c>
      <c r="L10" s="59">
        <f>IF('1. Ausbildungsjahr'!G10="-",0,'1. Ausbildungsjahr'!G10)</f>
        <v>0</v>
      </c>
      <c r="M10" s="11">
        <f>IF('1. Ausbildungsjahr'!G10="-",0,'1. Ausbildungsjahr'!$G$3)</f>
        <v>0</v>
      </c>
      <c r="N10" s="59">
        <f>IF('1. Ausbildungsjahr'!H10="-",0,'1. Ausbildungsjahr'!H10)</f>
        <v>0</v>
      </c>
      <c r="O10" s="11">
        <f>IF('1. Ausbildungsjahr'!H10="-",0,'1. Ausbildungsjahr'!$H$3)</f>
        <v>0</v>
      </c>
      <c r="P10" s="59">
        <f>IF('1. Ausbildungsjahr'!I10="-",0,'1. Ausbildungsjahr'!I10)</f>
        <v>0</v>
      </c>
      <c r="Q10" s="11">
        <f>IF('1. Ausbildungsjahr'!I10="-",0,'1. Ausbildungsjahr'!$I$3)</f>
        <v>0</v>
      </c>
      <c r="R10" s="59">
        <f>IF('1. Ausbildungsjahr'!J10="-",0,'1. Ausbildungsjahr'!J10)</f>
        <v>0</v>
      </c>
      <c r="S10" s="11">
        <f>IF('1. Ausbildungsjahr'!J10="-",0,'1. Ausbildungsjahr'!$J$3)</f>
        <v>0</v>
      </c>
      <c r="T10" s="59">
        <f>IF('1. Ausbildungsjahr'!K10="-",0,'1. Ausbildungsjahr'!K10)</f>
        <v>0</v>
      </c>
      <c r="U10" s="11">
        <f>IF('1. Ausbildungsjahr'!K10="-",0,'1. Ausbildungsjahr'!$K$3)</f>
        <v>0</v>
      </c>
    </row>
    <row r="11" spans="1:21" x14ac:dyDescent="0.25">
      <c r="A11" s="54" t="s">
        <v>46</v>
      </c>
      <c r="B11" s="15">
        <f>IF('1. Ausbildungsjahr'!B11="-",0,'1. Ausbildungsjahr'!B11)</f>
        <v>0</v>
      </c>
      <c r="C11" s="11">
        <f>IF('1. Ausbildungsjahr'!$B11="-",0,'1. Ausbildungsjahr'!$B$3)</f>
        <v>0</v>
      </c>
      <c r="D11" s="15">
        <f>IF('1. Ausbildungsjahr'!C11="-",0,'1. Ausbildungsjahr'!C11)</f>
        <v>0</v>
      </c>
      <c r="E11" s="11">
        <f>IF('1. Ausbildungsjahr'!C11="-",0,'1. Ausbildungsjahr'!$C$3)</f>
        <v>0</v>
      </c>
      <c r="F11" s="59">
        <f>IF('1. Ausbildungsjahr'!D11="-",0,'1. Ausbildungsjahr'!D11)</f>
        <v>0</v>
      </c>
      <c r="G11" s="11">
        <f>IF('1. Ausbildungsjahr'!D11="-",0,'1. Ausbildungsjahr'!$D$3)</f>
        <v>0</v>
      </c>
      <c r="H11" s="59">
        <f>IF('1. Ausbildungsjahr'!E11="-",0,'1. Ausbildungsjahr'!E11)</f>
        <v>0</v>
      </c>
      <c r="I11" s="11">
        <f>IF('1. Ausbildungsjahr'!E11="-",0,'1. Ausbildungsjahr'!$E$3)</f>
        <v>0</v>
      </c>
      <c r="J11" s="59">
        <f>IF('1. Ausbildungsjahr'!F11="-",0,'1. Ausbildungsjahr'!F11)</f>
        <v>0</v>
      </c>
      <c r="K11" s="11">
        <f>IF('1. Ausbildungsjahr'!F11="-",0,'1. Ausbildungsjahr'!$F$3)</f>
        <v>0</v>
      </c>
      <c r="L11" s="59">
        <f>IF('1. Ausbildungsjahr'!G11="-",0,'1. Ausbildungsjahr'!G11)</f>
        <v>0</v>
      </c>
      <c r="M11" s="11">
        <f>IF('1. Ausbildungsjahr'!G11="-",0,'1. Ausbildungsjahr'!$G$3)</f>
        <v>0</v>
      </c>
      <c r="N11" s="59">
        <f>IF('1. Ausbildungsjahr'!H11="-",0,'1. Ausbildungsjahr'!H11)</f>
        <v>0</v>
      </c>
      <c r="O11" s="11">
        <f>IF('1. Ausbildungsjahr'!H11="-",0,'1. Ausbildungsjahr'!$H$3)</f>
        <v>0</v>
      </c>
      <c r="P11" s="59">
        <f>IF('1. Ausbildungsjahr'!I11="-",0,'1. Ausbildungsjahr'!I11)</f>
        <v>0</v>
      </c>
      <c r="Q11" s="11">
        <f>IF('1. Ausbildungsjahr'!I11="-",0,'1. Ausbildungsjahr'!$I$3)</f>
        <v>0</v>
      </c>
      <c r="R11" s="59">
        <f>IF('1. Ausbildungsjahr'!J11="-",0,'1. Ausbildungsjahr'!J11)</f>
        <v>0</v>
      </c>
      <c r="S11" s="11">
        <f>IF('1. Ausbildungsjahr'!J11="-",0,'1. Ausbildungsjahr'!$J$3)</f>
        <v>0</v>
      </c>
      <c r="T11" s="59">
        <f>IF('1. Ausbildungsjahr'!K11="-",0,'1. Ausbildungsjahr'!K11)</f>
        <v>0</v>
      </c>
      <c r="U11" s="11">
        <f>IF('1. Ausbildungsjahr'!K11="-",0,'1. Ausbildungsjahr'!$K$3)</f>
        <v>0</v>
      </c>
    </row>
    <row r="12" spans="1:21" x14ac:dyDescent="0.25">
      <c r="A12" s="48"/>
      <c r="B12" s="15"/>
      <c r="C12" s="11"/>
      <c r="D12" s="15"/>
      <c r="E12" s="11"/>
      <c r="F12" s="59"/>
      <c r="G12" s="11"/>
      <c r="H12" s="59"/>
      <c r="I12" s="11"/>
      <c r="J12" s="59"/>
      <c r="K12" s="11"/>
      <c r="L12" s="59"/>
      <c r="M12" s="11"/>
      <c r="N12" s="59"/>
      <c r="O12" s="11"/>
      <c r="P12" s="59"/>
      <c r="Q12" s="11"/>
      <c r="R12" s="59"/>
      <c r="S12" s="11"/>
      <c r="T12" s="59"/>
      <c r="U12" s="11"/>
    </row>
    <row r="13" spans="1:21" ht="18" x14ac:dyDescent="0.25">
      <c r="A13" s="72" t="s">
        <v>75</v>
      </c>
      <c r="B13" s="15"/>
      <c r="C13" s="11"/>
      <c r="D13" s="15"/>
      <c r="E13" s="11"/>
      <c r="F13" s="59"/>
      <c r="G13" s="11"/>
      <c r="H13" s="59"/>
      <c r="I13" s="11"/>
      <c r="J13" s="59"/>
      <c r="K13" s="11"/>
      <c r="L13" s="59"/>
      <c r="M13" s="11"/>
      <c r="N13" s="59"/>
      <c r="O13" s="11"/>
      <c r="P13" s="59"/>
      <c r="Q13" s="11"/>
      <c r="R13" s="59"/>
      <c r="S13" s="11"/>
      <c r="T13" s="59"/>
      <c r="U13" s="11"/>
    </row>
    <row r="14" spans="1:21" x14ac:dyDescent="0.25">
      <c r="A14" s="73" t="s">
        <v>47</v>
      </c>
      <c r="B14" s="15"/>
      <c r="C14" s="11"/>
      <c r="D14" s="15"/>
      <c r="E14" s="11"/>
      <c r="F14" s="59"/>
      <c r="G14" s="11"/>
      <c r="H14" s="59"/>
      <c r="I14" s="11"/>
      <c r="J14" s="59"/>
      <c r="K14" s="11"/>
      <c r="L14" s="59"/>
      <c r="M14" s="11"/>
      <c r="N14" s="59"/>
      <c r="O14" s="11"/>
      <c r="P14" s="59"/>
      <c r="Q14" s="11"/>
      <c r="R14" s="59"/>
      <c r="S14" s="11"/>
      <c r="T14" s="59"/>
      <c r="U14" s="11"/>
    </row>
    <row r="15" spans="1:21" x14ac:dyDescent="0.25">
      <c r="A15" s="74" t="s">
        <v>48</v>
      </c>
      <c r="B15" s="15">
        <f>IF('1. Ausbildungsjahr'!B15="-",0,'1. Ausbildungsjahr'!B15)</f>
        <v>0</v>
      </c>
      <c r="C15" s="11">
        <f>IF('1. Ausbildungsjahr'!$B15="-",0,'1. Ausbildungsjahr'!$B$3)</f>
        <v>0</v>
      </c>
      <c r="D15" s="15">
        <f>IF('1. Ausbildungsjahr'!C15="-",0,'1. Ausbildungsjahr'!C15)</f>
        <v>0</v>
      </c>
      <c r="E15" s="11">
        <f>IF('1. Ausbildungsjahr'!C15="-",0,'1. Ausbildungsjahr'!$C$3)</f>
        <v>0</v>
      </c>
      <c r="F15" s="59">
        <f>IF('1. Ausbildungsjahr'!D15="-",0,'1. Ausbildungsjahr'!D15)</f>
        <v>0</v>
      </c>
      <c r="G15" s="11">
        <f>IF('1. Ausbildungsjahr'!D15="-",0,'1. Ausbildungsjahr'!$D$3)</f>
        <v>0</v>
      </c>
      <c r="H15" s="59">
        <f>IF('1. Ausbildungsjahr'!E15="-",0,'1. Ausbildungsjahr'!E15)</f>
        <v>0</v>
      </c>
      <c r="I15" s="11">
        <f>IF('1. Ausbildungsjahr'!E15="-",0,'1. Ausbildungsjahr'!$E$3)</f>
        <v>0</v>
      </c>
      <c r="J15" s="59">
        <f>IF('1. Ausbildungsjahr'!F15="-",0,'1. Ausbildungsjahr'!F15)</f>
        <v>0</v>
      </c>
      <c r="K15" s="11">
        <f>IF('1. Ausbildungsjahr'!F15="-",0,'1. Ausbildungsjahr'!$F$3)</f>
        <v>0</v>
      </c>
      <c r="L15" s="59">
        <f>IF('1. Ausbildungsjahr'!G15="-",0,'1. Ausbildungsjahr'!G15)</f>
        <v>0</v>
      </c>
      <c r="M15" s="11">
        <f>IF('1. Ausbildungsjahr'!G15="-",0,'1. Ausbildungsjahr'!$G$3)</f>
        <v>0</v>
      </c>
      <c r="N15" s="59">
        <f>IF('1. Ausbildungsjahr'!H15="-",0,'1. Ausbildungsjahr'!H15)</f>
        <v>0</v>
      </c>
      <c r="O15" s="11">
        <f>IF('1. Ausbildungsjahr'!H15="-",0,'1. Ausbildungsjahr'!$H$3)</f>
        <v>0</v>
      </c>
      <c r="P15" s="59">
        <f>IF('1. Ausbildungsjahr'!I15="-",0,'1. Ausbildungsjahr'!I15)</f>
        <v>0</v>
      </c>
      <c r="Q15" s="11">
        <f>IF('1. Ausbildungsjahr'!I15="-",0,'1. Ausbildungsjahr'!$I$3)</f>
        <v>0</v>
      </c>
      <c r="R15" s="59">
        <f>IF('1. Ausbildungsjahr'!J15="-",0,'1. Ausbildungsjahr'!J15)</f>
        <v>0</v>
      </c>
      <c r="S15" s="11">
        <f>IF('1. Ausbildungsjahr'!J15="-",0,'1. Ausbildungsjahr'!$J$3)</f>
        <v>0</v>
      </c>
      <c r="T15" s="59">
        <f>IF('1. Ausbildungsjahr'!K15="-",0,'1. Ausbildungsjahr'!K15)</f>
        <v>0</v>
      </c>
      <c r="U15" s="11">
        <f>IF('1. Ausbildungsjahr'!K15="-",0,'1. Ausbildungsjahr'!$K$3)</f>
        <v>0</v>
      </c>
    </row>
    <row r="16" spans="1:21" x14ac:dyDescent="0.25">
      <c r="A16" s="74" t="s">
        <v>49</v>
      </c>
      <c r="B16" s="15">
        <f>IF('1. Ausbildungsjahr'!B16="-",0,'1. Ausbildungsjahr'!B16)</f>
        <v>0</v>
      </c>
      <c r="C16" s="11">
        <f>IF('1. Ausbildungsjahr'!$B16="-",0,'1. Ausbildungsjahr'!$B$3)</f>
        <v>0</v>
      </c>
      <c r="D16" s="15">
        <f>IF('1. Ausbildungsjahr'!C16="-",0,'1. Ausbildungsjahr'!C16)</f>
        <v>0</v>
      </c>
      <c r="E16" s="11">
        <f>IF('1. Ausbildungsjahr'!C16="-",0,'1. Ausbildungsjahr'!$C$3)</f>
        <v>0</v>
      </c>
      <c r="F16" s="59">
        <f>IF('1. Ausbildungsjahr'!D16="-",0,'1. Ausbildungsjahr'!D16)</f>
        <v>0</v>
      </c>
      <c r="G16" s="11">
        <f>IF('1. Ausbildungsjahr'!D16="-",0,'1. Ausbildungsjahr'!$D$3)</f>
        <v>0</v>
      </c>
      <c r="H16" s="59">
        <f>IF('1. Ausbildungsjahr'!E16="-",0,'1. Ausbildungsjahr'!E16)</f>
        <v>0</v>
      </c>
      <c r="I16" s="11">
        <f>IF('1. Ausbildungsjahr'!E16="-",0,'1. Ausbildungsjahr'!$E$3)</f>
        <v>0</v>
      </c>
      <c r="J16" s="59">
        <f>IF('1. Ausbildungsjahr'!F16="-",0,'1. Ausbildungsjahr'!F16)</f>
        <v>0</v>
      </c>
      <c r="K16" s="11">
        <f>IF('1. Ausbildungsjahr'!F16="-",0,'1. Ausbildungsjahr'!$F$3)</f>
        <v>0</v>
      </c>
      <c r="L16" s="59">
        <f>IF('1. Ausbildungsjahr'!G16="-",0,'1. Ausbildungsjahr'!G16)</f>
        <v>0</v>
      </c>
      <c r="M16" s="11">
        <f>IF('1. Ausbildungsjahr'!G16="-",0,'1. Ausbildungsjahr'!$G$3)</f>
        <v>0</v>
      </c>
      <c r="N16" s="59">
        <f>IF('1. Ausbildungsjahr'!H16="-",0,'1. Ausbildungsjahr'!H16)</f>
        <v>0</v>
      </c>
      <c r="O16" s="11">
        <f>IF('1. Ausbildungsjahr'!H16="-",0,'1. Ausbildungsjahr'!$H$3)</f>
        <v>0</v>
      </c>
      <c r="P16" s="59">
        <f>IF('1. Ausbildungsjahr'!I16="-",0,'1. Ausbildungsjahr'!I16)</f>
        <v>0</v>
      </c>
      <c r="Q16" s="11">
        <f>IF('1. Ausbildungsjahr'!I16="-",0,'1. Ausbildungsjahr'!$I$3)</f>
        <v>0</v>
      </c>
      <c r="R16" s="59">
        <f>IF('1. Ausbildungsjahr'!J16="-",0,'1. Ausbildungsjahr'!J16)</f>
        <v>0</v>
      </c>
      <c r="S16" s="11">
        <f>IF('1. Ausbildungsjahr'!J16="-",0,'1. Ausbildungsjahr'!$J$3)</f>
        <v>0</v>
      </c>
      <c r="T16" s="59">
        <f>IF('1. Ausbildungsjahr'!K16="-",0,'1. Ausbildungsjahr'!K16)</f>
        <v>0</v>
      </c>
      <c r="U16" s="11">
        <f>IF('1. Ausbildungsjahr'!K16="-",0,'1. Ausbildungsjahr'!$K$3)</f>
        <v>0</v>
      </c>
    </row>
    <row r="17" spans="1:21" x14ac:dyDescent="0.25">
      <c r="A17" s="74" t="s">
        <v>50</v>
      </c>
      <c r="B17" s="15">
        <f>IF('1. Ausbildungsjahr'!B17="-",0,'1. Ausbildungsjahr'!B17)</f>
        <v>0</v>
      </c>
      <c r="C17" s="11">
        <f>IF('1. Ausbildungsjahr'!$B17="-",0,'1. Ausbildungsjahr'!$B$3)</f>
        <v>0</v>
      </c>
      <c r="D17" s="15">
        <f>IF('1. Ausbildungsjahr'!C17="-",0,'1. Ausbildungsjahr'!C17)</f>
        <v>0</v>
      </c>
      <c r="E17" s="11">
        <f>IF('1. Ausbildungsjahr'!C17="-",0,'1. Ausbildungsjahr'!$C$3)</f>
        <v>0</v>
      </c>
      <c r="F17" s="59">
        <f>IF('1. Ausbildungsjahr'!D17="-",0,'1. Ausbildungsjahr'!D17)</f>
        <v>0</v>
      </c>
      <c r="G17" s="11">
        <f>IF('1. Ausbildungsjahr'!D17="-",0,'1. Ausbildungsjahr'!$D$3)</f>
        <v>0</v>
      </c>
      <c r="H17" s="59">
        <f>IF('1. Ausbildungsjahr'!E17="-",0,'1. Ausbildungsjahr'!E17)</f>
        <v>0</v>
      </c>
      <c r="I17" s="11">
        <f>IF('1. Ausbildungsjahr'!E17="-",0,'1. Ausbildungsjahr'!$E$3)</f>
        <v>0</v>
      </c>
      <c r="J17" s="59">
        <f>IF('1. Ausbildungsjahr'!F17="-",0,'1. Ausbildungsjahr'!F17)</f>
        <v>0</v>
      </c>
      <c r="K17" s="11">
        <f>IF('1. Ausbildungsjahr'!F17="-",0,'1. Ausbildungsjahr'!$F$3)</f>
        <v>0</v>
      </c>
      <c r="L17" s="59">
        <f>IF('1. Ausbildungsjahr'!G17="-",0,'1. Ausbildungsjahr'!G17)</f>
        <v>0</v>
      </c>
      <c r="M17" s="11">
        <f>IF('1. Ausbildungsjahr'!G17="-",0,'1. Ausbildungsjahr'!$G$3)</f>
        <v>0</v>
      </c>
      <c r="N17" s="59">
        <f>IF('1. Ausbildungsjahr'!H17="-",0,'1. Ausbildungsjahr'!H17)</f>
        <v>0</v>
      </c>
      <c r="O17" s="11">
        <f>IF('1. Ausbildungsjahr'!H17="-",0,'1. Ausbildungsjahr'!$H$3)</f>
        <v>0</v>
      </c>
      <c r="P17" s="59">
        <f>IF('1. Ausbildungsjahr'!I17="-",0,'1. Ausbildungsjahr'!I17)</f>
        <v>0</v>
      </c>
      <c r="Q17" s="11">
        <f>IF('1. Ausbildungsjahr'!I17="-",0,'1. Ausbildungsjahr'!$I$3)</f>
        <v>0</v>
      </c>
      <c r="R17" s="59">
        <f>IF('1. Ausbildungsjahr'!J17="-",0,'1. Ausbildungsjahr'!J17)</f>
        <v>0</v>
      </c>
      <c r="S17" s="11">
        <f>IF('1. Ausbildungsjahr'!J17="-",0,'1. Ausbildungsjahr'!$J$3)</f>
        <v>0</v>
      </c>
      <c r="T17" s="59">
        <f>IF('1. Ausbildungsjahr'!K17="-",0,'1. Ausbildungsjahr'!K17)</f>
        <v>0</v>
      </c>
      <c r="U17" s="11">
        <f>IF('1. Ausbildungsjahr'!K17="-",0,'1. Ausbildungsjahr'!$K$3)</f>
        <v>0</v>
      </c>
    </row>
    <row r="18" spans="1:21" x14ac:dyDescent="0.25">
      <c r="A18" s="74" t="s">
        <v>51</v>
      </c>
      <c r="B18" s="15">
        <f>IF('1. Ausbildungsjahr'!B18="-",0,'1. Ausbildungsjahr'!B18)</f>
        <v>0</v>
      </c>
      <c r="C18" s="11">
        <f>IF('1. Ausbildungsjahr'!$B18="-",0,'1. Ausbildungsjahr'!$B$3)</f>
        <v>0</v>
      </c>
      <c r="D18" s="15">
        <f>IF('1. Ausbildungsjahr'!C18="-",0,'1. Ausbildungsjahr'!C18)</f>
        <v>0</v>
      </c>
      <c r="E18" s="11">
        <f>IF('1. Ausbildungsjahr'!C18="-",0,'1. Ausbildungsjahr'!$C$3)</f>
        <v>0</v>
      </c>
      <c r="F18" s="59">
        <f>IF('1. Ausbildungsjahr'!D18="-",0,'1. Ausbildungsjahr'!D18)</f>
        <v>0</v>
      </c>
      <c r="G18" s="11">
        <f>IF('1. Ausbildungsjahr'!D18="-",0,'1. Ausbildungsjahr'!$D$3)</f>
        <v>0</v>
      </c>
      <c r="H18" s="59">
        <f>IF('1. Ausbildungsjahr'!E18="-",0,'1. Ausbildungsjahr'!E18)</f>
        <v>0</v>
      </c>
      <c r="I18" s="11">
        <f>IF('1. Ausbildungsjahr'!E18="-",0,'1. Ausbildungsjahr'!$E$3)</f>
        <v>0</v>
      </c>
      <c r="J18" s="59">
        <f>IF('1. Ausbildungsjahr'!F18="-",0,'1. Ausbildungsjahr'!F18)</f>
        <v>0</v>
      </c>
      <c r="K18" s="11">
        <f>IF('1. Ausbildungsjahr'!F18="-",0,'1. Ausbildungsjahr'!$F$3)</f>
        <v>0</v>
      </c>
      <c r="L18" s="59">
        <f>IF('1. Ausbildungsjahr'!G18="-",0,'1. Ausbildungsjahr'!G18)</f>
        <v>0</v>
      </c>
      <c r="M18" s="11">
        <f>IF('1. Ausbildungsjahr'!G18="-",0,'1. Ausbildungsjahr'!$G$3)</f>
        <v>0</v>
      </c>
      <c r="N18" s="59">
        <f>IF('1. Ausbildungsjahr'!H18="-",0,'1. Ausbildungsjahr'!H18)</f>
        <v>0</v>
      </c>
      <c r="O18" s="11">
        <f>IF('1. Ausbildungsjahr'!H18="-",0,'1. Ausbildungsjahr'!$H$3)</f>
        <v>0</v>
      </c>
      <c r="P18" s="59">
        <f>IF('1. Ausbildungsjahr'!I18="-",0,'1. Ausbildungsjahr'!I18)</f>
        <v>0</v>
      </c>
      <c r="Q18" s="11">
        <f>IF('1. Ausbildungsjahr'!I18="-",0,'1. Ausbildungsjahr'!$I$3)</f>
        <v>0</v>
      </c>
      <c r="R18" s="59">
        <f>IF('1. Ausbildungsjahr'!J18="-",0,'1. Ausbildungsjahr'!J18)</f>
        <v>0</v>
      </c>
      <c r="S18" s="11">
        <f>IF('1. Ausbildungsjahr'!J18="-",0,'1. Ausbildungsjahr'!$J$3)</f>
        <v>0</v>
      </c>
      <c r="T18" s="59">
        <f>IF('1. Ausbildungsjahr'!K18="-",0,'1. Ausbildungsjahr'!K18)</f>
        <v>0</v>
      </c>
      <c r="U18" s="11">
        <f>IF('1. Ausbildungsjahr'!K18="-",0,'1. Ausbildungsjahr'!$K$3)</f>
        <v>0</v>
      </c>
    </row>
    <row r="19" spans="1:21" x14ac:dyDescent="0.25">
      <c r="A19" s="74" t="s">
        <v>52</v>
      </c>
      <c r="B19" s="15">
        <f>IF('1. Ausbildungsjahr'!B19="-",0,'1. Ausbildungsjahr'!B19)</f>
        <v>0</v>
      </c>
      <c r="C19" s="11">
        <f>IF('1. Ausbildungsjahr'!$B19="-",0,'1. Ausbildungsjahr'!$B$3)</f>
        <v>0</v>
      </c>
      <c r="D19" s="15">
        <f>IF('1. Ausbildungsjahr'!C19="-",0,'1. Ausbildungsjahr'!C19)</f>
        <v>0</v>
      </c>
      <c r="E19" s="11">
        <f>IF('1. Ausbildungsjahr'!C19="-",0,'1. Ausbildungsjahr'!$C$3)</f>
        <v>0</v>
      </c>
      <c r="F19" s="59">
        <f>IF('1. Ausbildungsjahr'!D19="-",0,'1. Ausbildungsjahr'!D19)</f>
        <v>0</v>
      </c>
      <c r="G19" s="11">
        <f>IF('1. Ausbildungsjahr'!D19="-",0,'1. Ausbildungsjahr'!$D$3)</f>
        <v>0</v>
      </c>
      <c r="H19" s="59">
        <f>IF('1. Ausbildungsjahr'!E19="-",0,'1. Ausbildungsjahr'!E19)</f>
        <v>0</v>
      </c>
      <c r="I19" s="11">
        <f>IF('1. Ausbildungsjahr'!E19="-",0,'1. Ausbildungsjahr'!$E$3)</f>
        <v>0</v>
      </c>
      <c r="J19" s="59">
        <f>IF('1. Ausbildungsjahr'!F19="-",0,'1. Ausbildungsjahr'!F19)</f>
        <v>0</v>
      </c>
      <c r="K19" s="11">
        <f>IF('1. Ausbildungsjahr'!F19="-",0,'1. Ausbildungsjahr'!$F$3)</f>
        <v>0</v>
      </c>
      <c r="L19" s="59">
        <f>IF('1. Ausbildungsjahr'!G19="-",0,'1. Ausbildungsjahr'!G19)</f>
        <v>0</v>
      </c>
      <c r="M19" s="11">
        <f>IF('1. Ausbildungsjahr'!G19="-",0,'1. Ausbildungsjahr'!$G$3)</f>
        <v>0</v>
      </c>
      <c r="N19" s="59">
        <f>IF('1. Ausbildungsjahr'!H19="-",0,'1. Ausbildungsjahr'!H19)</f>
        <v>0</v>
      </c>
      <c r="O19" s="11">
        <f>IF('1. Ausbildungsjahr'!H19="-",0,'1. Ausbildungsjahr'!$H$3)</f>
        <v>0</v>
      </c>
      <c r="P19" s="59">
        <f>IF('1. Ausbildungsjahr'!I19="-",0,'1. Ausbildungsjahr'!I19)</f>
        <v>0</v>
      </c>
      <c r="Q19" s="11">
        <f>IF('1. Ausbildungsjahr'!I19="-",0,'1. Ausbildungsjahr'!$I$3)</f>
        <v>0</v>
      </c>
      <c r="R19" s="59">
        <f>IF('1. Ausbildungsjahr'!J19="-",0,'1. Ausbildungsjahr'!J19)</f>
        <v>0</v>
      </c>
      <c r="S19" s="11">
        <f>IF('1. Ausbildungsjahr'!J19="-",0,'1. Ausbildungsjahr'!$J$3)</f>
        <v>0</v>
      </c>
      <c r="T19" s="59">
        <f>IF('1. Ausbildungsjahr'!K19="-",0,'1. Ausbildungsjahr'!K19)</f>
        <v>0</v>
      </c>
      <c r="U19" s="11">
        <f>IF('1. Ausbildungsjahr'!K19="-",0,'1. Ausbildungsjahr'!$K$3)</f>
        <v>0</v>
      </c>
    </row>
    <row r="20" spans="1:21" x14ac:dyDescent="0.25">
      <c r="A20" s="48"/>
      <c r="B20" s="15"/>
      <c r="C20" s="11"/>
      <c r="D20" s="15"/>
      <c r="E20" s="11"/>
      <c r="F20" s="59"/>
      <c r="G20" s="11"/>
      <c r="H20" s="59"/>
      <c r="I20" s="11"/>
      <c r="J20" s="59"/>
      <c r="K20" s="11"/>
      <c r="L20" s="59"/>
      <c r="M20" s="11"/>
      <c r="N20" s="59"/>
      <c r="O20" s="11"/>
      <c r="P20" s="59"/>
      <c r="Q20" s="11"/>
      <c r="R20" s="59"/>
      <c r="S20" s="11"/>
      <c r="T20" s="59"/>
      <c r="U20" s="11"/>
    </row>
    <row r="21" spans="1:21" x14ac:dyDescent="0.25">
      <c r="A21" s="73" t="s">
        <v>53</v>
      </c>
      <c r="B21" s="15"/>
      <c r="C21" s="11"/>
      <c r="D21" s="15"/>
      <c r="E21" s="11"/>
      <c r="F21" s="59"/>
      <c r="G21" s="11"/>
      <c r="H21" s="59"/>
      <c r="I21" s="11"/>
      <c r="J21" s="59"/>
      <c r="K21" s="11"/>
      <c r="L21" s="59"/>
      <c r="M21" s="11"/>
      <c r="N21" s="59"/>
      <c r="O21" s="11"/>
      <c r="P21" s="59"/>
      <c r="Q21" s="11"/>
      <c r="R21" s="59"/>
      <c r="S21" s="11"/>
      <c r="T21" s="59"/>
      <c r="U21" s="11"/>
    </row>
    <row r="22" spans="1:21" x14ac:dyDescent="0.25">
      <c r="A22" s="54" t="s">
        <v>54</v>
      </c>
      <c r="B22" s="15">
        <f>IF('1. Ausbildungsjahr'!B22="-",0,'1. Ausbildungsjahr'!B22)</f>
        <v>0</v>
      </c>
      <c r="C22" s="11">
        <f>IF('1. Ausbildungsjahr'!$B22="-",0,'1. Ausbildungsjahr'!$B$3)</f>
        <v>0</v>
      </c>
      <c r="D22" s="15">
        <f>IF('1. Ausbildungsjahr'!C22="-",0,'1. Ausbildungsjahr'!C22)</f>
        <v>0</v>
      </c>
      <c r="E22" s="11">
        <f>IF('1. Ausbildungsjahr'!C22="-",0,'1. Ausbildungsjahr'!$C$3)</f>
        <v>0</v>
      </c>
      <c r="F22" s="59">
        <f>IF('1. Ausbildungsjahr'!D22="-",0,'1. Ausbildungsjahr'!D22)</f>
        <v>0</v>
      </c>
      <c r="G22" s="11">
        <f>IF('1. Ausbildungsjahr'!D22="-",0,'1. Ausbildungsjahr'!$D$3)</f>
        <v>0</v>
      </c>
      <c r="H22" s="59">
        <f>IF('1. Ausbildungsjahr'!E22="-",0,'1. Ausbildungsjahr'!E22)</f>
        <v>0</v>
      </c>
      <c r="I22" s="11">
        <f>IF('1. Ausbildungsjahr'!E22="-",0,'1. Ausbildungsjahr'!$E$3)</f>
        <v>0</v>
      </c>
      <c r="J22" s="59">
        <f>IF('1. Ausbildungsjahr'!F22="-",0,'1. Ausbildungsjahr'!F22)</f>
        <v>0</v>
      </c>
      <c r="K22" s="11">
        <f>IF('1. Ausbildungsjahr'!F22="-",0,'1. Ausbildungsjahr'!$F$3)</f>
        <v>0</v>
      </c>
      <c r="L22" s="59">
        <f>IF('1. Ausbildungsjahr'!G22="-",0,'1. Ausbildungsjahr'!G22)</f>
        <v>0</v>
      </c>
      <c r="M22" s="11">
        <f>IF('1. Ausbildungsjahr'!G22="-",0,'1. Ausbildungsjahr'!$G$3)</f>
        <v>0</v>
      </c>
      <c r="N22" s="59">
        <f>IF('1. Ausbildungsjahr'!H22="-",0,'1. Ausbildungsjahr'!H22)</f>
        <v>0</v>
      </c>
      <c r="O22" s="11">
        <f>IF('1. Ausbildungsjahr'!H22="-",0,'1. Ausbildungsjahr'!$H$3)</f>
        <v>0</v>
      </c>
      <c r="P22" s="59">
        <f>IF('1. Ausbildungsjahr'!I22="-",0,'1. Ausbildungsjahr'!I22)</f>
        <v>0</v>
      </c>
      <c r="Q22" s="11">
        <f>IF('1. Ausbildungsjahr'!I22="-",0,'1. Ausbildungsjahr'!$I$3)</f>
        <v>0</v>
      </c>
      <c r="R22" s="59">
        <f>IF('1. Ausbildungsjahr'!J22="-",0,'1. Ausbildungsjahr'!J22)</f>
        <v>0</v>
      </c>
      <c r="S22" s="11">
        <f>IF('1. Ausbildungsjahr'!J22="-",0,'1. Ausbildungsjahr'!$J$3)</f>
        <v>0</v>
      </c>
      <c r="T22" s="59">
        <f>IF('1. Ausbildungsjahr'!K22="-",0,'1. Ausbildungsjahr'!K22)</f>
        <v>0</v>
      </c>
      <c r="U22" s="11">
        <f>IF('1. Ausbildungsjahr'!K22="-",0,'1. Ausbildungsjahr'!$K$3)</f>
        <v>0</v>
      </c>
    </row>
    <row r="23" spans="1:21" x14ac:dyDescent="0.25">
      <c r="A23" s="54" t="s">
        <v>55</v>
      </c>
      <c r="B23" s="15">
        <f>IF('1. Ausbildungsjahr'!B23="-",0,'1. Ausbildungsjahr'!B23)</f>
        <v>0</v>
      </c>
      <c r="C23" s="11">
        <f>IF('1. Ausbildungsjahr'!$B23="-",0,'1. Ausbildungsjahr'!$B$3)</f>
        <v>0</v>
      </c>
      <c r="D23" s="15">
        <f>IF('1. Ausbildungsjahr'!C23="-",0,'1. Ausbildungsjahr'!C23)</f>
        <v>0</v>
      </c>
      <c r="E23" s="11">
        <f>IF('1. Ausbildungsjahr'!C23="-",0,'1. Ausbildungsjahr'!$C$3)</f>
        <v>0</v>
      </c>
      <c r="F23" s="59">
        <f>IF('1. Ausbildungsjahr'!D23="-",0,'1. Ausbildungsjahr'!D23)</f>
        <v>0</v>
      </c>
      <c r="G23" s="11">
        <f>IF('1. Ausbildungsjahr'!D23="-",0,'1. Ausbildungsjahr'!$D$3)</f>
        <v>0</v>
      </c>
      <c r="H23" s="59">
        <f>IF('1. Ausbildungsjahr'!E23="-",0,'1. Ausbildungsjahr'!E23)</f>
        <v>0</v>
      </c>
      <c r="I23" s="11">
        <f>IF('1. Ausbildungsjahr'!E23="-",0,'1. Ausbildungsjahr'!$E$3)</f>
        <v>0</v>
      </c>
      <c r="J23" s="59">
        <f>IF('1. Ausbildungsjahr'!F23="-",0,'1. Ausbildungsjahr'!F23)</f>
        <v>0</v>
      </c>
      <c r="K23" s="11">
        <f>IF('1. Ausbildungsjahr'!F23="-",0,'1. Ausbildungsjahr'!$F$3)</f>
        <v>0</v>
      </c>
      <c r="L23" s="59">
        <f>IF('1. Ausbildungsjahr'!G23="-",0,'1. Ausbildungsjahr'!G23)</f>
        <v>0</v>
      </c>
      <c r="M23" s="11">
        <f>IF('1. Ausbildungsjahr'!G23="-",0,'1. Ausbildungsjahr'!$G$3)</f>
        <v>0</v>
      </c>
      <c r="N23" s="59">
        <f>IF('1. Ausbildungsjahr'!H23="-",0,'1. Ausbildungsjahr'!H23)</f>
        <v>0</v>
      </c>
      <c r="O23" s="11">
        <f>IF('1. Ausbildungsjahr'!H23="-",0,'1. Ausbildungsjahr'!$H$3)</f>
        <v>0</v>
      </c>
      <c r="P23" s="59">
        <f>IF('1. Ausbildungsjahr'!I23="-",0,'1. Ausbildungsjahr'!I23)</f>
        <v>0</v>
      </c>
      <c r="Q23" s="11">
        <f>IF('1. Ausbildungsjahr'!I23="-",0,'1. Ausbildungsjahr'!$I$3)</f>
        <v>0</v>
      </c>
      <c r="R23" s="59">
        <f>IF('1. Ausbildungsjahr'!J23="-",0,'1. Ausbildungsjahr'!J23)</f>
        <v>0</v>
      </c>
      <c r="S23" s="11">
        <f>IF('1. Ausbildungsjahr'!J23="-",0,'1. Ausbildungsjahr'!$J$3)</f>
        <v>0</v>
      </c>
      <c r="T23" s="59">
        <f>IF('1. Ausbildungsjahr'!K23="-",0,'1. Ausbildungsjahr'!K23)</f>
        <v>0</v>
      </c>
      <c r="U23" s="11">
        <f>IF('1. Ausbildungsjahr'!K23="-",0,'1. Ausbildungsjahr'!$K$3)</f>
        <v>0</v>
      </c>
    </row>
    <row r="24" spans="1:21" x14ac:dyDescent="0.25">
      <c r="A24" s="54" t="s">
        <v>56</v>
      </c>
      <c r="B24" s="15">
        <f>IF('1. Ausbildungsjahr'!B24="-",0,'1. Ausbildungsjahr'!B24)</f>
        <v>0</v>
      </c>
      <c r="C24" s="11">
        <f>IF('1. Ausbildungsjahr'!$B24="-",0,'1. Ausbildungsjahr'!$B$3)</f>
        <v>0</v>
      </c>
      <c r="D24" s="15">
        <f>IF('1. Ausbildungsjahr'!C24="-",0,'1. Ausbildungsjahr'!C24)</f>
        <v>0</v>
      </c>
      <c r="E24" s="11">
        <f>IF('1. Ausbildungsjahr'!C24="-",0,'1. Ausbildungsjahr'!$C$3)</f>
        <v>0</v>
      </c>
      <c r="F24" s="59">
        <f>IF('1. Ausbildungsjahr'!D24="-",0,'1. Ausbildungsjahr'!D24)</f>
        <v>0</v>
      </c>
      <c r="G24" s="11">
        <f>IF('1. Ausbildungsjahr'!D24="-",0,'1. Ausbildungsjahr'!$D$3)</f>
        <v>0</v>
      </c>
      <c r="H24" s="59">
        <f>IF('1. Ausbildungsjahr'!E24="-",0,'1. Ausbildungsjahr'!E24)</f>
        <v>0</v>
      </c>
      <c r="I24" s="11">
        <f>IF('1. Ausbildungsjahr'!E24="-",0,'1. Ausbildungsjahr'!$E$3)</f>
        <v>0</v>
      </c>
      <c r="J24" s="59">
        <f>IF('1. Ausbildungsjahr'!F24="-",0,'1. Ausbildungsjahr'!F24)</f>
        <v>0</v>
      </c>
      <c r="K24" s="11">
        <f>IF('1. Ausbildungsjahr'!F24="-",0,'1. Ausbildungsjahr'!$F$3)</f>
        <v>0</v>
      </c>
      <c r="L24" s="59">
        <f>IF('1. Ausbildungsjahr'!G24="-",0,'1. Ausbildungsjahr'!G24)</f>
        <v>0</v>
      </c>
      <c r="M24" s="11">
        <f>IF('1. Ausbildungsjahr'!G24="-",0,'1. Ausbildungsjahr'!$G$3)</f>
        <v>0</v>
      </c>
      <c r="N24" s="59">
        <f>IF('1. Ausbildungsjahr'!H24="-",0,'1. Ausbildungsjahr'!H24)</f>
        <v>0</v>
      </c>
      <c r="O24" s="11">
        <f>IF('1. Ausbildungsjahr'!H24="-",0,'1. Ausbildungsjahr'!$H$3)</f>
        <v>0</v>
      </c>
      <c r="P24" s="59">
        <f>IF('1. Ausbildungsjahr'!I24="-",0,'1. Ausbildungsjahr'!I24)</f>
        <v>0</v>
      </c>
      <c r="Q24" s="11">
        <f>IF('1. Ausbildungsjahr'!I24="-",0,'1. Ausbildungsjahr'!$I$3)</f>
        <v>0</v>
      </c>
      <c r="R24" s="59">
        <f>IF('1. Ausbildungsjahr'!J24="-",0,'1. Ausbildungsjahr'!J24)</f>
        <v>0</v>
      </c>
      <c r="S24" s="11">
        <f>IF('1. Ausbildungsjahr'!J24="-",0,'1. Ausbildungsjahr'!$J$3)</f>
        <v>0</v>
      </c>
      <c r="T24" s="59">
        <f>IF('1. Ausbildungsjahr'!K24="-",0,'1. Ausbildungsjahr'!K24)</f>
        <v>0</v>
      </c>
      <c r="U24" s="11">
        <f>IF('1. Ausbildungsjahr'!K24="-",0,'1. Ausbildungsjahr'!$K$3)</f>
        <v>0</v>
      </c>
    </row>
    <row r="25" spans="1:21" x14ac:dyDescent="0.25">
      <c r="A25" s="54" t="s">
        <v>76</v>
      </c>
      <c r="B25" s="15">
        <f>IF('1. Ausbildungsjahr'!B25="-",0,'1. Ausbildungsjahr'!B25)</f>
        <v>0</v>
      </c>
      <c r="C25" s="11">
        <f>IF('1. Ausbildungsjahr'!$B25="-",0,'1. Ausbildungsjahr'!$B$3)</f>
        <v>0</v>
      </c>
      <c r="D25" s="15">
        <f>IF('1. Ausbildungsjahr'!C25="-",0,'1. Ausbildungsjahr'!C25)</f>
        <v>0</v>
      </c>
      <c r="E25" s="11">
        <f>IF('1. Ausbildungsjahr'!C25="-",0,'1. Ausbildungsjahr'!$C$3)</f>
        <v>0</v>
      </c>
      <c r="F25" s="59">
        <f>IF('1. Ausbildungsjahr'!D25="-",0,'1. Ausbildungsjahr'!D25)</f>
        <v>0</v>
      </c>
      <c r="G25" s="11">
        <f>IF('1. Ausbildungsjahr'!D25="-",0,'1. Ausbildungsjahr'!$D$3)</f>
        <v>0</v>
      </c>
      <c r="H25" s="59">
        <f>IF('1. Ausbildungsjahr'!E25="-",0,'1. Ausbildungsjahr'!E25)</f>
        <v>0</v>
      </c>
      <c r="I25" s="11">
        <f>IF('1. Ausbildungsjahr'!E25="-",0,'1. Ausbildungsjahr'!$E$3)</f>
        <v>0</v>
      </c>
      <c r="J25" s="59">
        <f>IF('1. Ausbildungsjahr'!F25="-",0,'1. Ausbildungsjahr'!F25)</f>
        <v>0</v>
      </c>
      <c r="K25" s="11">
        <f>IF('1. Ausbildungsjahr'!F25="-",0,'1. Ausbildungsjahr'!$F$3)</f>
        <v>0</v>
      </c>
      <c r="L25" s="59">
        <f>IF('1. Ausbildungsjahr'!G25="-",0,'1. Ausbildungsjahr'!G25)</f>
        <v>0</v>
      </c>
      <c r="M25" s="11">
        <f>IF('1. Ausbildungsjahr'!G25="-",0,'1. Ausbildungsjahr'!$G$3)</f>
        <v>0</v>
      </c>
      <c r="N25" s="59">
        <f>IF('1. Ausbildungsjahr'!H25="-",0,'1. Ausbildungsjahr'!H25)</f>
        <v>0</v>
      </c>
      <c r="O25" s="11">
        <f>IF('1. Ausbildungsjahr'!H25="-",0,'1. Ausbildungsjahr'!$H$3)</f>
        <v>0</v>
      </c>
      <c r="P25" s="59">
        <f>IF('1. Ausbildungsjahr'!I25="-",0,'1. Ausbildungsjahr'!I25)</f>
        <v>0</v>
      </c>
      <c r="Q25" s="11">
        <f>IF('1. Ausbildungsjahr'!I25="-",0,'1. Ausbildungsjahr'!$I$3)</f>
        <v>0</v>
      </c>
      <c r="R25" s="59">
        <f>IF('1. Ausbildungsjahr'!J25="-",0,'1. Ausbildungsjahr'!J25)</f>
        <v>0</v>
      </c>
      <c r="S25" s="11">
        <f>IF('1. Ausbildungsjahr'!J25="-",0,'1. Ausbildungsjahr'!$J$3)</f>
        <v>0</v>
      </c>
      <c r="T25" s="59">
        <f>IF('1. Ausbildungsjahr'!K25="-",0,'1. Ausbildungsjahr'!K25)</f>
        <v>0</v>
      </c>
      <c r="U25" s="11">
        <f>IF('1. Ausbildungsjahr'!K25="-",0,'1. Ausbildungsjahr'!$K$3)</f>
        <v>0</v>
      </c>
    </row>
    <row r="26" spans="1:21" x14ac:dyDescent="0.25">
      <c r="A26" s="54" t="s">
        <v>57</v>
      </c>
      <c r="B26" s="15">
        <f>IF('1. Ausbildungsjahr'!B26="-",0,'1. Ausbildungsjahr'!B26)</f>
        <v>0</v>
      </c>
      <c r="C26" s="11">
        <f>IF('1. Ausbildungsjahr'!$B26="-",0,'1. Ausbildungsjahr'!$B$3)</f>
        <v>0</v>
      </c>
      <c r="D26" s="15">
        <f>IF('1. Ausbildungsjahr'!C26="-",0,'1. Ausbildungsjahr'!C26)</f>
        <v>0</v>
      </c>
      <c r="E26" s="11">
        <f>IF('1. Ausbildungsjahr'!C26="-",0,'1. Ausbildungsjahr'!$C$3)</f>
        <v>0</v>
      </c>
      <c r="F26" s="59">
        <f>IF('1. Ausbildungsjahr'!D26="-",0,'1. Ausbildungsjahr'!D26)</f>
        <v>0</v>
      </c>
      <c r="G26" s="11">
        <f>IF('1. Ausbildungsjahr'!D26="-",0,'1. Ausbildungsjahr'!$D$3)</f>
        <v>0</v>
      </c>
      <c r="H26" s="59">
        <f>IF('1. Ausbildungsjahr'!E26="-",0,'1. Ausbildungsjahr'!E26)</f>
        <v>0</v>
      </c>
      <c r="I26" s="11">
        <f>IF('1. Ausbildungsjahr'!E26="-",0,'1. Ausbildungsjahr'!$E$3)</f>
        <v>0</v>
      </c>
      <c r="J26" s="59">
        <f>IF('1. Ausbildungsjahr'!F26="-",0,'1. Ausbildungsjahr'!F26)</f>
        <v>0</v>
      </c>
      <c r="K26" s="11">
        <f>IF('1. Ausbildungsjahr'!F26="-",0,'1. Ausbildungsjahr'!$F$3)</f>
        <v>0</v>
      </c>
      <c r="L26" s="59">
        <f>IF('1. Ausbildungsjahr'!G26="-",0,'1. Ausbildungsjahr'!G26)</f>
        <v>0</v>
      </c>
      <c r="M26" s="11">
        <f>IF('1. Ausbildungsjahr'!G26="-",0,'1. Ausbildungsjahr'!$G$3)</f>
        <v>0</v>
      </c>
      <c r="N26" s="59">
        <f>IF('1. Ausbildungsjahr'!H26="-",0,'1. Ausbildungsjahr'!H26)</f>
        <v>0</v>
      </c>
      <c r="O26" s="11">
        <f>IF('1. Ausbildungsjahr'!H26="-",0,'1. Ausbildungsjahr'!$H$3)</f>
        <v>0</v>
      </c>
      <c r="P26" s="59">
        <f>IF('1. Ausbildungsjahr'!I26="-",0,'1. Ausbildungsjahr'!I26)</f>
        <v>0</v>
      </c>
      <c r="Q26" s="11">
        <f>IF('1. Ausbildungsjahr'!I26="-",0,'1. Ausbildungsjahr'!$I$3)</f>
        <v>0</v>
      </c>
      <c r="R26" s="59">
        <f>IF('1. Ausbildungsjahr'!J26="-",0,'1. Ausbildungsjahr'!J26)</f>
        <v>0</v>
      </c>
      <c r="S26" s="11">
        <f>IF('1. Ausbildungsjahr'!J26="-",0,'1. Ausbildungsjahr'!$J$3)</f>
        <v>0</v>
      </c>
      <c r="T26" s="59">
        <f>IF('1. Ausbildungsjahr'!K26="-",0,'1. Ausbildungsjahr'!K26)</f>
        <v>0</v>
      </c>
      <c r="U26" s="11">
        <f>IF('1. Ausbildungsjahr'!K26="-",0,'1. Ausbildungsjahr'!$K$3)</f>
        <v>0</v>
      </c>
    </row>
    <row r="27" spans="1:21" x14ac:dyDescent="0.25">
      <c r="A27" s="48"/>
      <c r="B27" s="15"/>
      <c r="C27" s="11"/>
      <c r="D27" s="15"/>
      <c r="E27" s="11"/>
      <c r="F27" s="59"/>
      <c r="G27" s="11"/>
      <c r="H27" s="59"/>
      <c r="I27" s="11"/>
      <c r="J27" s="59"/>
      <c r="K27" s="11"/>
      <c r="L27" s="59"/>
      <c r="M27" s="11"/>
      <c r="N27" s="59"/>
      <c r="O27" s="11"/>
      <c r="P27" s="59"/>
      <c r="Q27" s="11"/>
      <c r="R27" s="59"/>
      <c r="S27" s="11"/>
      <c r="T27" s="59"/>
      <c r="U27" s="11"/>
    </row>
    <row r="28" spans="1:21" ht="18" x14ac:dyDescent="0.25">
      <c r="A28" s="72" t="s">
        <v>77</v>
      </c>
      <c r="B28" s="15"/>
      <c r="C28" s="11"/>
      <c r="D28" s="15"/>
      <c r="E28" s="11"/>
      <c r="F28" s="59"/>
      <c r="G28" s="11"/>
      <c r="H28" s="59"/>
      <c r="I28" s="11"/>
      <c r="J28" s="59"/>
      <c r="K28" s="11"/>
      <c r="L28" s="59"/>
      <c r="M28" s="11"/>
      <c r="N28" s="59"/>
      <c r="O28" s="11"/>
      <c r="P28" s="59"/>
      <c r="Q28" s="11"/>
      <c r="R28" s="59"/>
      <c r="S28" s="11"/>
      <c r="T28" s="59"/>
      <c r="U28" s="11"/>
    </row>
    <row r="29" spans="1:21" x14ac:dyDescent="0.25">
      <c r="A29" s="73" t="s">
        <v>58</v>
      </c>
      <c r="B29" s="15"/>
      <c r="C29" s="11"/>
      <c r="D29" s="15"/>
      <c r="E29" s="11"/>
      <c r="F29" s="59"/>
      <c r="G29" s="11"/>
      <c r="H29" s="59"/>
      <c r="I29" s="11"/>
      <c r="J29" s="59"/>
      <c r="K29" s="11"/>
      <c r="L29" s="59"/>
      <c r="M29" s="11"/>
      <c r="N29" s="59"/>
      <c r="O29" s="11"/>
      <c r="P29" s="59"/>
      <c r="Q29" s="11"/>
      <c r="R29" s="59"/>
      <c r="S29" s="11"/>
      <c r="T29" s="59"/>
      <c r="U29" s="11"/>
    </row>
    <row r="30" spans="1:21" x14ac:dyDescent="0.25">
      <c r="A30" s="54" t="s">
        <v>59</v>
      </c>
      <c r="B30" s="15">
        <f>IF('1. Ausbildungsjahr'!B30="-",0,'1. Ausbildungsjahr'!B30)</f>
        <v>0</v>
      </c>
      <c r="C30" s="11">
        <f>IF('1. Ausbildungsjahr'!$B30="-",0,'1. Ausbildungsjahr'!$B$3)</f>
        <v>0</v>
      </c>
      <c r="D30" s="15">
        <f>IF('1. Ausbildungsjahr'!C30="-",0,'1. Ausbildungsjahr'!C30)</f>
        <v>0</v>
      </c>
      <c r="E30" s="11">
        <f>IF('1. Ausbildungsjahr'!C30="-",0,'1. Ausbildungsjahr'!$C$3)</f>
        <v>0</v>
      </c>
      <c r="F30" s="59">
        <f>IF('1. Ausbildungsjahr'!D30="-",0,'1. Ausbildungsjahr'!D30)</f>
        <v>0</v>
      </c>
      <c r="G30" s="11">
        <f>IF('1. Ausbildungsjahr'!D30="-",0,'1. Ausbildungsjahr'!$D$3)</f>
        <v>0</v>
      </c>
      <c r="H30" s="59">
        <f>IF('1. Ausbildungsjahr'!E30="-",0,'1. Ausbildungsjahr'!E30)</f>
        <v>0</v>
      </c>
      <c r="I30" s="11">
        <f>IF('1. Ausbildungsjahr'!E30="-",0,'1. Ausbildungsjahr'!$E$3)</f>
        <v>0</v>
      </c>
      <c r="J30" s="59">
        <f>IF('1. Ausbildungsjahr'!F30="-",0,'1. Ausbildungsjahr'!F30)</f>
        <v>0</v>
      </c>
      <c r="K30" s="11">
        <f>IF('1. Ausbildungsjahr'!F30="-",0,'1. Ausbildungsjahr'!$F$3)</f>
        <v>0</v>
      </c>
      <c r="L30" s="59">
        <f>IF('1. Ausbildungsjahr'!G30="-",0,'1. Ausbildungsjahr'!G30)</f>
        <v>0</v>
      </c>
      <c r="M30" s="11">
        <f>IF('1. Ausbildungsjahr'!G30="-",0,'1. Ausbildungsjahr'!$G$3)</f>
        <v>0</v>
      </c>
      <c r="N30" s="59">
        <f>IF('1. Ausbildungsjahr'!H30="-",0,'1. Ausbildungsjahr'!H30)</f>
        <v>0</v>
      </c>
      <c r="O30" s="11">
        <f>IF('1. Ausbildungsjahr'!H30="-",0,'1. Ausbildungsjahr'!$H$3)</f>
        <v>0</v>
      </c>
      <c r="P30" s="59">
        <f>IF('1. Ausbildungsjahr'!I30="-",0,'1. Ausbildungsjahr'!I30)</f>
        <v>0</v>
      </c>
      <c r="Q30" s="11">
        <f>IF('1. Ausbildungsjahr'!I30="-",0,'1. Ausbildungsjahr'!$I$3)</f>
        <v>0</v>
      </c>
      <c r="R30" s="59">
        <f>IF('1. Ausbildungsjahr'!J30="-",0,'1. Ausbildungsjahr'!J30)</f>
        <v>0</v>
      </c>
      <c r="S30" s="11">
        <f>IF('1. Ausbildungsjahr'!J30="-",0,'1. Ausbildungsjahr'!$J$3)</f>
        <v>0</v>
      </c>
      <c r="T30" s="59">
        <f>IF('1. Ausbildungsjahr'!K30="-",0,'1. Ausbildungsjahr'!K30)</f>
        <v>0</v>
      </c>
      <c r="U30" s="11">
        <f>IF('1. Ausbildungsjahr'!K30="-",0,'1. Ausbildungsjahr'!$K$3)</f>
        <v>0</v>
      </c>
    </row>
    <row r="31" spans="1:21" x14ac:dyDescent="0.25">
      <c r="A31" s="54" t="s">
        <v>60</v>
      </c>
      <c r="B31" s="15">
        <f>IF('1. Ausbildungsjahr'!B31="-",0,'1. Ausbildungsjahr'!B31)</f>
        <v>0</v>
      </c>
      <c r="C31" s="11">
        <f>IF('1. Ausbildungsjahr'!$B31="-",0,'1. Ausbildungsjahr'!$B$3)</f>
        <v>0</v>
      </c>
      <c r="D31" s="15">
        <f>IF('1. Ausbildungsjahr'!C31="-",0,'1. Ausbildungsjahr'!C31)</f>
        <v>0</v>
      </c>
      <c r="E31" s="11">
        <f>IF('1. Ausbildungsjahr'!C31="-",0,'1. Ausbildungsjahr'!$C$3)</f>
        <v>0</v>
      </c>
      <c r="F31" s="59">
        <f>IF('1. Ausbildungsjahr'!D31="-",0,'1. Ausbildungsjahr'!D31)</f>
        <v>0</v>
      </c>
      <c r="G31" s="11">
        <f>IF('1. Ausbildungsjahr'!D31="-",0,'1. Ausbildungsjahr'!$D$3)</f>
        <v>0</v>
      </c>
      <c r="H31" s="59">
        <f>IF('1. Ausbildungsjahr'!E31="-",0,'1. Ausbildungsjahr'!E31)</f>
        <v>0</v>
      </c>
      <c r="I31" s="11">
        <f>IF('1. Ausbildungsjahr'!E31="-",0,'1. Ausbildungsjahr'!$E$3)</f>
        <v>0</v>
      </c>
      <c r="J31" s="59">
        <f>IF('1. Ausbildungsjahr'!F31="-",0,'1. Ausbildungsjahr'!F31)</f>
        <v>0</v>
      </c>
      <c r="K31" s="11">
        <f>IF('1. Ausbildungsjahr'!F31="-",0,'1. Ausbildungsjahr'!$F$3)</f>
        <v>0</v>
      </c>
      <c r="L31" s="59">
        <f>IF('1. Ausbildungsjahr'!G31="-",0,'1. Ausbildungsjahr'!G31)</f>
        <v>0</v>
      </c>
      <c r="M31" s="11">
        <f>IF('1. Ausbildungsjahr'!G31="-",0,'1. Ausbildungsjahr'!$G$3)</f>
        <v>0</v>
      </c>
      <c r="N31" s="59">
        <f>IF('1. Ausbildungsjahr'!H31="-",0,'1. Ausbildungsjahr'!H31)</f>
        <v>0</v>
      </c>
      <c r="O31" s="11">
        <f>IF('1. Ausbildungsjahr'!H31="-",0,'1. Ausbildungsjahr'!$H$3)</f>
        <v>0</v>
      </c>
      <c r="P31" s="59">
        <f>IF('1. Ausbildungsjahr'!I31="-",0,'1. Ausbildungsjahr'!I31)</f>
        <v>0</v>
      </c>
      <c r="Q31" s="11">
        <f>IF('1. Ausbildungsjahr'!I31="-",0,'1. Ausbildungsjahr'!$I$3)</f>
        <v>0</v>
      </c>
      <c r="R31" s="59">
        <f>IF('1. Ausbildungsjahr'!J31="-",0,'1. Ausbildungsjahr'!J31)</f>
        <v>0</v>
      </c>
      <c r="S31" s="11">
        <f>IF('1. Ausbildungsjahr'!J31="-",0,'1. Ausbildungsjahr'!$J$3)</f>
        <v>0</v>
      </c>
      <c r="T31" s="59">
        <f>IF('1. Ausbildungsjahr'!K31="-",0,'1. Ausbildungsjahr'!K31)</f>
        <v>0</v>
      </c>
      <c r="U31" s="11">
        <f>IF('1. Ausbildungsjahr'!K31="-",0,'1. Ausbildungsjahr'!$K$3)</f>
        <v>0</v>
      </c>
    </row>
    <row r="32" spans="1:21" x14ac:dyDescent="0.25">
      <c r="A32" s="54" t="s">
        <v>61</v>
      </c>
      <c r="B32" s="15">
        <f>IF('1. Ausbildungsjahr'!B32="-",0,'1. Ausbildungsjahr'!B32)</f>
        <v>0</v>
      </c>
      <c r="C32" s="11">
        <f>IF('1. Ausbildungsjahr'!$B32="-",0,'1. Ausbildungsjahr'!$B$3)</f>
        <v>0</v>
      </c>
      <c r="D32" s="15">
        <f>IF('1. Ausbildungsjahr'!C32="-",0,'1. Ausbildungsjahr'!C32)</f>
        <v>0</v>
      </c>
      <c r="E32" s="11">
        <f>IF('1. Ausbildungsjahr'!C32="-",0,'1. Ausbildungsjahr'!$C$3)</f>
        <v>0</v>
      </c>
      <c r="F32" s="59">
        <f>IF('1. Ausbildungsjahr'!D32="-",0,'1. Ausbildungsjahr'!D32)</f>
        <v>0</v>
      </c>
      <c r="G32" s="11">
        <f>IF('1. Ausbildungsjahr'!D32="-",0,'1. Ausbildungsjahr'!$D$3)</f>
        <v>0</v>
      </c>
      <c r="H32" s="59">
        <f>IF('1. Ausbildungsjahr'!E32="-",0,'1. Ausbildungsjahr'!E32)</f>
        <v>0</v>
      </c>
      <c r="I32" s="11">
        <f>IF('1. Ausbildungsjahr'!E32="-",0,'1. Ausbildungsjahr'!$E$3)</f>
        <v>0</v>
      </c>
      <c r="J32" s="59">
        <f>IF('1. Ausbildungsjahr'!F32="-",0,'1. Ausbildungsjahr'!F32)</f>
        <v>0</v>
      </c>
      <c r="K32" s="11">
        <f>IF('1. Ausbildungsjahr'!F32="-",0,'1. Ausbildungsjahr'!$F$3)</f>
        <v>0</v>
      </c>
      <c r="L32" s="59">
        <f>IF('1. Ausbildungsjahr'!G32="-",0,'1. Ausbildungsjahr'!G32)</f>
        <v>0</v>
      </c>
      <c r="M32" s="11">
        <f>IF('1. Ausbildungsjahr'!G32="-",0,'1. Ausbildungsjahr'!$G$3)</f>
        <v>0</v>
      </c>
      <c r="N32" s="59">
        <f>IF('1. Ausbildungsjahr'!H32="-",0,'1. Ausbildungsjahr'!H32)</f>
        <v>0</v>
      </c>
      <c r="O32" s="11">
        <f>IF('1. Ausbildungsjahr'!H32="-",0,'1. Ausbildungsjahr'!$H$3)</f>
        <v>0</v>
      </c>
      <c r="P32" s="59">
        <f>IF('1. Ausbildungsjahr'!I32="-",0,'1. Ausbildungsjahr'!I32)</f>
        <v>0</v>
      </c>
      <c r="Q32" s="11">
        <f>IF('1. Ausbildungsjahr'!I32="-",0,'1. Ausbildungsjahr'!$I$3)</f>
        <v>0</v>
      </c>
      <c r="R32" s="59">
        <f>IF('1. Ausbildungsjahr'!J32="-",0,'1. Ausbildungsjahr'!J32)</f>
        <v>0</v>
      </c>
      <c r="S32" s="11">
        <f>IF('1. Ausbildungsjahr'!J32="-",0,'1. Ausbildungsjahr'!$J$3)</f>
        <v>0</v>
      </c>
      <c r="T32" s="59">
        <f>IF('1. Ausbildungsjahr'!K32="-",0,'1. Ausbildungsjahr'!K32)</f>
        <v>0</v>
      </c>
      <c r="U32" s="11">
        <f>IF('1. Ausbildungsjahr'!K32="-",0,'1. Ausbildungsjahr'!$K$3)</f>
        <v>0</v>
      </c>
    </row>
    <row r="33" spans="1:21" x14ac:dyDescent="0.25">
      <c r="A33" s="54" t="s">
        <v>62</v>
      </c>
      <c r="B33" s="15">
        <f>IF('1. Ausbildungsjahr'!B33="-",0,'1. Ausbildungsjahr'!B33)</f>
        <v>0</v>
      </c>
      <c r="C33" s="11">
        <f>IF('1. Ausbildungsjahr'!$B33="-",0,'1. Ausbildungsjahr'!$B$3)</f>
        <v>0</v>
      </c>
      <c r="D33" s="15">
        <f>IF('1. Ausbildungsjahr'!C33="-",0,'1. Ausbildungsjahr'!C33)</f>
        <v>0</v>
      </c>
      <c r="E33" s="11">
        <f>IF('1. Ausbildungsjahr'!C33="-",0,'1. Ausbildungsjahr'!$C$3)</f>
        <v>0</v>
      </c>
      <c r="F33" s="59">
        <f>IF('1. Ausbildungsjahr'!D33="-",0,'1. Ausbildungsjahr'!D33)</f>
        <v>0</v>
      </c>
      <c r="G33" s="11">
        <f>IF('1. Ausbildungsjahr'!D33="-",0,'1. Ausbildungsjahr'!$D$3)</f>
        <v>0</v>
      </c>
      <c r="H33" s="59">
        <f>IF('1. Ausbildungsjahr'!E33="-",0,'1. Ausbildungsjahr'!E33)</f>
        <v>0</v>
      </c>
      <c r="I33" s="11">
        <f>IF('1. Ausbildungsjahr'!E33="-",0,'1. Ausbildungsjahr'!$E$3)</f>
        <v>0</v>
      </c>
      <c r="J33" s="59">
        <f>IF('1. Ausbildungsjahr'!F33="-",0,'1. Ausbildungsjahr'!F33)</f>
        <v>0</v>
      </c>
      <c r="K33" s="11">
        <f>IF('1. Ausbildungsjahr'!F33="-",0,'1. Ausbildungsjahr'!$F$3)</f>
        <v>0</v>
      </c>
      <c r="L33" s="59">
        <f>IF('1. Ausbildungsjahr'!G33="-",0,'1. Ausbildungsjahr'!G33)</f>
        <v>0</v>
      </c>
      <c r="M33" s="11">
        <f>IF('1. Ausbildungsjahr'!G33="-",0,'1. Ausbildungsjahr'!$G$3)</f>
        <v>0</v>
      </c>
      <c r="N33" s="59">
        <f>IF('1. Ausbildungsjahr'!H33="-",0,'1. Ausbildungsjahr'!H33)</f>
        <v>0</v>
      </c>
      <c r="O33" s="11">
        <f>IF('1. Ausbildungsjahr'!H33="-",0,'1. Ausbildungsjahr'!$H$3)</f>
        <v>0</v>
      </c>
      <c r="P33" s="59">
        <f>IF('1. Ausbildungsjahr'!I33="-",0,'1. Ausbildungsjahr'!I33)</f>
        <v>0</v>
      </c>
      <c r="Q33" s="11">
        <f>IF('1. Ausbildungsjahr'!I33="-",0,'1. Ausbildungsjahr'!$I$3)</f>
        <v>0</v>
      </c>
      <c r="R33" s="59">
        <f>IF('1. Ausbildungsjahr'!J33="-",0,'1. Ausbildungsjahr'!J33)</f>
        <v>0</v>
      </c>
      <c r="S33" s="11">
        <f>IF('1. Ausbildungsjahr'!J33="-",0,'1. Ausbildungsjahr'!$J$3)</f>
        <v>0</v>
      </c>
      <c r="T33" s="59">
        <f>IF('1. Ausbildungsjahr'!K33="-",0,'1. Ausbildungsjahr'!K33)</f>
        <v>0</v>
      </c>
      <c r="U33" s="11">
        <f>IF('1. Ausbildungsjahr'!K33="-",0,'1. Ausbildungsjahr'!$K$3)</f>
        <v>0</v>
      </c>
    </row>
    <row r="34" spans="1:21" x14ac:dyDescent="0.25">
      <c r="A34" s="54" t="s">
        <v>63</v>
      </c>
      <c r="B34" s="15">
        <f>IF('1. Ausbildungsjahr'!B34="-",0,'1. Ausbildungsjahr'!B34)</f>
        <v>0</v>
      </c>
      <c r="C34" s="11">
        <f>IF('1. Ausbildungsjahr'!$B34="-",0,'1. Ausbildungsjahr'!$B$3)</f>
        <v>0</v>
      </c>
      <c r="D34" s="15">
        <f>IF('1. Ausbildungsjahr'!C34="-",0,'1. Ausbildungsjahr'!C34)</f>
        <v>0</v>
      </c>
      <c r="E34" s="11">
        <f>IF('1. Ausbildungsjahr'!C34="-",0,'1. Ausbildungsjahr'!$C$3)</f>
        <v>0</v>
      </c>
      <c r="F34" s="59">
        <f>IF('1. Ausbildungsjahr'!D34="-",0,'1. Ausbildungsjahr'!D34)</f>
        <v>0</v>
      </c>
      <c r="G34" s="11">
        <f>IF('1. Ausbildungsjahr'!D34="-",0,'1. Ausbildungsjahr'!$D$3)</f>
        <v>0</v>
      </c>
      <c r="H34" s="59">
        <f>IF('1. Ausbildungsjahr'!E34="-",0,'1. Ausbildungsjahr'!E34)</f>
        <v>0</v>
      </c>
      <c r="I34" s="11">
        <f>IF('1. Ausbildungsjahr'!E34="-",0,'1. Ausbildungsjahr'!$E$3)</f>
        <v>0</v>
      </c>
      <c r="J34" s="59">
        <f>IF('1. Ausbildungsjahr'!F34="-",0,'1. Ausbildungsjahr'!F34)</f>
        <v>0</v>
      </c>
      <c r="K34" s="11">
        <f>IF('1. Ausbildungsjahr'!F34="-",0,'1. Ausbildungsjahr'!$F$3)</f>
        <v>0</v>
      </c>
      <c r="L34" s="59">
        <f>IF('1. Ausbildungsjahr'!G34="-",0,'1. Ausbildungsjahr'!G34)</f>
        <v>0</v>
      </c>
      <c r="M34" s="11">
        <f>IF('1. Ausbildungsjahr'!G34="-",0,'1. Ausbildungsjahr'!$G$3)</f>
        <v>0</v>
      </c>
      <c r="N34" s="59">
        <f>IF('1. Ausbildungsjahr'!H34="-",0,'1. Ausbildungsjahr'!H34)</f>
        <v>0</v>
      </c>
      <c r="O34" s="11">
        <f>IF('1. Ausbildungsjahr'!H34="-",0,'1. Ausbildungsjahr'!$H$3)</f>
        <v>0</v>
      </c>
      <c r="P34" s="59">
        <f>IF('1. Ausbildungsjahr'!I34="-",0,'1. Ausbildungsjahr'!I34)</f>
        <v>0</v>
      </c>
      <c r="Q34" s="11">
        <f>IF('1. Ausbildungsjahr'!I34="-",0,'1. Ausbildungsjahr'!$I$3)</f>
        <v>0</v>
      </c>
      <c r="R34" s="59">
        <f>IF('1. Ausbildungsjahr'!J34="-",0,'1. Ausbildungsjahr'!J34)</f>
        <v>0</v>
      </c>
      <c r="S34" s="11">
        <f>IF('1. Ausbildungsjahr'!J34="-",0,'1. Ausbildungsjahr'!$J$3)</f>
        <v>0</v>
      </c>
      <c r="T34" s="59">
        <f>IF('1. Ausbildungsjahr'!K34="-",0,'1. Ausbildungsjahr'!K34)</f>
        <v>0</v>
      </c>
      <c r="U34" s="11">
        <f>IF('1. Ausbildungsjahr'!K34="-",0,'1. Ausbildungsjahr'!$K$3)</f>
        <v>0</v>
      </c>
    </row>
    <row r="35" spans="1:21" x14ac:dyDescent="0.25">
      <c r="A35" s="48"/>
      <c r="B35" s="15"/>
      <c r="C35" s="11"/>
      <c r="D35" s="15"/>
      <c r="E35" s="11"/>
      <c r="F35" s="59"/>
      <c r="G35" s="11"/>
      <c r="H35" s="59"/>
      <c r="I35" s="11"/>
      <c r="J35" s="59"/>
      <c r="K35" s="11"/>
      <c r="L35" s="59"/>
      <c r="M35" s="11"/>
      <c r="N35" s="59"/>
      <c r="O35" s="11"/>
      <c r="P35" s="59"/>
      <c r="Q35" s="11"/>
      <c r="R35" s="59"/>
      <c r="S35" s="11"/>
      <c r="T35" s="59"/>
      <c r="U35" s="11"/>
    </row>
    <row r="36" spans="1:21" x14ac:dyDescent="0.25">
      <c r="A36" s="48"/>
      <c r="B36" s="15"/>
      <c r="C36" s="11"/>
      <c r="D36" s="15"/>
      <c r="E36" s="11"/>
      <c r="F36" s="59"/>
      <c r="G36" s="11"/>
      <c r="H36" s="59"/>
      <c r="I36" s="11"/>
      <c r="J36" s="59"/>
      <c r="K36" s="11"/>
      <c r="L36" s="59"/>
      <c r="M36" s="11"/>
      <c r="N36" s="59"/>
      <c r="O36" s="11"/>
      <c r="P36" s="59"/>
      <c r="Q36" s="11"/>
      <c r="R36" s="59"/>
      <c r="S36" s="11"/>
      <c r="T36" s="59"/>
      <c r="U36" s="11"/>
    </row>
    <row r="37" spans="1:21" ht="18" x14ac:dyDescent="0.25">
      <c r="A37" s="72" t="s">
        <v>64</v>
      </c>
      <c r="B37" s="15"/>
      <c r="C37" s="11"/>
      <c r="D37" s="15"/>
      <c r="E37" s="11"/>
      <c r="F37" s="59"/>
      <c r="G37" s="11"/>
      <c r="H37" s="59"/>
      <c r="I37" s="11"/>
      <c r="J37" s="59"/>
      <c r="K37" s="11"/>
      <c r="L37" s="59"/>
      <c r="M37" s="11"/>
      <c r="N37" s="59"/>
      <c r="O37" s="11"/>
      <c r="P37" s="59"/>
      <c r="Q37" s="11"/>
      <c r="R37" s="59"/>
      <c r="S37" s="11"/>
      <c r="T37" s="59"/>
      <c r="U37" s="11"/>
    </row>
    <row r="38" spans="1:21" x14ac:dyDescent="0.25">
      <c r="A38" s="73" t="s">
        <v>78</v>
      </c>
      <c r="B38" s="15"/>
      <c r="C38" s="11"/>
      <c r="D38" s="15"/>
      <c r="E38" s="11"/>
      <c r="F38" s="59"/>
      <c r="G38" s="11"/>
      <c r="H38" s="59"/>
      <c r="I38" s="11"/>
      <c r="J38" s="59"/>
      <c r="K38" s="11"/>
      <c r="L38" s="59"/>
      <c r="M38" s="11"/>
      <c r="N38" s="59"/>
      <c r="O38" s="11"/>
      <c r="P38" s="59"/>
      <c r="Q38" s="11"/>
      <c r="R38" s="59"/>
      <c r="S38" s="11"/>
      <c r="T38" s="59"/>
      <c r="U38" s="11"/>
    </row>
    <row r="39" spans="1:21" x14ac:dyDescent="0.25">
      <c r="A39" s="74" t="s">
        <v>9</v>
      </c>
      <c r="B39" s="15">
        <f>IF('1. Ausbildungsjahr'!B39="-",0,'1. Ausbildungsjahr'!B39)</f>
        <v>0</v>
      </c>
      <c r="C39" s="11">
        <f>IF('1. Ausbildungsjahr'!$B39="-",0,'1. Ausbildungsjahr'!$B$3)</f>
        <v>0</v>
      </c>
      <c r="D39" s="15">
        <f>IF('1. Ausbildungsjahr'!C39="-",0,'1. Ausbildungsjahr'!C39)</f>
        <v>0</v>
      </c>
      <c r="E39" s="11">
        <f>IF('1. Ausbildungsjahr'!C39="-",0,'1. Ausbildungsjahr'!$C$3)</f>
        <v>0</v>
      </c>
      <c r="F39" s="59">
        <f>IF('1. Ausbildungsjahr'!D39="-",0,'1. Ausbildungsjahr'!D39)</f>
        <v>0</v>
      </c>
      <c r="G39" s="11">
        <f>IF('1. Ausbildungsjahr'!D39="-",0,'1. Ausbildungsjahr'!$D$3)</f>
        <v>0</v>
      </c>
      <c r="H39" s="59">
        <f>IF('1. Ausbildungsjahr'!E39="-",0,'1. Ausbildungsjahr'!E39)</f>
        <v>0</v>
      </c>
      <c r="I39" s="11">
        <f>IF('1. Ausbildungsjahr'!E39="-",0,'1. Ausbildungsjahr'!$E$3)</f>
        <v>0</v>
      </c>
      <c r="J39" s="59">
        <f>IF('1. Ausbildungsjahr'!F39="-",0,'1. Ausbildungsjahr'!F39)</f>
        <v>0</v>
      </c>
      <c r="K39" s="11">
        <f>IF('1. Ausbildungsjahr'!F39="-",0,'1. Ausbildungsjahr'!$F$3)</f>
        <v>0</v>
      </c>
      <c r="L39" s="59">
        <f>IF('1. Ausbildungsjahr'!G39="-",0,'1. Ausbildungsjahr'!G39)</f>
        <v>0</v>
      </c>
      <c r="M39" s="11">
        <f>IF('1. Ausbildungsjahr'!G39="-",0,'1. Ausbildungsjahr'!$G$3)</f>
        <v>0</v>
      </c>
      <c r="N39" s="59">
        <f>IF('1. Ausbildungsjahr'!H39="-",0,'1. Ausbildungsjahr'!H39)</f>
        <v>0</v>
      </c>
      <c r="O39" s="11">
        <f>IF('1. Ausbildungsjahr'!H39="-",0,'1. Ausbildungsjahr'!$H$3)</f>
        <v>0</v>
      </c>
      <c r="P39" s="59">
        <f>IF('1. Ausbildungsjahr'!I39="-",0,'1. Ausbildungsjahr'!I39)</f>
        <v>0</v>
      </c>
      <c r="Q39" s="11">
        <f>IF('1. Ausbildungsjahr'!I39="-",0,'1. Ausbildungsjahr'!$I$3)</f>
        <v>0</v>
      </c>
      <c r="R39" s="59">
        <f>IF('1. Ausbildungsjahr'!J39="-",0,'1. Ausbildungsjahr'!J39)</f>
        <v>0</v>
      </c>
      <c r="S39" s="11">
        <f>IF('1. Ausbildungsjahr'!J39="-",0,'1. Ausbildungsjahr'!$J$3)</f>
        <v>0</v>
      </c>
      <c r="T39" s="59">
        <f>IF('1. Ausbildungsjahr'!K39="-",0,'1. Ausbildungsjahr'!K39)</f>
        <v>0</v>
      </c>
      <c r="U39" s="11">
        <f>IF('1. Ausbildungsjahr'!K39="-",0,'1. Ausbildungsjahr'!$K$3)</f>
        <v>0</v>
      </c>
    </row>
    <row r="40" spans="1:21" x14ac:dyDescent="0.25">
      <c r="A40" s="74" t="s">
        <v>10</v>
      </c>
      <c r="B40" s="15">
        <f>IF('1. Ausbildungsjahr'!B40="-",0,'1. Ausbildungsjahr'!B40)</f>
        <v>0</v>
      </c>
      <c r="C40" s="11">
        <f>IF('1. Ausbildungsjahr'!$B40="-",0,'1. Ausbildungsjahr'!$B$3)</f>
        <v>0</v>
      </c>
      <c r="D40" s="15">
        <f>IF('1. Ausbildungsjahr'!C40="-",0,'1. Ausbildungsjahr'!C40)</f>
        <v>0</v>
      </c>
      <c r="E40" s="11">
        <f>IF('1. Ausbildungsjahr'!C40="-",0,'1. Ausbildungsjahr'!$C$3)</f>
        <v>0</v>
      </c>
      <c r="F40" s="59">
        <f>IF('1. Ausbildungsjahr'!D40="-",0,'1. Ausbildungsjahr'!D40)</f>
        <v>0</v>
      </c>
      <c r="G40" s="11">
        <f>IF('1. Ausbildungsjahr'!D40="-",0,'1. Ausbildungsjahr'!$D$3)</f>
        <v>0</v>
      </c>
      <c r="H40" s="59">
        <f>IF('1. Ausbildungsjahr'!E40="-",0,'1. Ausbildungsjahr'!E40)</f>
        <v>0</v>
      </c>
      <c r="I40" s="11">
        <f>IF('1. Ausbildungsjahr'!E40="-",0,'1. Ausbildungsjahr'!$E$3)</f>
        <v>0</v>
      </c>
      <c r="J40" s="59">
        <f>IF('1. Ausbildungsjahr'!F40="-",0,'1. Ausbildungsjahr'!F40)</f>
        <v>0</v>
      </c>
      <c r="K40" s="11">
        <f>IF('1. Ausbildungsjahr'!F40="-",0,'1. Ausbildungsjahr'!$F$3)</f>
        <v>0</v>
      </c>
      <c r="L40" s="59">
        <f>IF('1. Ausbildungsjahr'!G40="-",0,'1. Ausbildungsjahr'!G40)</f>
        <v>0</v>
      </c>
      <c r="M40" s="11">
        <f>IF('1. Ausbildungsjahr'!G40="-",0,'1. Ausbildungsjahr'!$G$3)</f>
        <v>0</v>
      </c>
      <c r="N40" s="59">
        <f>IF('1. Ausbildungsjahr'!H40="-",0,'1. Ausbildungsjahr'!H40)</f>
        <v>0</v>
      </c>
      <c r="O40" s="11">
        <f>IF('1. Ausbildungsjahr'!H40="-",0,'1. Ausbildungsjahr'!$H$3)</f>
        <v>0</v>
      </c>
      <c r="P40" s="59">
        <f>IF('1. Ausbildungsjahr'!I40="-",0,'1. Ausbildungsjahr'!I40)</f>
        <v>0</v>
      </c>
      <c r="Q40" s="11">
        <f>IF('1. Ausbildungsjahr'!I40="-",0,'1. Ausbildungsjahr'!$I$3)</f>
        <v>0</v>
      </c>
      <c r="R40" s="59">
        <f>IF('1. Ausbildungsjahr'!J40="-",0,'1. Ausbildungsjahr'!J40)</f>
        <v>0</v>
      </c>
      <c r="S40" s="11">
        <f>IF('1. Ausbildungsjahr'!J40="-",0,'1. Ausbildungsjahr'!$J$3)</f>
        <v>0</v>
      </c>
      <c r="T40" s="59">
        <f>IF('1. Ausbildungsjahr'!K40="-",0,'1. Ausbildungsjahr'!K40)</f>
        <v>0</v>
      </c>
      <c r="U40" s="11">
        <f>IF('1. Ausbildungsjahr'!K40="-",0,'1. Ausbildungsjahr'!$K$3)</f>
        <v>0</v>
      </c>
    </row>
    <row r="41" spans="1:21" x14ac:dyDescent="0.25">
      <c r="A41" s="74" t="s">
        <v>11</v>
      </c>
      <c r="B41" s="15">
        <f>IF('1. Ausbildungsjahr'!B41="-",0,'1. Ausbildungsjahr'!B41)</f>
        <v>0</v>
      </c>
      <c r="C41" s="11">
        <f>IF('1. Ausbildungsjahr'!$B41="-",0,'1. Ausbildungsjahr'!$B$3)</f>
        <v>0</v>
      </c>
      <c r="D41" s="15">
        <f>IF('1. Ausbildungsjahr'!C41="-",0,'1. Ausbildungsjahr'!C41)</f>
        <v>0</v>
      </c>
      <c r="E41" s="11">
        <f>IF('1. Ausbildungsjahr'!C41="-",0,'1. Ausbildungsjahr'!$C$3)</f>
        <v>0</v>
      </c>
      <c r="F41" s="59">
        <f>IF('1. Ausbildungsjahr'!D41="-",0,'1. Ausbildungsjahr'!D41)</f>
        <v>0</v>
      </c>
      <c r="G41" s="11">
        <f>IF('1. Ausbildungsjahr'!D41="-",0,'1. Ausbildungsjahr'!$D$3)</f>
        <v>0</v>
      </c>
      <c r="H41" s="59">
        <f>IF('1. Ausbildungsjahr'!E41="-",0,'1. Ausbildungsjahr'!E41)</f>
        <v>0</v>
      </c>
      <c r="I41" s="11">
        <f>IF('1. Ausbildungsjahr'!E41="-",0,'1. Ausbildungsjahr'!$E$3)</f>
        <v>0</v>
      </c>
      <c r="J41" s="59">
        <f>IF('1. Ausbildungsjahr'!F41="-",0,'1. Ausbildungsjahr'!F41)</f>
        <v>0</v>
      </c>
      <c r="K41" s="11">
        <f>IF('1. Ausbildungsjahr'!F41="-",0,'1. Ausbildungsjahr'!$F$3)</f>
        <v>0</v>
      </c>
      <c r="L41" s="59">
        <f>IF('1. Ausbildungsjahr'!G41="-",0,'1. Ausbildungsjahr'!G41)</f>
        <v>0</v>
      </c>
      <c r="M41" s="11">
        <f>IF('1. Ausbildungsjahr'!G41="-",0,'1. Ausbildungsjahr'!$G$3)</f>
        <v>0</v>
      </c>
      <c r="N41" s="59">
        <f>IF('1. Ausbildungsjahr'!H41="-",0,'1. Ausbildungsjahr'!H41)</f>
        <v>0</v>
      </c>
      <c r="O41" s="11">
        <f>IF('1. Ausbildungsjahr'!H41="-",0,'1. Ausbildungsjahr'!$H$3)</f>
        <v>0</v>
      </c>
      <c r="P41" s="59">
        <f>IF('1. Ausbildungsjahr'!I41="-",0,'1. Ausbildungsjahr'!I41)</f>
        <v>0</v>
      </c>
      <c r="Q41" s="11">
        <f>IF('1. Ausbildungsjahr'!I41="-",0,'1. Ausbildungsjahr'!$I$3)</f>
        <v>0</v>
      </c>
      <c r="R41" s="59">
        <f>IF('1. Ausbildungsjahr'!J41="-",0,'1. Ausbildungsjahr'!J41)</f>
        <v>0</v>
      </c>
      <c r="S41" s="11">
        <f>IF('1. Ausbildungsjahr'!J41="-",0,'1. Ausbildungsjahr'!$J$3)</f>
        <v>0</v>
      </c>
      <c r="T41" s="59">
        <f>IF('1. Ausbildungsjahr'!K41="-",0,'1. Ausbildungsjahr'!K41)</f>
        <v>0</v>
      </c>
      <c r="U41" s="11">
        <f>IF('1. Ausbildungsjahr'!K41="-",0,'1. Ausbildungsjahr'!$K$3)</f>
        <v>0</v>
      </c>
    </row>
    <row r="42" spans="1:21" x14ac:dyDescent="0.25">
      <c r="A42" s="74" t="s">
        <v>79</v>
      </c>
      <c r="B42" s="15">
        <f>IF('1. Ausbildungsjahr'!B42="-",0,'1. Ausbildungsjahr'!B42)</f>
        <v>0</v>
      </c>
      <c r="C42" s="11">
        <f>IF('1. Ausbildungsjahr'!$B42="-",0,'1. Ausbildungsjahr'!$B$3)</f>
        <v>0</v>
      </c>
      <c r="D42" s="15">
        <f>IF('1. Ausbildungsjahr'!C42="-",0,'1. Ausbildungsjahr'!C42)</f>
        <v>0</v>
      </c>
      <c r="E42" s="11">
        <f>IF('1. Ausbildungsjahr'!C42="-",0,'1. Ausbildungsjahr'!$C$3)</f>
        <v>0</v>
      </c>
      <c r="F42" s="59">
        <f>IF('1. Ausbildungsjahr'!D42="-",0,'1. Ausbildungsjahr'!D42)</f>
        <v>0</v>
      </c>
      <c r="G42" s="11">
        <f>IF('1. Ausbildungsjahr'!D42="-",0,'1. Ausbildungsjahr'!$D$3)</f>
        <v>0</v>
      </c>
      <c r="H42" s="59">
        <f>IF('1. Ausbildungsjahr'!E42="-",0,'1. Ausbildungsjahr'!E42)</f>
        <v>0</v>
      </c>
      <c r="I42" s="11">
        <f>IF('1. Ausbildungsjahr'!E42="-",0,'1. Ausbildungsjahr'!$E$3)</f>
        <v>0</v>
      </c>
      <c r="J42" s="59">
        <f>IF('1. Ausbildungsjahr'!F42="-",0,'1. Ausbildungsjahr'!F42)</f>
        <v>0</v>
      </c>
      <c r="K42" s="11">
        <f>IF('1. Ausbildungsjahr'!F42="-",0,'1. Ausbildungsjahr'!$F$3)</f>
        <v>0</v>
      </c>
      <c r="L42" s="59">
        <f>IF('1. Ausbildungsjahr'!G42="-",0,'1. Ausbildungsjahr'!G42)</f>
        <v>0</v>
      </c>
      <c r="M42" s="11">
        <f>IF('1. Ausbildungsjahr'!G42="-",0,'1. Ausbildungsjahr'!$G$3)</f>
        <v>0</v>
      </c>
      <c r="N42" s="59">
        <f>IF('1. Ausbildungsjahr'!H42="-",0,'1. Ausbildungsjahr'!H42)</f>
        <v>0</v>
      </c>
      <c r="O42" s="11">
        <f>IF('1. Ausbildungsjahr'!H42="-",0,'1. Ausbildungsjahr'!$H$3)</f>
        <v>0</v>
      </c>
      <c r="P42" s="59">
        <f>IF('1. Ausbildungsjahr'!I42="-",0,'1. Ausbildungsjahr'!I42)</f>
        <v>0</v>
      </c>
      <c r="Q42" s="11">
        <f>IF('1. Ausbildungsjahr'!I42="-",0,'1. Ausbildungsjahr'!$I$3)</f>
        <v>0</v>
      </c>
      <c r="R42" s="59">
        <f>IF('1. Ausbildungsjahr'!J42="-",0,'1. Ausbildungsjahr'!J42)</f>
        <v>0</v>
      </c>
      <c r="S42" s="11">
        <f>IF('1. Ausbildungsjahr'!J42="-",0,'1. Ausbildungsjahr'!$J$3)</f>
        <v>0</v>
      </c>
      <c r="T42" s="59">
        <f>IF('1. Ausbildungsjahr'!K42="-",0,'1. Ausbildungsjahr'!K42)</f>
        <v>0</v>
      </c>
      <c r="U42" s="11">
        <f>IF('1. Ausbildungsjahr'!K42="-",0,'1. Ausbildungsjahr'!$K$3)</f>
        <v>0</v>
      </c>
    </row>
    <row r="43" spans="1:21" x14ac:dyDescent="0.25">
      <c r="A43" s="48"/>
      <c r="B43" s="15"/>
      <c r="C43" s="11"/>
      <c r="D43" s="15"/>
      <c r="E43" s="11"/>
      <c r="F43" s="59"/>
      <c r="G43" s="11"/>
      <c r="H43" s="59"/>
      <c r="I43" s="11"/>
      <c r="J43" s="59"/>
      <c r="K43" s="11"/>
      <c r="L43" s="59"/>
      <c r="M43" s="11"/>
      <c r="N43" s="59"/>
      <c r="O43" s="11"/>
      <c r="P43" s="59"/>
      <c r="Q43" s="11"/>
      <c r="R43" s="59"/>
      <c r="S43" s="11"/>
      <c r="T43" s="59"/>
      <c r="U43" s="11"/>
    </row>
    <row r="44" spans="1:21" x14ac:dyDescent="0.25">
      <c r="A44" s="73" t="s">
        <v>80</v>
      </c>
      <c r="B44" s="15"/>
      <c r="C44" s="11"/>
      <c r="D44" s="15"/>
      <c r="E44" s="11"/>
      <c r="F44" s="59"/>
      <c r="G44" s="11"/>
      <c r="H44" s="59"/>
      <c r="I44" s="11"/>
      <c r="J44" s="59"/>
      <c r="K44" s="11"/>
      <c r="L44" s="59"/>
      <c r="M44" s="11"/>
      <c r="N44" s="59"/>
      <c r="O44" s="11"/>
      <c r="P44" s="59"/>
      <c r="Q44" s="11"/>
      <c r="R44" s="59"/>
      <c r="S44" s="11"/>
      <c r="T44" s="59"/>
      <c r="U44" s="11"/>
    </row>
    <row r="45" spans="1:21" x14ac:dyDescent="0.25">
      <c r="A45" s="74" t="s">
        <v>81</v>
      </c>
      <c r="B45" s="15">
        <f>IF('1. Ausbildungsjahr'!B45="-",0,'1. Ausbildungsjahr'!B45)</f>
        <v>0</v>
      </c>
      <c r="C45" s="11">
        <f>IF('1. Ausbildungsjahr'!$B45="-",0,'1. Ausbildungsjahr'!$B$3)</f>
        <v>0</v>
      </c>
      <c r="D45" s="15">
        <f>IF('1. Ausbildungsjahr'!C45="-",0,'1. Ausbildungsjahr'!C45)</f>
        <v>0</v>
      </c>
      <c r="E45" s="11">
        <f>IF('1. Ausbildungsjahr'!C45="-",0,'1. Ausbildungsjahr'!$C$3)</f>
        <v>0</v>
      </c>
      <c r="F45" s="59">
        <f>IF('1. Ausbildungsjahr'!D45="-",0,'1. Ausbildungsjahr'!D45)</f>
        <v>0</v>
      </c>
      <c r="G45" s="11">
        <f>IF('1. Ausbildungsjahr'!D45="-",0,'1. Ausbildungsjahr'!$D$3)</f>
        <v>0</v>
      </c>
      <c r="H45" s="59">
        <f>IF('1. Ausbildungsjahr'!E45="-",0,'1. Ausbildungsjahr'!E45)</f>
        <v>0</v>
      </c>
      <c r="I45" s="11">
        <f>IF('1. Ausbildungsjahr'!E45="-",0,'1. Ausbildungsjahr'!$E$3)</f>
        <v>0</v>
      </c>
      <c r="J45" s="59">
        <f>IF('1. Ausbildungsjahr'!F45="-",0,'1. Ausbildungsjahr'!F45)</f>
        <v>0</v>
      </c>
      <c r="K45" s="11">
        <f>IF('1. Ausbildungsjahr'!F45="-",0,'1. Ausbildungsjahr'!$F$3)</f>
        <v>0</v>
      </c>
      <c r="L45" s="59">
        <f>IF('1. Ausbildungsjahr'!G45="-",0,'1. Ausbildungsjahr'!G45)</f>
        <v>0</v>
      </c>
      <c r="M45" s="11">
        <f>IF('1. Ausbildungsjahr'!G45="-",0,'1. Ausbildungsjahr'!$G$3)</f>
        <v>0</v>
      </c>
      <c r="N45" s="59">
        <f>IF('1. Ausbildungsjahr'!H45="-",0,'1. Ausbildungsjahr'!H45)</f>
        <v>0</v>
      </c>
      <c r="O45" s="11">
        <f>IF('1. Ausbildungsjahr'!H45="-",0,'1. Ausbildungsjahr'!$H$3)</f>
        <v>0</v>
      </c>
      <c r="P45" s="59">
        <f>IF('1. Ausbildungsjahr'!I45="-",0,'1. Ausbildungsjahr'!I45)</f>
        <v>0</v>
      </c>
      <c r="Q45" s="11">
        <f>IF('1. Ausbildungsjahr'!I45="-",0,'1. Ausbildungsjahr'!$I$3)</f>
        <v>0</v>
      </c>
      <c r="R45" s="59">
        <f>IF('1. Ausbildungsjahr'!J45="-",0,'1. Ausbildungsjahr'!J45)</f>
        <v>0</v>
      </c>
      <c r="S45" s="11">
        <f>IF('1. Ausbildungsjahr'!J45="-",0,'1. Ausbildungsjahr'!$J$3)</f>
        <v>0</v>
      </c>
      <c r="T45" s="59">
        <f>IF('1. Ausbildungsjahr'!K45="-",0,'1. Ausbildungsjahr'!K45)</f>
        <v>0</v>
      </c>
      <c r="U45" s="11">
        <f>IF('1. Ausbildungsjahr'!K45="-",0,'1. Ausbildungsjahr'!$K$3)</f>
        <v>0</v>
      </c>
    </row>
    <row r="46" spans="1:21" x14ac:dyDescent="0.25">
      <c r="A46" s="74" t="s">
        <v>82</v>
      </c>
      <c r="B46" s="15">
        <f>IF('1. Ausbildungsjahr'!B46="-",0,'1. Ausbildungsjahr'!B46)</f>
        <v>0</v>
      </c>
      <c r="C46" s="11">
        <f>IF('1. Ausbildungsjahr'!$B46="-",0,'1. Ausbildungsjahr'!$B$3)</f>
        <v>0</v>
      </c>
      <c r="D46" s="15">
        <f>IF('1. Ausbildungsjahr'!C46="-",0,'1. Ausbildungsjahr'!C46)</f>
        <v>0</v>
      </c>
      <c r="E46" s="11">
        <f>IF('1. Ausbildungsjahr'!C46="-",0,'1. Ausbildungsjahr'!$C$3)</f>
        <v>0</v>
      </c>
      <c r="F46" s="59">
        <f>IF('1. Ausbildungsjahr'!D46="-",0,'1. Ausbildungsjahr'!D46)</f>
        <v>0</v>
      </c>
      <c r="G46" s="11">
        <f>IF('1. Ausbildungsjahr'!D46="-",0,'1. Ausbildungsjahr'!$D$3)</f>
        <v>0</v>
      </c>
      <c r="H46" s="59">
        <f>IF('1. Ausbildungsjahr'!E46="-",0,'1. Ausbildungsjahr'!E46)</f>
        <v>0</v>
      </c>
      <c r="I46" s="11">
        <f>IF('1. Ausbildungsjahr'!E46="-",0,'1. Ausbildungsjahr'!$E$3)</f>
        <v>0</v>
      </c>
      <c r="J46" s="59">
        <f>IF('1. Ausbildungsjahr'!F46="-",0,'1. Ausbildungsjahr'!F46)</f>
        <v>0</v>
      </c>
      <c r="K46" s="11">
        <f>IF('1. Ausbildungsjahr'!F46="-",0,'1. Ausbildungsjahr'!$F$3)</f>
        <v>0</v>
      </c>
      <c r="L46" s="59">
        <f>IF('1. Ausbildungsjahr'!G46="-",0,'1. Ausbildungsjahr'!G46)</f>
        <v>0</v>
      </c>
      <c r="M46" s="11">
        <f>IF('1. Ausbildungsjahr'!G46="-",0,'1. Ausbildungsjahr'!$G$3)</f>
        <v>0</v>
      </c>
      <c r="N46" s="59">
        <f>IF('1. Ausbildungsjahr'!H46="-",0,'1. Ausbildungsjahr'!H46)</f>
        <v>0</v>
      </c>
      <c r="O46" s="11">
        <f>IF('1. Ausbildungsjahr'!H46="-",0,'1. Ausbildungsjahr'!$H$3)</f>
        <v>0</v>
      </c>
      <c r="P46" s="59">
        <f>IF('1. Ausbildungsjahr'!I46="-",0,'1. Ausbildungsjahr'!I46)</f>
        <v>0</v>
      </c>
      <c r="Q46" s="11">
        <f>IF('1. Ausbildungsjahr'!I46="-",0,'1. Ausbildungsjahr'!$I$3)</f>
        <v>0</v>
      </c>
      <c r="R46" s="59">
        <f>IF('1. Ausbildungsjahr'!J46="-",0,'1. Ausbildungsjahr'!J46)</f>
        <v>0</v>
      </c>
      <c r="S46" s="11">
        <f>IF('1. Ausbildungsjahr'!J46="-",0,'1. Ausbildungsjahr'!$J$3)</f>
        <v>0</v>
      </c>
      <c r="T46" s="59">
        <f>IF('1. Ausbildungsjahr'!K46="-",0,'1. Ausbildungsjahr'!K46)</f>
        <v>0</v>
      </c>
      <c r="U46" s="11">
        <f>IF('1. Ausbildungsjahr'!K46="-",0,'1. Ausbildungsjahr'!$K$3)</f>
        <v>0</v>
      </c>
    </row>
    <row r="47" spans="1:21" x14ac:dyDescent="0.25">
      <c r="A47" s="74" t="s">
        <v>83</v>
      </c>
      <c r="B47" s="15">
        <f>IF('1. Ausbildungsjahr'!B47="-",0,'1. Ausbildungsjahr'!B47)</f>
        <v>0</v>
      </c>
      <c r="C47" s="11">
        <f>IF('1. Ausbildungsjahr'!$B47="-",0,'1. Ausbildungsjahr'!$B$3)</f>
        <v>0</v>
      </c>
      <c r="D47" s="15">
        <f>IF('1. Ausbildungsjahr'!C47="-",0,'1. Ausbildungsjahr'!C47)</f>
        <v>0</v>
      </c>
      <c r="E47" s="11">
        <f>IF('1. Ausbildungsjahr'!C47="-",0,'1. Ausbildungsjahr'!$C$3)</f>
        <v>0</v>
      </c>
      <c r="F47" s="59">
        <f>IF('1. Ausbildungsjahr'!D47="-",0,'1. Ausbildungsjahr'!D47)</f>
        <v>0</v>
      </c>
      <c r="G47" s="11">
        <f>IF('1. Ausbildungsjahr'!D47="-",0,'1. Ausbildungsjahr'!$D$3)</f>
        <v>0</v>
      </c>
      <c r="H47" s="59">
        <f>IF('1. Ausbildungsjahr'!E47="-",0,'1. Ausbildungsjahr'!E47)</f>
        <v>0</v>
      </c>
      <c r="I47" s="11">
        <f>IF('1. Ausbildungsjahr'!E47="-",0,'1. Ausbildungsjahr'!$E$3)</f>
        <v>0</v>
      </c>
      <c r="J47" s="59">
        <f>IF('1. Ausbildungsjahr'!F47="-",0,'1. Ausbildungsjahr'!F47)</f>
        <v>0</v>
      </c>
      <c r="K47" s="11">
        <f>IF('1. Ausbildungsjahr'!F47="-",0,'1. Ausbildungsjahr'!$F$3)</f>
        <v>0</v>
      </c>
      <c r="L47" s="59">
        <f>IF('1. Ausbildungsjahr'!G47="-",0,'1. Ausbildungsjahr'!G47)</f>
        <v>0</v>
      </c>
      <c r="M47" s="11">
        <f>IF('1. Ausbildungsjahr'!G47="-",0,'1. Ausbildungsjahr'!$G$3)</f>
        <v>0</v>
      </c>
      <c r="N47" s="59">
        <f>IF('1. Ausbildungsjahr'!H47="-",0,'1. Ausbildungsjahr'!H47)</f>
        <v>0</v>
      </c>
      <c r="O47" s="11">
        <f>IF('1. Ausbildungsjahr'!H47="-",0,'1. Ausbildungsjahr'!$H$3)</f>
        <v>0</v>
      </c>
      <c r="P47" s="59">
        <f>IF('1. Ausbildungsjahr'!I47="-",0,'1. Ausbildungsjahr'!I47)</f>
        <v>0</v>
      </c>
      <c r="Q47" s="11">
        <f>IF('1. Ausbildungsjahr'!I47="-",0,'1. Ausbildungsjahr'!$I$3)</f>
        <v>0</v>
      </c>
      <c r="R47" s="59">
        <f>IF('1. Ausbildungsjahr'!J47="-",0,'1. Ausbildungsjahr'!J47)</f>
        <v>0</v>
      </c>
      <c r="S47" s="11">
        <f>IF('1. Ausbildungsjahr'!J47="-",0,'1. Ausbildungsjahr'!$J$3)</f>
        <v>0</v>
      </c>
      <c r="T47" s="59">
        <f>IF('1. Ausbildungsjahr'!K47="-",0,'1. Ausbildungsjahr'!K47)</f>
        <v>0</v>
      </c>
      <c r="U47" s="11">
        <f>IF('1. Ausbildungsjahr'!K47="-",0,'1. Ausbildungsjahr'!$K$3)</f>
        <v>0</v>
      </c>
    </row>
    <row r="48" spans="1:21" x14ac:dyDescent="0.25">
      <c r="A48" s="74" t="s">
        <v>13</v>
      </c>
      <c r="B48" s="15">
        <f>IF('1. Ausbildungsjahr'!B48="-",0,'1. Ausbildungsjahr'!B48)</f>
        <v>0</v>
      </c>
      <c r="C48" s="11">
        <f>IF('1. Ausbildungsjahr'!$B48="-",0,'1. Ausbildungsjahr'!$B$3)</f>
        <v>0</v>
      </c>
      <c r="D48" s="15">
        <f>IF('1. Ausbildungsjahr'!C48="-",0,'1. Ausbildungsjahr'!C48)</f>
        <v>0</v>
      </c>
      <c r="E48" s="11">
        <f>IF('1. Ausbildungsjahr'!C48="-",0,'1. Ausbildungsjahr'!$C$3)</f>
        <v>0</v>
      </c>
      <c r="F48" s="59">
        <f>IF('1. Ausbildungsjahr'!D48="-",0,'1. Ausbildungsjahr'!D48)</f>
        <v>0</v>
      </c>
      <c r="G48" s="11">
        <f>IF('1. Ausbildungsjahr'!D48="-",0,'1. Ausbildungsjahr'!$D$3)</f>
        <v>0</v>
      </c>
      <c r="H48" s="59">
        <f>IF('1. Ausbildungsjahr'!E48="-",0,'1. Ausbildungsjahr'!E48)</f>
        <v>0</v>
      </c>
      <c r="I48" s="11">
        <f>IF('1. Ausbildungsjahr'!E48="-",0,'1. Ausbildungsjahr'!$E$3)</f>
        <v>0</v>
      </c>
      <c r="J48" s="59">
        <f>IF('1. Ausbildungsjahr'!F48="-",0,'1. Ausbildungsjahr'!F48)</f>
        <v>0</v>
      </c>
      <c r="K48" s="11">
        <f>IF('1. Ausbildungsjahr'!F48="-",0,'1. Ausbildungsjahr'!$F$3)</f>
        <v>0</v>
      </c>
      <c r="L48" s="59">
        <f>IF('1. Ausbildungsjahr'!G48="-",0,'1. Ausbildungsjahr'!G48)</f>
        <v>0</v>
      </c>
      <c r="M48" s="11">
        <f>IF('1. Ausbildungsjahr'!G48="-",0,'1. Ausbildungsjahr'!$G$3)</f>
        <v>0</v>
      </c>
      <c r="N48" s="59">
        <f>IF('1. Ausbildungsjahr'!H48="-",0,'1. Ausbildungsjahr'!H48)</f>
        <v>0</v>
      </c>
      <c r="O48" s="11">
        <f>IF('1. Ausbildungsjahr'!H48="-",0,'1. Ausbildungsjahr'!$H$3)</f>
        <v>0</v>
      </c>
      <c r="P48" s="59">
        <f>IF('1. Ausbildungsjahr'!I48="-",0,'1. Ausbildungsjahr'!I48)</f>
        <v>0</v>
      </c>
      <c r="Q48" s="11">
        <f>IF('1. Ausbildungsjahr'!I48="-",0,'1. Ausbildungsjahr'!$I$3)</f>
        <v>0</v>
      </c>
      <c r="R48" s="59">
        <f>IF('1. Ausbildungsjahr'!J48="-",0,'1. Ausbildungsjahr'!J48)</f>
        <v>0</v>
      </c>
      <c r="S48" s="11">
        <f>IF('1. Ausbildungsjahr'!J48="-",0,'1. Ausbildungsjahr'!$J$3)</f>
        <v>0</v>
      </c>
      <c r="T48" s="59">
        <f>IF('1. Ausbildungsjahr'!K48="-",0,'1. Ausbildungsjahr'!K48)</f>
        <v>0</v>
      </c>
      <c r="U48" s="11">
        <f>IF('1. Ausbildungsjahr'!K48="-",0,'1. Ausbildungsjahr'!$K$3)</f>
        <v>0</v>
      </c>
    </row>
    <row r="49" spans="1:21" x14ac:dyDescent="0.25">
      <c r="A49" s="48"/>
      <c r="B49" s="15"/>
      <c r="C49" s="11"/>
      <c r="D49" s="15"/>
      <c r="E49" s="11"/>
      <c r="F49" s="59"/>
      <c r="G49" s="11"/>
      <c r="H49" s="59"/>
      <c r="I49" s="11"/>
      <c r="J49" s="59"/>
      <c r="K49" s="11"/>
      <c r="L49" s="59"/>
      <c r="M49" s="11"/>
      <c r="N49" s="59"/>
      <c r="O49" s="11"/>
      <c r="P49" s="59"/>
      <c r="Q49" s="11"/>
      <c r="R49" s="59"/>
      <c r="S49" s="11"/>
      <c r="T49" s="59"/>
      <c r="U49" s="11"/>
    </row>
    <row r="50" spans="1:21" ht="18" x14ac:dyDescent="0.25">
      <c r="A50" s="72" t="s">
        <v>84</v>
      </c>
      <c r="B50" s="15"/>
      <c r="C50" s="11"/>
      <c r="D50" s="15"/>
      <c r="E50" s="11"/>
      <c r="F50" s="59"/>
      <c r="G50" s="11"/>
      <c r="H50" s="59"/>
      <c r="I50" s="11"/>
      <c r="J50" s="59"/>
      <c r="K50" s="11"/>
      <c r="L50" s="59"/>
      <c r="M50" s="11"/>
      <c r="N50" s="59"/>
      <c r="O50" s="11"/>
      <c r="P50" s="59"/>
      <c r="Q50" s="11"/>
      <c r="R50" s="59"/>
      <c r="S50" s="11"/>
      <c r="T50" s="59"/>
      <c r="U50" s="11"/>
    </row>
    <row r="51" spans="1:21" x14ac:dyDescent="0.25">
      <c r="A51" s="73" t="s">
        <v>85</v>
      </c>
      <c r="B51" s="15"/>
      <c r="C51" s="11"/>
      <c r="D51" s="15"/>
      <c r="E51" s="11"/>
      <c r="F51" s="59"/>
      <c r="G51" s="11"/>
      <c r="H51" s="59"/>
      <c r="I51" s="11"/>
      <c r="J51" s="59"/>
      <c r="K51" s="11"/>
      <c r="L51" s="59"/>
      <c r="M51" s="11"/>
      <c r="N51" s="59"/>
      <c r="O51" s="11"/>
      <c r="P51" s="59"/>
      <c r="Q51" s="11"/>
      <c r="R51" s="59"/>
      <c r="S51" s="11"/>
      <c r="T51" s="59"/>
      <c r="U51" s="11"/>
    </row>
    <row r="52" spans="1:21" x14ac:dyDescent="0.25">
      <c r="A52" s="54" t="s">
        <v>86</v>
      </c>
      <c r="B52" s="15">
        <f>IF('1. Ausbildungsjahr'!B52="-",0,'1. Ausbildungsjahr'!B52)</f>
        <v>0</v>
      </c>
      <c r="C52" s="11">
        <f>IF('1. Ausbildungsjahr'!$B52="-",0,'1. Ausbildungsjahr'!$B$3)</f>
        <v>0</v>
      </c>
      <c r="D52" s="15">
        <f>IF('1. Ausbildungsjahr'!C52="-",0,'1. Ausbildungsjahr'!C52)</f>
        <v>0</v>
      </c>
      <c r="E52" s="11">
        <f>IF('1. Ausbildungsjahr'!C52="-",0,'1. Ausbildungsjahr'!$C$3)</f>
        <v>0</v>
      </c>
      <c r="F52" s="59">
        <f>IF('1. Ausbildungsjahr'!D52="-",0,'1. Ausbildungsjahr'!D52)</f>
        <v>0</v>
      </c>
      <c r="G52" s="11">
        <f>IF('1. Ausbildungsjahr'!D52="-",0,'1. Ausbildungsjahr'!$D$3)</f>
        <v>0</v>
      </c>
      <c r="H52" s="59">
        <f>IF('1. Ausbildungsjahr'!E52="-",0,'1. Ausbildungsjahr'!E52)</f>
        <v>0</v>
      </c>
      <c r="I52" s="11">
        <f>IF('1. Ausbildungsjahr'!E52="-",0,'1. Ausbildungsjahr'!$E$3)</f>
        <v>0</v>
      </c>
      <c r="J52" s="59">
        <f>IF('1. Ausbildungsjahr'!F52="-",0,'1. Ausbildungsjahr'!F52)</f>
        <v>0</v>
      </c>
      <c r="K52" s="11">
        <f>IF('1. Ausbildungsjahr'!F52="-",0,'1. Ausbildungsjahr'!$F$3)</f>
        <v>0</v>
      </c>
      <c r="L52" s="59">
        <f>IF('1. Ausbildungsjahr'!G52="-",0,'1. Ausbildungsjahr'!G52)</f>
        <v>0</v>
      </c>
      <c r="M52" s="11">
        <f>IF('1. Ausbildungsjahr'!G52="-",0,'1. Ausbildungsjahr'!$G$3)</f>
        <v>0</v>
      </c>
      <c r="N52" s="59">
        <f>IF('1. Ausbildungsjahr'!H52="-",0,'1. Ausbildungsjahr'!H52)</f>
        <v>0</v>
      </c>
      <c r="O52" s="11">
        <f>IF('1. Ausbildungsjahr'!H52="-",0,'1. Ausbildungsjahr'!$H$3)</f>
        <v>0</v>
      </c>
      <c r="P52" s="59">
        <f>IF('1. Ausbildungsjahr'!I52="-",0,'1. Ausbildungsjahr'!I52)</f>
        <v>0</v>
      </c>
      <c r="Q52" s="11">
        <f>IF('1. Ausbildungsjahr'!I52="-",0,'1. Ausbildungsjahr'!$I$3)</f>
        <v>0</v>
      </c>
      <c r="R52" s="59">
        <f>IF('1. Ausbildungsjahr'!J52="-",0,'1. Ausbildungsjahr'!J52)</f>
        <v>0</v>
      </c>
      <c r="S52" s="11">
        <f>IF('1. Ausbildungsjahr'!J52="-",0,'1. Ausbildungsjahr'!$J$3)</f>
        <v>0</v>
      </c>
      <c r="T52" s="59">
        <f>IF('1. Ausbildungsjahr'!K52="-",0,'1. Ausbildungsjahr'!K52)</f>
        <v>0</v>
      </c>
      <c r="U52" s="11">
        <f>IF('1. Ausbildungsjahr'!K52="-",0,'1. Ausbildungsjahr'!$K$3)</f>
        <v>0</v>
      </c>
    </row>
    <row r="53" spans="1:21" x14ac:dyDescent="0.25">
      <c r="A53" s="55" t="s">
        <v>14</v>
      </c>
      <c r="B53" s="15">
        <f>IF('1. Ausbildungsjahr'!B53="-",0,'1. Ausbildungsjahr'!B53)</f>
        <v>0</v>
      </c>
      <c r="C53" s="11">
        <f>IF('1. Ausbildungsjahr'!$B53="-",0,'1. Ausbildungsjahr'!$B$3)</f>
        <v>0</v>
      </c>
      <c r="D53" s="15">
        <f>IF('1. Ausbildungsjahr'!C53="-",0,'1. Ausbildungsjahr'!C53)</f>
        <v>0</v>
      </c>
      <c r="E53" s="11">
        <f>IF('1. Ausbildungsjahr'!C53="-",0,'1. Ausbildungsjahr'!$C$3)</f>
        <v>0</v>
      </c>
      <c r="F53" s="59">
        <f>IF('1. Ausbildungsjahr'!D53="-",0,'1. Ausbildungsjahr'!D53)</f>
        <v>0</v>
      </c>
      <c r="G53" s="11">
        <f>IF('1. Ausbildungsjahr'!D53="-",0,'1. Ausbildungsjahr'!$D$3)</f>
        <v>0</v>
      </c>
      <c r="H53" s="59">
        <f>IF('1. Ausbildungsjahr'!E53="-",0,'1. Ausbildungsjahr'!E53)</f>
        <v>0</v>
      </c>
      <c r="I53" s="11">
        <f>IF('1. Ausbildungsjahr'!E53="-",0,'1. Ausbildungsjahr'!$E$3)</f>
        <v>0</v>
      </c>
      <c r="J53" s="59">
        <f>IF('1. Ausbildungsjahr'!F53="-",0,'1. Ausbildungsjahr'!F53)</f>
        <v>0</v>
      </c>
      <c r="K53" s="11">
        <f>IF('1. Ausbildungsjahr'!F53="-",0,'1. Ausbildungsjahr'!$F$3)</f>
        <v>0</v>
      </c>
      <c r="L53" s="59">
        <f>IF('1. Ausbildungsjahr'!G53="-",0,'1. Ausbildungsjahr'!G53)</f>
        <v>0</v>
      </c>
      <c r="M53" s="11">
        <f>IF('1. Ausbildungsjahr'!G53="-",0,'1. Ausbildungsjahr'!$G$3)</f>
        <v>0</v>
      </c>
      <c r="N53" s="59">
        <f>IF('1. Ausbildungsjahr'!H53="-",0,'1. Ausbildungsjahr'!H53)</f>
        <v>0</v>
      </c>
      <c r="O53" s="11">
        <f>IF('1. Ausbildungsjahr'!H53="-",0,'1. Ausbildungsjahr'!$H$3)</f>
        <v>0</v>
      </c>
      <c r="P53" s="59">
        <f>IF('1. Ausbildungsjahr'!I53="-",0,'1. Ausbildungsjahr'!I53)</f>
        <v>0</v>
      </c>
      <c r="Q53" s="11">
        <f>IF('1. Ausbildungsjahr'!I53="-",0,'1. Ausbildungsjahr'!$I$3)</f>
        <v>0</v>
      </c>
      <c r="R53" s="59">
        <f>IF('1. Ausbildungsjahr'!J53="-",0,'1. Ausbildungsjahr'!J53)</f>
        <v>0</v>
      </c>
      <c r="S53" s="11">
        <f>IF('1. Ausbildungsjahr'!J53="-",0,'1. Ausbildungsjahr'!$J$3)</f>
        <v>0</v>
      </c>
      <c r="T53" s="59">
        <f>IF('1. Ausbildungsjahr'!K53="-",0,'1. Ausbildungsjahr'!K53)</f>
        <v>0</v>
      </c>
      <c r="U53" s="11">
        <f>IF('1. Ausbildungsjahr'!K53="-",0,'1. Ausbildungsjahr'!$K$3)</f>
        <v>0</v>
      </c>
    </row>
    <row r="54" spans="1:21" x14ac:dyDescent="0.25">
      <c r="A54" s="55" t="s">
        <v>15</v>
      </c>
      <c r="B54" s="15">
        <f>IF('1. Ausbildungsjahr'!B54="-",0,'1. Ausbildungsjahr'!B54)</f>
        <v>0</v>
      </c>
      <c r="C54" s="11">
        <f>IF('1. Ausbildungsjahr'!$B54="-",0,'1. Ausbildungsjahr'!$B$3)</f>
        <v>0</v>
      </c>
      <c r="D54" s="15">
        <f>IF('1. Ausbildungsjahr'!C54="-",0,'1. Ausbildungsjahr'!C54)</f>
        <v>0</v>
      </c>
      <c r="E54" s="11">
        <f>IF('1. Ausbildungsjahr'!C54="-",0,'1. Ausbildungsjahr'!$C$3)</f>
        <v>0</v>
      </c>
      <c r="F54" s="59">
        <f>IF('1. Ausbildungsjahr'!D54="-",0,'1. Ausbildungsjahr'!D54)</f>
        <v>0</v>
      </c>
      <c r="G54" s="11">
        <f>IF('1. Ausbildungsjahr'!D54="-",0,'1. Ausbildungsjahr'!$D$3)</f>
        <v>0</v>
      </c>
      <c r="H54" s="59">
        <f>IF('1. Ausbildungsjahr'!E54="-",0,'1. Ausbildungsjahr'!E54)</f>
        <v>0</v>
      </c>
      <c r="I54" s="11">
        <f>IF('1. Ausbildungsjahr'!E54="-",0,'1. Ausbildungsjahr'!$E$3)</f>
        <v>0</v>
      </c>
      <c r="J54" s="59">
        <f>IF('1. Ausbildungsjahr'!F54="-",0,'1. Ausbildungsjahr'!F54)</f>
        <v>0</v>
      </c>
      <c r="K54" s="11">
        <f>IF('1. Ausbildungsjahr'!F54="-",0,'1. Ausbildungsjahr'!$F$3)</f>
        <v>0</v>
      </c>
      <c r="L54" s="59">
        <f>IF('1. Ausbildungsjahr'!G54="-",0,'1. Ausbildungsjahr'!G54)</f>
        <v>0</v>
      </c>
      <c r="M54" s="11">
        <f>IF('1. Ausbildungsjahr'!G54="-",0,'1. Ausbildungsjahr'!$G$3)</f>
        <v>0</v>
      </c>
      <c r="N54" s="59">
        <f>IF('1. Ausbildungsjahr'!H54="-",0,'1. Ausbildungsjahr'!H54)</f>
        <v>0</v>
      </c>
      <c r="O54" s="11">
        <f>IF('1. Ausbildungsjahr'!H54="-",0,'1. Ausbildungsjahr'!$H$3)</f>
        <v>0</v>
      </c>
      <c r="P54" s="59">
        <f>IF('1. Ausbildungsjahr'!I54="-",0,'1. Ausbildungsjahr'!I54)</f>
        <v>0</v>
      </c>
      <c r="Q54" s="11">
        <f>IF('1. Ausbildungsjahr'!I54="-",0,'1. Ausbildungsjahr'!$I$3)</f>
        <v>0</v>
      </c>
      <c r="R54" s="59">
        <f>IF('1. Ausbildungsjahr'!J54="-",0,'1. Ausbildungsjahr'!J54)</f>
        <v>0</v>
      </c>
      <c r="S54" s="11">
        <f>IF('1. Ausbildungsjahr'!J54="-",0,'1. Ausbildungsjahr'!$J$3)</f>
        <v>0</v>
      </c>
      <c r="T54" s="59">
        <f>IF('1. Ausbildungsjahr'!K54="-",0,'1. Ausbildungsjahr'!K54)</f>
        <v>0</v>
      </c>
      <c r="U54" s="11">
        <f>IF('1. Ausbildungsjahr'!K54="-",0,'1. Ausbildungsjahr'!$K$3)</f>
        <v>0</v>
      </c>
    </row>
    <row r="55" spans="1:21" x14ac:dyDescent="0.25">
      <c r="A55" s="54" t="s">
        <v>16</v>
      </c>
      <c r="B55" s="15">
        <f>IF('1. Ausbildungsjahr'!B55="-",0,'1. Ausbildungsjahr'!B55)</f>
        <v>0</v>
      </c>
      <c r="C55" s="11">
        <f>IF('1. Ausbildungsjahr'!$B55="-",0,'1. Ausbildungsjahr'!$B$3)</f>
        <v>0</v>
      </c>
      <c r="D55" s="15">
        <f>IF('1. Ausbildungsjahr'!C55="-",0,'1. Ausbildungsjahr'!C55)</f>
        <v>0</v>
      </c>
      <c r="E55" s="11">
        <f>IF('1. Ausbildungsjahr'!C55="-",0,'1. Ausbildungsjahr'!$C$3)</f>
        <v>0</v>
      </c>
      <c r="F55" s="59">
        <f>IF('1. Ausbildungsjahr'!D55="-",0,'1. Ausbildungsjahr'!D55)</f>
        <v>0</v>
      </c>
      <c r="G55" s="11">
        <f>IF('1. Ausbildungsjahr'!D55="-",0,'1. Ausbildungsjahr'!$D$3)</f>
        <v>0</v>
      </c>
      <c r="H55" s="59">
        <f>IF('1. Ausbildungsjahr'!E55="-",0,'1. Ausbildungsjahr'!E55)</f>
        <v>0</v>
      </c>
      <c r="I55" s="11">
        <f>IF('1. Ausbildungsjahr'!E55="-",0,'1. Ausbildungsjahr'!$E$3)</f>
        <v>0</v>
      </c>
      <c r="J55" s="59">
        <f>IF('1. Ausbildungsjahr'!F55="-",0,'1. Ausbildungsjahr'!F55)</f>
        <v>0</v>
      </c>
      <c r="K55" s="11">
        <f>IF('1. Ausbildungsjahr'!F55="-",0,'1. Ausbildungsjahr'!$F$3)</f>
        <v>0</v>
      </c>
      <c r="L55" s="59">
        <f>IF('1. Ausbildungsjahr'!G55="-",0,'1. Ausbildungsjahr'!G55)</f>
        <v>0</v>
      </c>
      <c r="M55" s="11">
        <f>IF('1. Ausbildungsjahr'!G55="-",0,'1. Ausbildungsjahr'!$G$3)</f>
        <v>0</v>
      </c>
      <c r="N55" s="59">
        <f>IF('1. Ausbildungsjahr'!H55="-",0,'1. Ausbildungsjahr'!H55)</f>
        <v>0</v>
      </c>
      <c r="O55" s="11">
        <f>IF('1. Ausbildungsjahr'!H55="-",0,'1. Ausbildungsjahr'!$H$3)</f>
        <v>0</v>
      </c>
      <c r="P55" s="59">
        <f>IF('1. Ausbildungsjahr'!I55="-",0,'1. Ausbildungsjahr'!I55)</f>
        <v>0</v>
      </c>
      <c r="Q55" s="11">
        <f>IF('1. Ausbildungsjahr'!I55="-",0,'1. Ausbildungsjahr'!$I$3)</f>
        <v>0</v>
      </c>
      <c r="R55" s="59">
        <f>IF('1. Ausbildungsjahr'!J55="-",0,'1. Ausbildungsjahr'!J55)</f>
        <v>0</v>
      </c>
      <c r="S55" s="11">
        <f>IF('1. Ausbildungsjahr'!J55="-",0,'1. Ausbildungsjahr'!$J$3)</f>
        <v>0</v>
      </c>
      <c r="T55" s="59">
        <f>IF('1. Ausbildungsjahr'!K55="-",0,'1. Ausbildungsjahr'!K55)</f>
        <v>0</v>
      </c>
      <c r="U55" s="11">
        <f>IF('1. Ausbildungsjahr'!K55="-",0,'1. Ausbildungsjahr'!$K$3)</f>
        <v>0</v>
      </c>
    </row>
    <row r="56" spans="1:21" x14ac:dyDescent="0.25">
      <c r="A56" s="54" t="s">
        <v>17</v>
      </c>
      <c r="B56" s="15">
        <f>IF('1. Ausbildungsjahr'!B56="-",0,'1. Ausbildungsjahr'!B56)</f>
        <v>0</v>
      </c>
      <c r="C56" s="11">
        <f>IF('1. Ausbildungsjahr'!$B56="-",0,'1. Ausbildungsjahr'!$B$3)</f>
        <v>0</v>
      </c>
      <c r="D56" s="15">
        <f>IF('1. Ausbildungsjahr'!C56="-",0,'1. Ausbildungsjahr'!C56)</f>
        <v>0</v>
      </c>
      <c r="E56" s="11">
        <f>IF('1. Ausbildungsjahr'!C56="-",0,'1. Ausbildungsjahr'!$C$3)</f>
        <v>0</v>
      </c>
      <c r="F56" s="59">
        <f>IF('1. Ausbildungsjahr'!D56="-",0,'1. Ausbildungsjahr'!D56)</f>
        <v>0</v>
      </c>
      <c r="G56" s="11">
        <f>IF('1. Ausbildungsjahr'!D56="-",0,'1. Ausbildungsjahr'!$D$3)</f>
        <v>0</v>
      </c>
      <c r="H56" s="59">
        <f>IF('1. Ausbildungsjahr'!E56="-",0,'1. Ausbildungsjahr'!E56)</f>
        <v>0</v>
      </c>
      <c r="I56" s="11">
        <f>IF('1. Ausbildungsjahr'!E56="-",0,'1. Ausbildungsjahr'!$E$3)</f>
        <v>0</v>
      </c>
      <c r="J56" s="59">
        <f>IF('1. Ausbildungsjahr'!F56="-",0,'1. Ausbildungsjahr'!F56)</f>
        <v>0</v>
      </c>
      <c r="K56" s="11">
        <f>IF('1. Ausbildungsjahr'!F56="-",0,'1. Ausbildungsjahr'!$F$3)</f>
        <v>0</v>
      </c>
      <c r="L56" s="59">
        <f>IF('1. Ausbildungsjahr'!G56="-",0,'1. Ausbildungsjahr'!G56)</f>
        <v>0</v>
      </c>
      <c r="M56" s="11">
        <f>IF('1. Ausbildungsjahr'!G56="-",0,'1. Ausbildungsjahr'!$G$3)</f>
        <v>0</v>
      </c>
      <c r="N56" s="59">
        <f>IF('1. Ausbildungsjahr'!H56="-",0,'1. Ausbildungsjahr'!H56)</f>
        <v>0</v>
      </c>
      <c r="O56" s="11">
        <f>IF('1. Ausbildungsjahr'!H56="-",0,'1. Ausbildungsjahr'!$H$3)</f>
        <v>0</v>
      </c>
      <c r="P56" s="59">
        <f>IF('1. Ausbildungsjahr'!I56="-",0,'1. Ausbildungsjahr'!I56)</f>
        <v>0</v>
      </c>
      <c r="Q56" s="11">
        <f>IF('1. Ausbildungsjahr'!I56="-",0,'1. Ausbildungsjahr'!$I$3)</f>
        <v>0</v>
      </c>
      <c r="R56" s="59">
        <f>IF('1. Ausbildungsjahr'!J56="-",0,'1. Ausbildungsjahr'!J56)</f>
        <v>0</v>
      </c>
      <c r="S56" s="11">
        <f>IF('1. Ausbildungsjahr'!J56="-",0,'1. Ausbildungsjahr'!$J$3)</f>
        <v>0</v>
      </c>
      <c r="T56" s="59">
        <f>IF('1. Ausbildungsjahr'!K56="-",0,'1. Ausbildungsjahr'!K56)</f>
        <v>0</v>
      </c>
      <c r="U56" s="11">
        <f>IF('1. Ausbildungsjahr'!K56="-",0,'1. Ausbildungsjahr'!$K$3)</f>
        <v>0</v>
      </c>
    </row>
    <row r="57" spans="1:21" x14ac:dyDescent="0.25">
      <c r="A57" s="48"/>
      <c r="B57" s="15"/>
      <c r="C57" s="11"/>
      <c r="D57" s="15"/>
      <c r="E57" s="11"/>
      <c r="F57" s="59"/>
      <c r="G57" s="11"/>
      <c r="H57" s="59"/>
      <c r="I57" s="11"/>
      <c r="J57" s="59"/>
      <c r="K57" s="11"/>
      <c r="L57" s="59"/>
      <c r="M57" s="11"/>
      <c r="N57" s="59"/>
      <c r="O57" s="11"/>
      <c r="P57" s="59"/>
      <c r="Q57" s="11"/>
      <c r="R57" s="59"/>
      <c r="S57" s="11"/>
      <c r="T57" s="59"/>
      <c r="U57" s="11"/>
    </row>
    <row r="58" spans="1:21" ht="18" x14ac:dyDescent="0.25">
      <c r="A58" s="72" t="s">
        <v>87</v>
      </c>
      <c r="B58" s="15"/>
      <c r="C58" s="11"/>
      <c r="D58" s="15"/>
      <c r="E58" s="11"/>
      <c r="F58" s="59"/>
      <c r="G58" s="11"/>
      <c r="H58" s="59"/>
      <c r="I58" s="11"/>
      <c r="J58" s="59"/>
      <c r="K58" s="11"/>
      <c r="L58" s="59"/>
      <c r="M58" s="11"/>
      <c r="N58" s="59"/>
      <c r="O58" s="11"/>
      <c r="P58" s="59"/>
      <c r="Q58" s="11"/>
      <c r="R58" s="59"/>
      <c r="S58" s="11"/>
      <c r="T58" s="59"/>
      <c r="U58" s="11"/>
    </row>
    <row r="59" spans="1:21" x14ac:dyDescent="0.25">
      <c r="A59" s="73" t="s">
        <v>88</v>
      </c>
      <c r="B59" s="15"/>
      <c r="C59" s="11"/>
      <c r="D59" s="15"/>
      <c r="E59" s="11"/>
      <c r="F59" s="59"/>
      <c r="G59" s="11"/>
      <c r="H59" s="59"/>
      <c r="I59" s="11"/>
      <c r="J59" s="59"/>
      <c r="K59" s="11"/>
      <c r="L59" s="59"/>
      <c r="M59" s="11"/>
      <c r="N59" s="59"/>
      <c r="O59" s="11"/>
      <c r="P59" s="59"/>
      <c r="Q59" s="11"/>
      <c r="R59" s="59"/>
      <c r="S59" s="11"/>
      <c r="T59" s="59"/>
      <c r="U59" s="11"/>
    </row>
    <row r="60" spans="1:21" x14ac:dyDescent="0.25">
      <c r="A60" s="54" t="s">
        <v>39</v>
      </c>
      <c r="B60" s="15">
        <f>IF('1. Ausbildungsjahr'!B60="-",0,'1. Ausbildungsjahr'!B60)</f>
        <v>0</v>
      </c>
      <c r="C60" s="11">
        <f>IF('1. Ausbildungsjahr'!$B60="-",0,'1. Ausbildungsjahr'!$B$3)</f>
        <v>0</v>
      </c>
      <c r="D60" s="15">
        <f>IF('1. Ausbildungsjahr'!C60="-",0,'1. Ausbildungsjahr'!C60)</f>
        <v>0</v>
      </c>
      <c r="E60" s="11">
        <f>IF('1. Ausbildungsjahr'!C60="-",0,'1. Ausbildungsjahr'!$C$3)</f>
        <v>0</v>
      </c>
      <c r="F60" s="59">
        <f>IF('1. Ausbildungsjahr'!D60="-",0,'1. Ausbildungsjahr'!D60)</f>
        <v>0</v>
      </c>
      <c r="G60" s="11">
        <f>IF('1. Ausbildungsjahr'!D60="-",0,'1. Ausbildungsjahr'!$D$3)</f>
        <v>0</v>
      </c>
      <c r="H60" s="59">
        <f>IF('1. Ausbildungsjahr'!E60="-",0,'1. Ausbildungsjahr'!E60)</f>
        <v>0</v>
      </c>
      <c r="I60" s="11">
        <f>IF('1. Ausbildungsjahr'!E60="-",0,'1. Ausbildungsjahr'!$E$3)</f>
        <v>0</v>
      </c>
      <c r="J60" s="59">
        <f>IF('1. Ausbildungsjahr'!F60="-",0,'1. Ausbildungsjahr'!F60)</f>
        <v>0</v>
      </c>
      <c r="K60" s="11">
        <f>IF('1. Ausbildungsjahr'!F60="-",0,'1. Ausbildungsjahr'!$F$3)</f>
        <v>0</v>
      </c>
      <c r="L60" s="59">
        <f>IF('1. Ausbildungsjahr'!G60="-",0,'1. Ausbildungsjahr'!G60)</f>
        <v>0</v>
      </c>
      <c r="M60" s="11">
        <f>IF('1. Ausbildungsjahr'!G60="-",0,'1. Ausbildungsjahr'!$G$3)</f>
        <v>0</v>
      </c>
      <c r="N60" s="59">
        <f>IF('1. Ausbildungsjahr'!H60="-",0,'1. Ausbildungsjahr'!H60)</f>
        <v>0</v>
      </c>
      <c r="O60" s="11">
        <f>IF('1. Ausbildungsjahr'!H60="-",0,'1. Ausbildungsjahr'!$H$3)</f>
        <v>0</v>
      </c>
      <c r="P60" s="59">
        <f>IF('1. Ausbildungsjahr'!I60="-",0,'1. Ausbildungsjahr'!I60)</f>
        <v>0</v>
      </c>
      <c r="Q60" s="11">
        <f>IF('1. Ausbildungsjahr'!I60="-",0,'1. Ausbildungsjahr'!$I$3)</f>
        <v>0</v>
      </c>
      <c r="R60" s="59">
        <f>IF('1. Ausbildungsjahr'!J60="-",0,'1. Ausbildungsjahr'!J60)</f>
        <v>0</v>
      </c>
      <c r="S60" s="11">
        <f>IF('1. Ausbildungsjahr'!J60="-",0,'1. Ausbildungsjahr'!$J$3)</f>
        <v>0</v>
      </c>
      <c r="T60" s="59">
        <f>IF('1. Ausbildungsjahr'!K60="-",0,'1. Ausbildungsjahr'!K60)</f>
        <v>0</v>
      </c>
      <c r="U60" s="11">
        <f>IF('1. Ausbildungsjahr'!K60="-",0,'1. Ausbildungsjahr'!$K$3)</f>
        <v>0</v>
      </c>
    </row>
    <row r="61" spans="1:21" x14ac:dyDescent="0.25">
      <c r="A61" s="54" t="s">
        <v>40</v>
      </c>
      <c r="B61" s="15">
        <f>IF('1. Ausbildungsjahr'!B61="-",0,'1. Ausbildungsjahr'!B61)</f>
        <v>0</v>
      </c>
      <c r="C61" s="11">
        <f>IF('1. Ausbildungsjahr'!$B61="-",0,'1. Ausbildungsjahr'!$B$3)</f>
        <v>0</v>
      </c>
      <c r="D61" s="15">
        <f>IF('1. Ausbildungsjahr'!C61="-",0,'1. Ausbildungsjahr'!C61)</f>
        <v>0</v>
      </c>
      <c r="E61" s="11">
        <f>IF('1. Ausbildungsjahr'!C61="-",0,'1. Ausbildungsjahr'!$C$3)</f>
        <v>0</v>
      </c>
      <c r="F61" s="59">
        <f>IF('1. Ausbildungsjahr'!D61="-",0,'1. Ausbildungsjahr'!D61)</f>
        <v>0</v>
      </c>
      <c r="G61" s="11">
        <f>IF('1. Ausbildungsjahr'!D61="-",0,'1. Ausbildungsjahr'!$D$3)</f>
        <v>0</v>
      </c>
      <c r="H61" s="59">
        <f>IF('1. Ausbildungsjahr'!E61="-",0,'1. Ausbildungsjahr'!E61)</f>
        <v>0</v>
      </c>
      <c r="I61" s="11">
        <f>IF('1. Ausbildungsjahr'!E61="-",0,'1. Ausbildungsjahr'!$E$3)</f>
        <v>0</v>
      </c>
      <c r="J61" s="59">
        <f>IF('1. Ausbildungsjahr'!F61="-",0,'1. Ausbildungsjahr'!F61)</f>
        <v>0</v>
      </c>
      <c r="K61" s="11">
        <f>IF('1. Ausbildungsjahr'!F61="-",0,'1. Ausbildungsjahr'!$F$3)</f>
        <v>0</v>
      </c>
      <c r="L61" s="59">
        <f>IF('1. Ausbildungsjahr'!G61="-",0,'1. Ausbildungsjahr'!G61)</f>
        <v>0</v>
      </c>
      <c r="M61" s="11">
        <f>IF('1. Ausbildungsjahr'!G61="-",0,'1. Ausbildungsjahr'!$G$3)</f>
        <v>0</v>
      </c>
      <c r="N61" s="59">
        <f>IF('1. Ausbildungsjahr'!H61="-",0,'1. Ausbildungsjahr'!H61)</f>
        <v>0</v>
      </c>
      <c r="O61" s="11">
        <f>IF('1. Ausbildungsjahr'!H61="-",0,'1. Ausbildungsjahr'!$H$3)</f>
        <v>0</v>
      </c>
      <c r="P61" s="59">
        <f>IF('1. Ausbildungsjahr'!I61="-",0,'1. Ausbildungsjahr'!I61)</f>
        <v>0</v>
      </c>
      <c r="Q61" s="11">
        <f>IF('1. Ausbildungsjahr'!I61="-",0,'1. Ausbildungsjahr'!$I$3)</f>
        <v>0</v>
      </c>
      <c r="R61" s="59">
        <f>IF('1. Ausbildungsjahr'!J61="-",0,'1. Ausbildungsjahr'!J61)</f>
        <v>0</v>
      </c>
      <c r="S61" s="11">
        <f>IF('1. Ausbildungsjahr'!J61="-",0,'1. Ausbildungsjahr'!$J$3)</f>
        <v>0</v>
      </c>
      <c r="T61" s="59">
        <f>IF('1. Ausbildungsjahr'!K61="-",0,'1. Ausbildungsjahr'!K61)</f>
        <v>0</v>
      </c>
      <c r="U61" s="11">
        <f>IF('1. Ausbildungsjahr'!K61="-",0,'1. Ausbildungsjahr'!$K$3)</f>
        <v>0</v>
      </c>
    </row>
    <row r="62" spans="1:21" x14ac:dyDescent="0.25">
      <c r="A62" s="54" t="s">
        <v>41</v>
      </c>
      <c r="B62" s="15">
        <f>IF('1. Ausbildungsjahr'!B62="-",0,'1. Ausbildungsjahr'!B62)</f>
        <v>0</v>
      </c>
      <c r="C62" s="11">
        <f>IF('1. Ausbildungsjahr'!$B62="-",0,'1. Ausbildungsjahr'!$B$3)</f>
        <v>0</v>
      </c>
      <c r="D62" s="15">
        <f>IF('1. Ausbildungsjahr'!C62="-",0,'1. Ausbildungsjahr'!C62)</f>
        <v>0</v>
      </c>
      <c r="E62" s="11">
        <f>IF('1. Ausbildungsjahr'!C62="-",0,'1. Ausbildungsjahr'!$C$3)</f>
        <v>0</v>
      </c>
      <c r="F62" s="59">
        <f>IF('1. Ausbildungsjahr'!D62="-",0,'1. Ausbildungsjahr'!D62)</f>
        <v>0</v>
      </c>
      <c r="G62" s="11">
        <f>IF('1. Ausbildungsjahr'!D62="-",0,'1. Ausbildungsjahr'!$D$3)</f>
        <v>0</v>
      </c>
      <c r="H62" s="59">
        <f>IF('1. Ausbildungsjahr'!E62="-",0,'1. Ausbildungsjahr'!E62)</f>
        <v>0</v>
      </c>
      <c r="I62" s="11">
        <f>IF('1. Ausbildungsjahr'!E62="-",0,'1. Ausbildungsjahr'!$E$3)</f>
        <v>0</v>
      </c>
      <c r="J62" s="59">
        <f>IF('1. Ausbildungsjahr'!F62="-",0,'1. Ausbildungsjahr'!F62)</f>
        <v>0</v>
      </c>
      <c r="K62" s="11">
        <f>IF('1. Ausbildungsjahr'!F62="-",0,'1. Ausbildungsjahr'!$F$3)</f>
        <v>0</v>
      </c>
      <c r="L62" s="59">
        <f>IF('1. Ausbildungsjahr'!G62="-",0,'1. Ausbildungsjahr'!G62)</f>
        <v>0</v>
      </c>
      <c r="M62" s="11">
        <f>IF('1. Ausbildungsjahr'!G62="-",0,'1. Ausbildungsjahr'!$G$3)</f>
        <v>0</v>
      </c>
      <c r="N62" s="59">
        <f>IF('1. Ausbildungsjahr'!H62="-",0,'1. Ausbildungsjahr'!H62)</f>
        <v>0</v>
      </c>
      <c r="O62" s="11">
        <f>IF('1. Ausbildungsjahr'!H62="-",0,'1. Ausbildungsjahr'!$H$3)</f>
        <v>0</v>
      </c>
      <c r="P62" s="59">
        <f>IF('1. Ausbildungsjahr'!I62="-",0,'1. Ausbildungsjahr'!I62)</f>
        <v>0</v>
      </c>
      <c r="Q62" s="11">
        <f>IF('1. Ausbildungsjahr'!I62="-",0,'1. Ausbildungsjahr'!$I$3)</f>
        <v>0</v>
      </c>
      <c r="R62" s="59">
        <f>IF('1. Ausbildungsjahr'!J62="-",0,'1. Ausbildungsjahr'!J62)</f>
        <v>0</v>
      </c>
      <c r="S62" s="11">
        <f>IF('1. Ausbildungsjahr'!J62="-",0,'1. Ausbildungsjahr'!$J$3)</f>
        <v>0</v>
      </c>
      <c r="T62" s="59">
        <f>IF('1. Ausbildungsjahr'!K62="-",0,'1. Ausbildungsjahr'!K62)</f>
        <v>0</v>
      </c>
      <c r="U62" s="11">
        <f>IF('1. Ausbildungsjahr'!K62="-",0,'1. Ausbildungsjahr'!$K$3)</f>
        <v>0</v>
      </c>
    </row>
    <row r="63" spans="1:21" x14ac:dyDescent="0.25">
      <c r="A63" s="54" t="s">
        <v>42</v>
      </c>
      <c r="B63" s="15">
        <f>IF('1. Ausbildungsjahr'!B63="-",0,'1. Ausbildungsjahr'!B63)</f>
        <v>0</v>
      </c>
      <c r="C63" s="11">
        <f>IF('1. Ausbildungsjahr'!$B63="-",0,'1. Ausbildungsjahr'!$B$3)</f>
        <v>0</v>
      </c>
      <c r="D63" s="15">
        <f>IF('1. Ausbildungsjahr'!C63="-",0,'1. Ausbildungsjahr'!C63)</f>
        <v>0</v>
      </c>
      <c r="E63" s="11">
        <f>IF('1. Ausbildungsjahr'!C63="-",0,'1. Ausbildungsjahr'!$C$3)</f>
        <v>0</v>
      </c>
      <c r="F63" s="59">
        <f>IF('1. Ausbildungsjahr'!D63="-",0,'1. Ausbildungsjahr'!D63)</f>
        <v>0</v>
      </c>
      <c r="G63" s="11">
        <f>IF('1. Ausbildungsjahr'!D63="-",0,'1. Ausbildungsjahr'!$D$3)</f>
        <v>0</v>
      </c>
      <c r="H63" s="59">
        <f>IF('1. Ausbildungsjahr'!E63="-",0,'1. Ausbildungsjahr'!E63)</f>
        <v>0</v>
      </c>
      <c r="I63" s="11">
        <f>IF('1. Ausbildungsjahr'!E63="-",0,'1. Ausbildungsjahr'!$E$3)</f>
        <v>0</v>
      </c>
      <c r="J63" s="59">
        <f>IF('1. Ausbildungsjahr'!F63="-",0,'1. Ausbildungsjahr'!F63)</f>
        <v>0</v>
      </c>
      <c r="K63" s="11">
        <f>IF('1. Ausbildungsjahr'!F63="-",0,'1. Ausbildungsjahr'!$F$3)</f>
        <v>0</v>
      </c>
      <c r="L63" s="59">
        <f>IF('1. Ausbildungsjahr'!G63="-",0,'1. Ausbildungsjahr'!G63)</f>
        <v>0</v>
      </c>
      <c r="M63" s="11">
        <f>IF('1. Ausbildungsjahr'!G63="-",0,'1. Ausbildungsjahr'!$G$3)</f>
        <v>0</v>
      </c>
      <c r="N63" s="59">
        <f>IF('1. Ausbildungsjahr'!H63="-",0,'1. Ausbildungsjahr'!H63)</f>
        <v>0</v>
      </c>
      <c r="O63" s="11">
        <f>IF('1. Ausbildungsjahr'!H63="-",0,'1. Ausbildungsjahr'!$H$3)</f>
        <v>0</v>
      </c>
      <c r="P63" s="59">
        <f>IF('1. Ausbildungsjahr'!I63="-",0,'1. Ausbildungsjahr'!I63)</f>
        <v>0</v>
      </c>
      <c r="Q63" s="11">
        <f>IF('1. Ausbildungsjahr'!I63="-",0,'1. Ausbildungsjahr'!$I$3)</f>
        <v>0</v>
      </c>
      <c r="R63" s="59">
        <f>IF('1. Ausbildungsjahr'!J63="-",0,'1. Ausbildungsjahr'!J63)</f>
        <v>0</v>
      </c>
      <c r="S63" s="11">
        <f>IF('1. Ausbildungsjahr'!J63="-",0,'1. Ausbildungsjahr'!$J$3)</f>
        <v>0</v>
      </c>
      <c r="T63" s="59">
        <f>IF('1. Ausbildungsjahr'!K63="-",0,'1. Ausbildungsjahr'!K63)</f>
        <v>0</v>
      </c>
      <c r="U63" s="11">
        <f>IF('1. Ausbildungsjahr'!K63="-",0,'1. Ausbildungsjahr'!$K$3)</f>
        <v>0</v>
      </c>
    </row>
    <row r="64" spans="1:21" x14ac:dyDescent="0.25">
      <c r="A64" s="54" t="s">
        <v>89</v>
      </c>
      <c r="B64" s="15">
        <f>IF('1. Ausbildungsjahr'!B64="-",0,'1. Ausbildungsjahr'!B64)</f>
        <v>0</v>
      </c>
      <c r="C64" s="11">
        <f>IF('1. Ausbildungsjahr'!$B64="-",0,'1. Ausbildungsjahr'!$B$3)</f>
        <v>0</v>
      </c>
      <c r="D64" s="15">
        <f>IF('1. Ausbildungsjahr'!C64="-",0,'1. Ausbildungsjahr'!C64)</f>
        <v>0</v>
      </c>
      <c r="E64" s="11">
        <f>IF('1. Ausbildungsjahr'!C64="-",0,'1. Ausbildungsjahr'!$C$3)</f>
        <v>0</v>
      </c>
      <c r="F64" s="59">
        <f>IF('1. Ausbildungsjahr'!D64="-",0,'1. Ausbildungsjahr'!D64)</f>
        <v>0</v>
      </c>
      <c r="G64" s="11">
        <f>IF('1. Ausbildungsjahr'!D64="-",0,'1. Ausbildungsjahr'!$D$3)</f>
        <v>0</v>
      </c>
      <c r="H64" s="59">
        <f>IF('1. Ausbildungsjahr'!E64="-",0,'1. Ausbildungsjahr'!E64)</f>
        <v>0</v>
      </c>
      <c r="I64" s="11">
        <f>IF('1. Ausbildungsjahr'!E64="-",0,'1. Ausbildungsjahr'!$E$3)</f>
        <v>0</v>
      </c>
      <c r="J64" s="59">
        <f>IF('1. Ausbildungsjahr'!F64="-",0,'1. Ausbildungsjahr'!F64)</f>
        <v>0</v>
      </c>
      <c r="K64" s="11">
        <f>IF('1. Ausbildungsjahr'!F64="-",0,'1. Ausbildungsjahr'!$F$3)</f>
        <v>0</v>
      </c>
      <c r="L64" s="59">
        <f>IF('1. Ausbildungsjahr'!G64="-",0,'1. Ausbildungsjahr'!G64)</f>
        <v>0</v>
      </c>
      <c r="M64" s="11">
        <f>IF('1. Ausbildungsjahr'!G64="-",0,'1. Ausbildungsjahr'!$G$3)</f>
        <v>0</v>
      </c>
      <c r="N64" s="59">
        <f>IF('1. Ausbildungsjahr'!H64="-",0,'1. Ausbildungsjahr'!H64)</f>
        <v>0</v>
      </c>
      <c r="O64" s="11">
        <f>IF('1. Ausbildungsjahr'!H64="-",0,'1. Ausbildungsjahr'!$H$3)</f>
        <v>0</v>
      </c>
      <c r="P64" s="59">
        <f>IF('1. Ausbildungsjahr'!I64="-",0,'1. Ausbildungsjahr'!I64)</f>
        <v>0</v>
      </c>
      <c r="Q64" s="11">
        <f>IF('1. Ausbildungsjahr'!I64="-",0,'1. Ausbildungsjahr'!$I$3)</f>
        <v>0</v>
      </c>
      <c r="R64" s="59">
        <f>IF('1. Ausbildungsjahr'!J64="-",0,'1. Ausbildungsjahr'!J64)</f>
        <v>0</v>
      </c>
      <c r="S64" s="11">
        <f>IF('1. Ausbildungsjahr'!J64="-",0,'1. Ausbildungsjahr'!$J$3)</f>
        <v>0</v>
      </c>
      <c r="T64" s="59">
        <f>IF('1. Ausbildungsjahr'!K64="-",0,'1. Ausbildungsjahr'!K64)</f>
        <v>0</v>
      </c>
      <c r="U64" s="11">
        <f>IF('1. Ausbildungsjahr'!K64="-",0,'1. Ausbildungsjahr'!$K$3)</f>
        <v>0</v>
      </c>
    </row>
    <row r="65" spans="1:21" x14ac:dyDescent="0.25">
      <c r="A65" s="48"/>
      <c r="B65" s="15"/>
      <c r="C65" s="11"/>
      <c r="D65" s="15"/>
      <c r="E65" s="11"/>
      <c r="F65" s="59"/>
      <c r="G65" s="11"/>
      <c r="H65" s="59"/>
      <c r="I65" s="11"/>
      <c r="J65" s="59"/>
      <c r="K65" s="11"/>
      <c r="L65" s="59"/>
      <c r="M65" s="11"/>
      <c r="N65" s="59"/>
      <c r="O65" s="11"/>
      <c r="P65" s="59"/>
      <c r="Q65" s="11"/>
      <c r="R65" s="59"/>
      <c r="S65" s="11"/>
      <c r="T65" s="59"/>
      <c r="U65" s="11"/>
    </row>
    <row r="66" spans="1:21" x14ac:dyDescent="0.25">
      <c r="A66" s="48"/>
      <c r="B66" s="15"/>
      <c r="C66" s="11"/>
      <c r="D66" s="15"/>
      <c r="E66" s="11"/>
      <c r="F66" s="59"/>
      <c r="G66" s="11"/>
      <c r="H66" s="59"/>
      <c r="I66" s="11"/>
      <c r="J66" s="59"/>
      <c r="K66" s="11"/>
      <c r="L66" s="59"/>
      <c r="M66" s="11"/>
      <c r="N66" s="59"/>
      <c r="O66" s="11"/>
      <c r="P66" s="59"/>
      <c r="Q66" s="11"/>
      <c r="R66" s="59"/>
      <c r="S66" s="11"/>
      <c r="T66" s="59"/>
      <c r="U66" s="11"/>
    </row>
    <row r="67" spans="1:21" ht="18" x14ac:dyDescent="0.25">
      <c r="A67" s="72" t="s">
        <v>90</v>
      </c>
      <c r="B67" s="15"/>
      <c r="C67" s="11"/>
      <c r="D67" s="15"/>
      <c r="E67" s="11"/>
      <c r="F67" s="59"/>
      <c r="G67" s="11"/>
      <c r="H67" s="59"/>
      <c r="I67" s="11"/>
      <c r="J67" s="59"/>
      <c r="K67" s="11"/>
      <c r="L67" s="59"/>
      <c r="M67" s="11"/>
      <c r="N67" s="59"/>
      <c r="O67" s="11"/>
      <c r="P67" s="59"/>
      <c r="Q67" s="11"/>
      <c r="R67" s="59"/>
      <c r="S67" s="11"/>
      <c r="T67" s="59"/>
      <c r="U67" s="11"/>
    </row>
    <row r="68" spans="1:21" x14ac:dyDescent="0.25">
      <c r="A68" s="73" t="s">
        <v>91</v>
      </c>
      <c r="B68" s="15"/>
      <c r="C68" s="11"/>
      <c r="D68" s="15"/>
      <c r="E68" s="11"/>
      <c r="F68" s="59"/>
      <c r="G68" s="11"/>
      <c r="H68" s="59"/>
      <c r="I68" s="11"/>
      <c r="J68" s="59"/>
      <c r="K68" s="11"/>
      <c r="L68" s="59"/>
      <c r="M68" s="11"/>
      <c r="N68" s="59"/>
      <c r="O68" s="11"/>
      <c r="P68" s="59"/>
      <c r="Q68" s="11"/>
      <c r="R68" s="59"/>
      <c r="S68" s="11"/>
      <c r="T68" s="59"/>
      <c r="U68" s="11"/>
    </row>
    <row r="69" spans="1:21" x14ac:dyDescent="0.25">
      <c r="A69" s="54" t="s">
        <v>36</v>
      </c>
      <c r="B69" s="15">
        <f>IF('1. Ausbildungsjahr'!B69="-",0,'1. Ausbildungsjahr'!B69)</f>
        <v>0</v>
      </c>
      <c r="C69" s="11">
        <f>IF('1. Ausbildungsjahr'!$B69="-",0,'1. Ausbildungsjahr'!$B$3)</f>
        <v>0</v>
      </c>
      <c r="D69" s="15">
        <f>IF('1. Ausbildungsjahr'!C69="-",0,'1. Ausbildungsjahr'!C69)</f>
        <v>0</v>
      </c>
      <c r="E69" s="11">
        <f>IF('1. Ausbildungsjahr'!C69="-",0,'1. Ausbildungsjahr'!$C$3)</f>
        <v>0</v>
      </c>
      <c r="F69" s="59">
        <f>IF('1. Ausbildungsjahr'!D69="-",0,'1. Ausbildungsjahr'!D69)</f>
        <v>0</v>
      </c>
      <c r="G69" s="11">
        <f>IF('1. Ausbildungsjahr'!D69="-",0,'1. Ausbildungsjahr'!$D$3)</f>
        <v>0</v>
      </c>
      <c r="H69" s="59">
        <f>IF('1. Ausbildungsjahr'!E69="-",0,'1. Ausbildungsjahr'!E69)</f>
        <v>0</v>
      </c>
      <c r="I69" s="11">
        <f>IF('1. Ausbildungsjahr'!E69="-",0,'1. Ausbildungsjahr'!$E$3)</f>
        <v>0</v>
      </c>
      <c r="J69" s="59">
        <f>IF('1. Ausbildungsjahr'!F69="-",0,'1. Ausbildungsjahr'!F69)</f>
        <v>0</v>
      </c>
      <c r="K69" s="11">
        <f>IF('1. Ausbildungsjahr'!F69="-",0,'1. Ausbildungsjahr'!$F$3)</f>
        <v>0</v>
      </c>
      <c r="L69" s="59">
        <f>IF('1. Ausbildungsjahr'!G69="-",0,'1. Ausbildungsjahr'!G69)</f>
        <v>0</v>
      </c>
      <c r="M69" s="11">
        <f>IF('1. Ausbildungsjahr'!G69="-",0,'1. Ausbildungsjahr'!$G$3)</f>
        <v>0</v>
      </c>
      <c r="N69" s="59">
        <f>IF('1. Ausbildungsjahr'!H69="-",0,'1. Ausbildungsjahr'!H69)</f>
        <v>0</v>
      </c>
      <c r="O69" s="11">
        <f>IF('1. Ausbildungsjahr'!H69="-",0,'1. Ausbildungsjahr'!$H$3)</f>
        <v>0</v>
      </c>
      <c r="P69" s="59">
        <f>IF('1. Ausbildungsjahr'!I69="-",0,'1. Ausbildungsjahr'!I69)</f>
        <v>0</v>
      </c>
      <c r="Q69" s="11">
        <f>IF('1. Ausbildungsjahr'!I69="-",0,'1. Ausbildungsjahr'!$I$3)</f>
        <v>0</v>
      </c>
      <c r="R69" s="59">
        <f>IF('1. Ausbildungsjahr'!J69="-",0,'1. Ausbildungsjahr'!J69)</f>
        <v>0</v>
      </c>
      <c r="S69" s="11">
        <f>IF('1. Ausbildungsjahr'!J69="-",0,'1. Ausbildungsjahr'!$J$3)</f>
        <v>0</v>
      </c>
      <c r="T69" s="59">
        <f>IF('1. Ausbildungsjahr'!K69="-",0,'1. Ausbildungsjahr'!K69)</f>
        <v>0</v>
      </c>
      <c r="U69" s="11">
        <f>IF('1. Ausbildungsjahr'!K69="-",0,'1. Ausbildungsjahr'!$K$3)</f>
        <v>0</v>
      </c>
    </row>
    <row r="70" spans="1:21" x14ac:dyDescent="0.25">
      <c r="A70" s="54" t="s">
        <v>35</v>
      </c>
      <c r="B70" s="15">
        <f>IF('1. Ausbildungsjahr'!B70="-",0,'1. Ausbildungsjahr'!B70)</f>
        <v>0</v>
      </c>
      <c r="C70" s="11">
        <f>IF('1. Ausbildungsjahr'!$B70="-",0,'1. Ausbildungsjahr'!$B$3)</f>
        <v>0</v>
      </c>
      <c r="D70" s="15">
        <f>IF('1. Ausbildungsjahr'!C70="-",0,'1. Ausbildungsjahr'!C70)</f>
        <v>0</v>
      </c>
      <c r="E70" s="11">
        <f>IF('1. Ausbildungsjahr'!C70="-",0,'1. Ausbildungsjahr'!$C$3)</f>
        <v>0</v>
      </c>
      <c r="F70" s="59">
        <f>IF('1. Ausbildungsjahr'!D70="-",0,'1. Ausbildungsjahr'!D70)</f>
        <v>0</v>
      </c>
      <c r="G70" s="11">
        <f>IF('1. Ausbildungsjahr'!D70="-",0,'1. Ausbildungsjahr'!$D$3)</f>
        <v>0</v>
      </c>
      <c r="H70" s="59">
        <f>IF('1. Ausbildungsjahr'!E70="-",0,'1. Ausbildungsjahr'!E70)</f>
        <v>0</v>
      </c>
      <c r="I70" s="11">
        <f>IF('1. Ausbildungsjahr'!E70="-",0,'1. Ausbildungsjahr'!$E$3)</f>
        <v>0</v>
      </c>
      <c r="J70" s="59">
        <f>IF('1. Ausbildungsjahr'!F70="-",0,'1. Ausbildungsjahr'!F70)</f>
        <v>0</v>
      </c>
      <c r="K70" s="11">
        <f>IF('1. Ausbildungsjahr'!F70="-",0,'1. Ausbildungsjahr'!$F$3)</f>
        <v>0</v>
      </c>
      <c r="L70" s="59">
        <f>IF('1. Ausbildungsjahr'!G70="-",0,'1. Ausbildungsjahr'!G70)</f>
        <v>0</v>
      </c>
      <c r="M70" s="11">
        <f>IF('1. Ausbildungsjahr'!G70="-",0,'1. Ausbildungsjahr'!$G$3)</f>
        <v>0</v>
      </c>
      <c r="N70" s="59">
        <f>IF('1. Ausbildungsjahr'!H70="-",0,'1. Ausbildungsjahr'!H70)</f>
        <v>0</v>
      </c>
      <c r="O70" s="11">
        <f>IF('1. Ausbildungsjahr'!H70="-",0,'1. Ausbildungsjahr'!$H$3)</f>
        <v>0</v>
      </c>
      <c r="P70" s="59">
        <f>IF('1. Ausbildungsjahr'!I70="-",0,'1. Ausbildungsjahr'!I70)</f>
        <v>0</v>
      </c>
      <c r="Q70" s="11">
        <f>IF('1. Ausbildungsjahr'!I70="-",0,'1. Ausbildungsjahr'!$I$3)</f>
        <v>0</v>
      </c>
      <c r="R70" s="59">
        <f>IF('1. Ausbildungsjahr'!J70="-",0,'1. Ausbildungsjahr'!J70)</f>
        <v>0</v>
      </c>
      <c r="S70" s="11">
        <f>IF('1. Ausbildungsjahr'!J70="-",0,'1. Ausbildungsjahr'!$J$3)</f>
        <v>0</v>
      </c>
      <c r="T70" s="59">
        <f>IF('1. Ausbildungsjahr'!K70="-",0,'1. Ausbildungsjahr'!K70)</f>
        <v>0</v>
      </c>
      <c r="U70" s="11">
        <f>IF('1. Ausbildungsjahr'!K70="-",0,'1. Ausbildungsjahr'!$K$3)</f>
        <v>0</v>
      </c>
    </row>
    <row r="71" spans="1:21" x14ac:dyDescent="0.25">
      <c r="A71" s="54" t="s">
        <v>37</v>
      </c>
      <c r="B71" s="15">
        <f>IF('1. Ausbildungsjahr'!B71="-",0,'1. Ausbildungsjahr'!B71)</f>
        <v>0</v>
      </c>
      <c r="C71" s="11">
        <f>IF('1. Ausbildungsjahr'!$B71="-",0,'1. Ausbildungsjahr'!$B$3)</f>
        <v>0</v>
      </c>
      <c r="D71" s="15">
        <f>IF('1. Ausbildungsjahr'!C71="-",0,'1. Ausbildungsjahr'!C71)</f>
        <v>0</v>
      </c>
      <c r="E71" s="11">
        <f>IF('1. Ausbildungsjahr'!C71="-",0,'1. Ausbildungsjahr'!$C$3)</f>
        <v>0</v>
      </c>
      <c r="F71" s="59">
        <f>IF('1. Ausbildungsjahr'!D71="-",0,'1. Ausbildungsjahr'!D71)</f>
        <v>0</v>
      </c>
      <c r="G71" s="11">
        <f>IF('1. Ausbildungsjahr'!D71="-",0,'1. Ausbildungsjahr'!$D$3)</f>
        <v>0</v>
      </c>
      <c r="H71" s="59">
        <f>IF('1. Ausbildungsjahr'!E71="-",0,'1. Ausbildungsjahr'!E71)</f>
        <v>0</v>
      </c>
      <c r="I71" s="11">
        <f>IF('1. Ausbildungsjahr'!E71="-",0,'1. Ausbildungsjahr'!$E$3)</f>
        <v>0</v>
      </c>
      <c r="J71" s="59">
        <f>IF('1. Ausbildungsjahr'!F71="-",0,'1. Ausbildungsjahr'!F71)</f>
        <v>0</v>
      </c>
      <c r="K71" s="11">
        <f>IF('1. Ausbildungsjahr'!F71="-",0,'1. Ausbildungsjahr'!$F$3)</f>
        <v>0</v>
      </c>
      <c r="L71" s="59">
        <f>IF('1. Ausbildungsjahr'!G71="-",0,'1. Ausbildungsjahr'!G71)</f>
        <v>0</v>
      </c>
      <c r="M71" s="11">
        <f>IF('1. Ausbildungsjahr'!G71="-",0,'1. Ausbildungsjahr'!$G$3)</f>
        <v>0</v>
      </c>
      <c r="N71" s="59">
        <f>IF('1. Ausbildungsjahr'!H71="-",0,'1. Ausbildungsjahr'!H71)</f>
        <v>0</v>
      </c>
      <c r="O71" s="11">
        <f>IF('1. Ausbildungsjahr'!H71="-",0,'1. Ausbildungsjahr'!$H$3)</f>
        <v>0</v>
      </c>
      <c r="P71" s="59">
        <f>IF('1. Ausbildungsjahr'!I71="-",0,'1. Ausbildungsjahr'!I71)</f>
        <v>0</v>
      </c>
      <c r="Q71" s="11">
        <f>IF('1. Ausbildungsjahr'!I71="-",0,'1. Ausbildungsjahr'!$I$3)</f>
        <v>0</v>
      </c>
      <c r="R71" s="59">
        <f>IF('1. Ausbildungsjahr'!J71="-",0,'1. Ausbildungsjahr'!J71)</f>
        <v>0</v>
      </c>
      <c r="S71" s="11">
        <f>IF('1. Ausbildungsjahr'!J71="-",0,'1. Ausbildungsjahr'!$J$3)</f>
        <v>0</v>
      </c>
      <c r="T71" s="59">
        <f>IF('1. Ausbildungsjahr'!K71="-",0,'1. Ausbildungsjahr'!K71)</f>
        <v>0</v>
      </c>
      <c r="U71" s="11">
        <f>IF('1. Ausbildungsjahr'!K71="-",0,'1. Ausbildungsjahr'!$K$3)</f>
        <v>0</v>
      </c>
    </row>
    <row r="72" spans="1:21" x14ac:dyDescent="0.25">
      <c r="A72" s="54" t="s">
        <v>24</v>
      </c>
      <c r="B72" s="15">
        <f>IF('1. Ausbildungsjahr'!B72="-",0,'1. Ausbildungsjahr'!B72)</f>
        <v>0</v>
      </c>
      <c r="C72" s="11">
        <f>IF('1. Ausbildungsjahr'!$B72="-",0,'1. Ausbildungsjahr'!$B$3)</f>
        <v>0</v>
      </c>
      <c r="D72" s="15">
        <f>IF('1. Ausbildungsjahr'!C72="-",0,'1. Ausbildungsjahr'!C72)</f>
        <v>0</v>
      </c>
      <c r="E72" s="11">
        <f>IF('1. Ausbildungsjahr'!C72="-",0,'1. Ausbildungsjahr'!$C$3)</f>
        <v>0</v>
      </c>
      <c r="F72" s="59">
        <f>IF('1. Ausbildungsjahr'!D72="-",0,'1. Ausbildungsjahr'!D72)</f>
        <v>0</v>
      </c>
      <c r="G72" s="11">
        <f>IF('1. Ausbildungsjahr'!D72="-",0,'1. Ausbildungsjahr'!$D$3)</f>
        <v>0</v>
      </c>
      <c r="H72" s="59">
        <f>IF('1. Ausbildungsjahr'!E72="-",0,'1. Ausbildungsjahr'!E72)</f>
        <v>0</v>
      </c>
      <c r="I72" s="11">
        <f>IF('1. Ausbildungsjahr'!E72="-",0,'1. Ausbildungsjahr'!$E$3)</f>
        <v>0</v>
      </c>
      <c r="J72" s="59">
        <f>IF('1. Ausbildungsjahr'!F72="-",0,'1. Ausbildungsjahr'!F72)</f>
        <v>0</v>
      </c>
      <c r="K72" s="11">
        <f>IF('1. Ausbildungsjahr'!F72="-",0,'1. Ausbildungsjahr'!$F$3)</f>
        <v>0</v>
      </c>
      <c r="L72" s="59">
        <f>IF('1. Ausbildungsjahr'!G72="-",0,'1. Ausbildungsjahr'!G72)</f>
        <v>0</v>
      </c>
      <c r="M72" s="11">
        <f>IF('1. Ausbildungsjahr'!G72="-",0,'1. Ausbildungsjahr'!$G$3)</f>
        <v>0</v>
      </c>
      <c r="N72" s="59">
        <f>IF('1. Ausbildungsjahr'!H72="-",0,'1. Ausbildungsjahr'!H72)</f>
        <v>0</v>
      </c>
      <c r="O72" s="11">
        <f>IF('1. Ausbildungsjahr'!H72="-",0,'1. Ausbildungsjahr'!$H$3)</f>
        <v>0</v>
      </c>
      <c r="P72" s="59">
        <f>IF('1. Ausbildungsjahr'!I72="-",0,'1. Ausbildungsjahr'!I72)</f>
        <v>0</v>
      </c>
      <c r="Q72" s="11">
        <f>IF('1. Ausbildungsjahr'!I72="-",0,'1. Ausbildungsjahr'!$I$3)</f>
        <v>0</v>
      </c>
      <c r="R72" s="59">
        <f>IF('1. Ausbildungsjahr'!J72="-",0,'1. Ausbildungsjahr'!J72)</f>
        <v>0</v>
      </c>
      <c r="S72" s="11">
        <f>IF('1. Ausbildungsjahr'!J72="-",0,'1. Ausbildungsjahr'!$J$3)</f>
        <v>0</v>
      </c>
      <c r="T72" s="59">
        <f>IF('1. Ausbildungsjahr'!K72="-",0,'1. Ausbildungsjahr'!K72)</f>
        <v>0</v>
      </c>
      <c r="U72" s="11">
        <f>IF('1. Ausbildungsjahr'!K72="-",0,'1. Ausbildungsjahr'!$K$3)</f>
        <v>0</v>
      </c>
    </row>
    <row r="73" spans="1:21" x14ac:dyDescent="0.25">
      <c r="A73" s="54" t="s">
        <v>23</v>
      </c>
      <c r="B73" s="15">
        <f>IF('1. Ausbildungsjahr'!B73="-",0,'1. Ausbildungsjahr'!B73)</f>
        <v>0</v>
      </c>
      <c r="C73" s="11">
        <f>IF('1. Ausbildungsjahr'!$B73="-",0,'1. Ausbildungsjahr'!$B$3)</f>
        <v>0</v>
      </c>
      <c r="D73" s="15">
        <f>IF('1. Ausbildungsjahr'!C73="-",0,'1. Ausbildungsjahr'!C73)</f>
        <v>0</v>
      </c>
      <c r="E73" s="11">
        <f>IF('1. Ausbildungsjahr'!C73="-",0,'1. Ausbildungsjahr'!$C$3)</f>
        <v>0</v>
      </c>
      <c r="F73" s="59">
        <f>IF('1. Ausbildungsjahr'!D73="-",0,'1. Ausbildungsjahr'!D73)</f>
        <v>0</v>
      </c>
      <c r="G73" s="11">
        <f>IF('1. Ausbildungsjahr'!D73="-",0,'1. Ausbildungsjahr'!$D$3)</f>
        <v>0</v>
      </c>
      <c r="H73" s="59">
        <f>IF('1. Ausbildungsjahr'!E73="-",0,'1. Ausbildungsjahr'!E73)</f>
        <v>0</v>
      </c>
      <c r="I73" s="11">
        <f>IF('1. Ausbildungsjahr'!E73="-",0,'1. Ausbildungsjahr'!$E$3)</f>
        <v>0</v>
      </c>
      <c r="J73" s="59">
        <f>IF('1. Ausbildungsjahr'!F73="-",0,'1. Ausbildungsjahr'!F73)</f>
        <v>0</v>
      </c>
      <c r="K73" s="11">
        <f>IF('1. Ausbildungsjahr'!F73="-",0,'1. Ausbildungsjahr'!$F$3)</f>
        <v>0</v>
      </c>
      <c r="L73" s="59">
        <f>IF('1. Ausbildungsjahr'!G73="-",0,'1. Ausbildungsjahr'!G73)</f>
        <v>0</v>
      </c>
      <c r="M73" s="11">
        <f>IF('1. Ausbildungsjahr'!G73="-",0,'1. Ausbildungsjahr'!$G$3)</f>
        <v>0</v>
      </c>
      <c r="N73" s="59">
        <f>IF('1. Ausbildungsjahr'!H73="-",0,'1. Ausbildungsjahr'!H73)</f>
        <v>0</v>
      </c>
      <c r="O73" s="11">
        <f>IF('1. Ausbildungsjahr'!H73="-",0,'1. Ausbildungsjahr'!$H$3)</f>
        <v>0</v>
      </c>
      <c r="P73" s="59">
        <f>IF('1. Ausbildungsjahr'!I73="-",0,'1. Ausbildungsjahr'!I73)</f>
        <v>0</v>
      </c>
      <c r="Q73" s="11">
        <f>IF('1. Ausbildungsjahr'!I73="-",0,'1. Ausbildungsjahr'!$I$3)</f>
        <v>0</v>
      </c>
      <c r="R73" s="59">
        <f>IF('1. Ausbildungsjahr'!J73="-",0,'1. Ausbildungsjahr'!J73)</f>
        <v>0</v>
      </c>
      <c r="S73" s="11">
        <f>IF('1. Ausbildungsjahr'!J73="-",0,'1. Ausbildungsjahr'!$J$3)</f>
        <v>0</v>
      </c>
      <c r="T73" s="59">
        <f>IF('1. Ausbildungsjahr'!K73="-",0,'1. Ausbildungsjahr'!K73)</f>
        <v>0</v>
      </c>
      <c r="U73" s="11">
        <f>IF('1. Ausbildungsjahr'!K73="-",0,'1. Ausbildungsjahr'!$K$3)</f>
        <v>0</v>
      </c>
    </row>
    <row r="74" spans="1:21" x14ac:dyDescent="0.25">
      <c r="A74" s="48"/>
      <c r="B74" s="15"/>
      <c r="C74" s="11"/>
      <c r="D74" s="15"/>
      <c r="E74" s="11"/>
      <c r="F74" s="59"/>
      <c r="G74" s="11"/>
      <c r="H74" s="59"/>
      <c r="I74" s="11"/>
      <c r="J74" s="59"/>
      <c r="K74" s="11"/>
      <c r="L74" s="59"/>
      <c r="M74" s="11"/>
      <c r="N74" s="59"/>
      <c r="O74" s="11"/>
      <c r="P74" s="59"/>
      <c r="Q74" s="11"/>
      <c r="R74" s="59"/>
      <c r="S74" s="11"/>
      <c r="T74" s="59"/>
      <c r="U74" s="11"/>
    </row>
    <row r="75" spans="1:21" x14ac:dyDescent="0.25">
      <c r="A75" s="73" t="s">
        <v>30</v>
      </c>
      <c r="B75" s="15"/>
      <c r="C75" s="11"/>
      <c r="D75" s="15"/>
      <c r="E75" s="11"/>
      <c r="F75" s="59"/>
      <c r="G75" s="11"/>
      <c r="H75" s="59"/>
      <c r="I75" s="11"/>
      <c r="J75" s="59"/>
      <c r="K75" s="11"/>
      <c r="L75" s="59"/>
      <c r="M75" s="11"/>
      <c r="N75" s="59"/>
      <c r="O75" s="11"/>
      <c r="P75" s="59"/>
      <c r="Q75" s="11"/>
      <c r="R75" s="59"/>
      <c r="S75" s="11"/>
      <c r="T75" s="59"/>
      <c r="U75" s="11"/>
    </row>
    <row r="76" spans="1:21" x14ac:dyDescent="0.25">
      <c r="A76" s="54" t="s">
        <v>31</v>
      </c>
      <c r="B76" s="15">
        <f>IF('1. Ausbildungsjahr'!B76="-",0,'1. Ausbildungsjahr'!B76)</f>
        <v>0</v>
      </c>
      <c r="C76" s="11">
        <f>IF('1. Ausbildungsjahr'!$B76="-",0,'1. Ausbildungsjahr'!$B$3)</f>
        <v>0</v>
      </c>
      <c r="D76" s="15">
        <f>IF('1. Ausbildungsjahr'!C76="-",0,'1. Ausbildungsjahr'!C76)</f>
        <v>0</v>
      </c>
      <c r="E76" s="11">
        <f>IF('1. Ausbildungsjahr'!C76="-",0,'1. Ausbildungsjahr'!$C$3)</f>
        <v>0</v>
      </c>
      <c r="F76" s="59">
        <f>IF('1. Ausbildungsjahr'!D76="-",0,'1. Ausbildungsjahr'!D76)</f>
        <v>0</v>
      </c>
      <c r="G76" s="11">
        <f>IF('1. Ausbildungsjahr'!D76="-",0,'1. Ausbildungsjahr'!$D$3)</f>
        <v>0</v>
      </c>
      <c r="H76" s="59">
        <f>IF('1. Ausbildungsjahr'!E76="-",0,'1. Ausbildungsjahr'!E76)</f>
        <v>0</v>
      </c>
      <c r="I76" s="11">
        <f>IF('1. Ausbildungsjahr'!E76="-",0,'1. Ausbildungsjahr'!$E$3)</f>
        <v>0</v>
      </c>
      <c r="J76" s="59">
        <f>IF('1. Ausbildungsjahr'!F76="-",0,'1. Ausbildungsjahr'!F76)</f>
        <v>0</v>
      </c>
      <c r="K76" s="11">
        <f>IF('1. Ausbildungsjahr'!F76="-",0,'1. Ausbildungsjahr'!$F$3)</f>
        <v>0</v>
      </c>
      <c r="L76" s="59">
        <f>IF('1. Ausbildungsjahr'!G76="-",0,'1. Ausbildungsjahr'!G76)</f>
        <v>0</v>
      </c>
      <c r="M76" s="11">
        <f>IF('1. Ausbildungsjahr'!G76="-",0,'1. Ausbildungsjahr'!$G$3)</f>
        <v>0</v>
      </c>
      <c r="N76" s="59">
        <f>IF('1. Ausbildungsjahr'!H76="-",0,'1. Ausbildungsjahr'!H76)</f>
        <v>0</v>
      </c>
      <c r="O76" s="11">
        <f>IF('1. Ausbildungsjahr'!H76="-",0,'1. Ausbildungsjahr'!$H$3)</f>
        <v>0</v>
      </c>
      <c r="P76" s="59">
        <f>IF('1. Ausbildungsjahr'!I76="-",0,'1. Ausbildungsjahr'!I76)</f>
        <v>0</v>
      </c>
      <c r="Q76" s="11">
        <f>IF('1. Ausbildungsjahr'!I76="-",0,'1. Ausbildungsjahr'!$I$3)</f>
        <v>0</v>
      </c>
      <c r="R76" s="59">
        <f>IF('1. Ausbildungsjahr'!J76="-",0,'1. Ausbildungsjahr'!J76)</f>
        <v>0</v>
      </c>
      <c r="S76" s="11">
        <f>IF('1. Ausbildungsjahr'!J76="-",0,'1. Ausbildungsjahr'!$J$3)</f>
        <v>0</v>
      </c>
      <c r="T76" s="59">
        <f>IF('1. Ausbildungsjahr'!K76="-",0,'1. Ausbildungsjahr'!K76)</f>
        <v>0</v>
      </c>
      <c r="U76" s="11">
        <f>IF('1. Ausbildungsjahr'!K76="-",0,'1. Ausbildungsjahr'!$K$3)</f>
        <v>0</v>
      </c>
    </row>
    <row r="77" spans="1:21" x14ac:dyDescent="0.25">
      <c r="A77" s="54" t="s">
        <v>32</v>
      </c>
      <c r="B77" s="15">
        <f>IF('1. Ausbildungsjahr'!B77="-",0,'1. Ausbildungsjahr'!B77)</f>
        <v>0</v>
      </c>
      <c r="C77" s="11">
        <f>IF('1. Ausbildungsjahr'!$B77="-",0,'1. Ausbildungsjahr'!$B$3)</f>
        <v>0</v>
      </c>
      <c r="D77" s="15">
        <f>IF('1. Ausbildungsjahr'!C77="-",0,'1. Ausbildungsjahr'!C77)</f>
        <v>0</v>
      </c>
      <c r="E77" s="11">
        <f>IF('1. Ausbildungsjahr'!C77="-",0,'1. Ausbildungsjahr'!$C$3)</f>
        <v>0</v>
      </c>
      <c r="F77" s="59">
        <f>IF('1. Ausbildungsjahr'!D77="-",0,'1. Ausbildungsjahr'!D77)</f>
        <v>0</v>
      </c>
      <c r="G77" s="11">
        <f>IF('1. Ausbildungsjahr'!D77="-",0,'1. Ausbildungsjahr'!$D$3)</f>
        <v>0</v>
      </c>
      <c r="H77" s="59">
        <f>IF('1. Ausbildungsjahr'!E77="-",0,'1. Ausbildungsjahr'!E77)</f>
        <v>0</v>
      </c>
      <c r="I77" s="11">
        <f>IF('1. Ausbildungsjahr'!E77="-",0,'1. Ausbildungsjahr'!$E$3)</f>
        <v>0</v>
      </c>
      <c r="J77" s="59">
        <f>IF('1. Ausbildungsjahr'!F77="-",0,'1. Ausbildungsjahr'!F77)</f>
        <v>0</v>
      </c>
      <c r="K77" s="11">
        <f>IF('1. Ausbildungsjahr'!F77="-",0,'1. Ausbildungsjahr'!$F$3)</f>
        <v>0</v>
      </c>
      <c r="L77" s="59">
        <f>IF('1. Ausbildungsjahr'!G77="-",0,'1. Ausbildungsjahr'!G77)</f>
        <v>0</v>
      </c>
      <c r="M77" s="11">
        <f>IF('1. Ausbildungsjahr'!G77="-",0,'1. Ausbildungsjahr'!$G$3)</f>
        <v>0</v>
      </c>
      <c r="N77" s="59">
        <f>IF('1. Ausbildungsjahr'!H77="-",0,'1. Ausbildungsjahr'!H77)</f>
        <v>0</v>
      </c>
      <c r="O77" s="11">
        <f>IF('1. Ausbildungsjahr'!H77="-",0,'1. Ausbildungsjahr'!$H$3)</f>
        <v>0</v>
      </c>
      <c r="P77" s="59">
        <f>IF('1. Ausbildungsjahr'!I77="-",0,'1. Ausbildungsjahr'!I77)</f>
        <v>0</v>
      </c>
      <c r="Q77" s="11">
        <f>IF('1. Ausbildungsjahr'!I77="-",0,'1. Ausbildungsjahr'!$I$3)</f>
        <v>0</v>
      </c>
      <c r="R77" s="59">
        <f>IF('1. Ausbildungsjahr'!J77="-",0,'1. Ausbildungsjahr'!J77)</f>
        <v>0</v>
      </c>
      <c r="S77" s="11">
        <f>IF('1. Ausbildungsjahr'!J77="-",0,'1. Ausbildungsjahr'!$J$3)</f>
        <v>0</v>
      </c>
      <c r="T77" s="59">
        <f>IF('1. Ausbildungsjahr'!K77="-",0,'1. Ausbildungsjahr'!K77)</f>
        <v>0</v>
      </c>
      <c r="U77" s="11">
        <f>IF('1. Ausbildungsjahr'!K77="-",0,'1. Ausbildungsjahr'!$K$3)</f>
        <v>0</v>
      </c>
    </row>
    <row r="78" spans="1:21" x14ac:dyDescent="0.25">
      <c r="A78" s="54" t="s">
        <v>92</v>
      </c>
      <c r="B78" s="15">
        <f>IF('1. Ausbildungsjahr'!B78="-",0,'1. Ausbildungsjahr'!B78)</f>
        <v>0</v>
      </c>
      <c r="C78" s="11">
        <f>IF('1. Ausbildungsjahr'!$B78="-",0,'1. Ausbildungsjahr'!$B$3)</f>
        <v>0</v>
      </c>
      <c r="D78" s="15">
        <f>IF('1. Ausbildungsjahr'!C78="-",0,'1. Ausbildungsjahr'!C78)</f>
        <v>0</v>
      </c>
      <c r="E78" s="11">
        <f>IF('1. Ausbildungsjahr'!C78="-",0,'1. Ausbildungsjahr'!$C$3)</f>
        <v>0</v>
      </c>
      <c r="F78" s="59">
        <f>IF('1. Ausbildungsjahr'!D78="-",0,'1. Ausbildungsjahr'!D78)</f>
        <v>0</v>
      </c>
      <c r="G78" s="11">
        <f>IF('1. Ausbildungsjahr'!D78="-",0,'1. Ausbildungsjahr'!$D$3)</f>
        <v>0</v>
      </c>
      <c r="H78" s="59">
        <f>IF('1. Ausbildungsjahr'!E78="-",0,'1. Ausbildungsjahr'!E78)</f>
        <v>0</v>
      </c>
      <c r="I78" s="11">
        <f>IF('1. Ausbildungsjahr'!E78="-",0,'1. Ausbildungsjahr'!$E$3)</f>
        <v>0</v>
      </c>
      <c r="J78" s="59">
        <f>IF('1. Ausbildungsjahr'!F78="-",0,'1. Ausbildungsjahr'!F78)</f>
        <v>0</v>
      </c>
      <c r="K78" s="11">
        <f>IF('1. Ausbildungsjahr'!F78="-",0,'1. Ausbildungsjahr'!$F$3)</f>
        <v>0</v>
      </c>
      <c r="L78" s="59">
        <f>IF('1. Ausbildungsjahr'!G78="-",0,'1. Ausbildungsjahr'!G78)</f>
        <v>0</v>
      </c>
      <c r="M78" s="11">
        <f>IF('1. Ausbildungsjahr'!G78="-",0,'1. Ausbildungsjahr'!$G$3)</f>
        <v>0</v>
      </c>
      <c r="N78" s="59">
        <f>IF('1. Ausbildungsjahr'!H78="-",0,'1. Ausbildungsjahr'!H78)</f>
        <v>0</v>
      </c>
      <c r="O78" s="11">
        <f>IF('1. Ausbildungsjahr'!H78="-",0,'1. Ausbildungsjahr'!$H$3)</f>
        <v>0</v>
      </c>
      <c r="P78" s="59">
        <f>IF('1. Ausbildungsjahr'!I78="-",0,'1. Ausbildungsjahr'!I78)</f>
        <v>0</v>
      </c>
      <c r="Q78" s="11">
        <f>IF('1. Ausbildungsjahr'!I78="-",0,'1. Ausbildungsjahr'!$I$3)</f>
        <v>0</v>
      </c>
      <c r="R78" s="59">
        <f>IF('1. Ausbildungsjahr'!J78="-",0,'1. Ausbildungsjahr'!J78)</f>
        <v>0</v>
      </c>
      <c r="S78" s="11">
        <f>IF('1. Ausbildungsjahr'!J78="-",0,'1. Ausbildungsjahr'!$J$3)</f>
        <v>0</v>
      </c>
      <c r="T78" s="59">
        <f>IF('1. Ausbildungsjahr'!K78="-",0,'1. Ausbildungsjahr'!K78)</f>
        <v>0</v>
      </c>
      <c r="U78" s="11">
        <f>IF('1. Ausbildungsjahr'!K78="-",0,'1. Ausbildungsjahr'!$K$3)</f>
        <v>0</v>
      </c>
    </row>
    <row r="79" spans="1:21" x14ac:dyDescent="0.25">
      <c r="A79" s="54" t="s">
        <v>33</v>
      </c>
      <c r="B79" s="15">
        <f>IF('1. Ausbildungsjahr'!B79="-",0,'1. Ausbildungsjahr'!B79)</f>
        <v>0</v>
      </c>
      <c r="C79" s="11">
        <f>IF('1. Ausbildungsjahr'!$B79="-",0,'1. Ausbildungsjahr'!$B$3)</f>
        <v>0</v>
      </c>
      <c r="D79" s="15">
        <f>IF('1. Ausbildungsjahr'!C79="-",0,'1. Ausbildungsjahr'!C79)</f>
        <v>0</v>
      </c>
      <c r="E79" s="11">
        <f>IF('1. Ausbildungsjahr'!C79="-",0,'1. Ausbildungsjahr'!$C$3)</f>
        <v>0</v>
      </c>
      <c r="F79" s="59">
        <f>IF('1. Ausbildungsjahr'!D79="-",0,'1. Ausbildungsjahr'!D79)</f>
        <v>0</v>
      </c>
      <c r="G79" s="11">
        <f>IF('1. Ausbildungsjahr'!D79="-",0,'1. Ausbildungsjahr'!$D$3)</f>
        <v>0</v>
      </c>
      <c r="H79" s="59">
        <f>IF('1. Ausbildungsjahr'!E79="-",0,'1. Ausbildungsjahr'!E79)</f>
        <v>0</v>
      </c>
      <c r="I79" s="11">
        <f>IF('1. Ausbildungsjahr'!E79="-",0,'1. Ausbildungsjahr'!$E$3)</f>
        <v>0</v>
      </c>
      <c r="J79" s="59">
        <f>IF('1. Ausbildungsjahr'!F79="-",0,'1. Ausbildungsjahr'!F79)</f>
        <v>0</v>
      </c>
      <c r="K79" s="11">
        <f>IF('1. Ausbildungsjahr'!F79="-",0,'1. Ausbildungsjahr'!$F$3)</f>
        <v>0</v>
      </c>
      <c r="L79" s="59">
        <f>IF('1. Ausbildungsjahr'!G79="-",0,'1. Ausbildungsjahr'!G79)</f>
        <v>0</v>
      </c>
      <c r="M79" s="11">
        <f>IF('1. Ausbildungsjahr'!G79="-",0,'1. Ausbildungsjahr'!$G$3)</f>
        <v>0</v>
      </c>
      <c r="N79" s="59">
        <f>IF('1. Ausbildungsjahr'!H79="-",0,'1. Ausbildungsjahr'!H79)</f>
        <v>0</v>
      </c>
      <c r="O79" s="11">
        <f>IF('1. Ausbildungsjahr'!H79="-",0,'1. Ausbildungsjahr'!$H$3)</f>
        <v>0</v>
      </c>
      <c r="P79" s="59">
        <f>IF('1. Ausbildungsjahr'!I79="-",0,'1. Ausbildungsjahr'!I79)</f>
        <v>0</v>
      </c>
      <c r="Q79" s="11">
        <f>IF('1. Ausbildungsjahr'!I79="-",0,'1. Ausbildungsjahr'!$I$3)</f>
        <v>0</v>
      </c>
      <c r="R79" s="59">
        <f>IF('1. Ausbildungsjahr'!J79="-",0,'1. Ausbildungsjahr'!J79)</f>
        <v>0</v>
      </c>
      <c r="S79" s="11">
        <f>IF('1. Ausbildungsjahr'!J79="-",0,'1. Ausbildungsjahr'!$J$3)</f>
        <v>0</v>
      </c>
      <c r="T79" s="59">
        <f>IF('1. Ausbildungsjahr'!K79="-",0,'1. Ausbildungsjahr'!K79)</f>
        <v>0</v>
      </c>
      <c r="U79" s="11">
        <f>IF('1. Ausbildungsjahr'!K79="-",0,'1. Ausbildungsjahr'!$K$3)</f>
        <v>0</v>
      </c>
    </row>
    <row r="80" spans="1:21" x14ac:dyDescent="0.25">
      <c r="A80" s="54" t="s">
        <v>34</v>
      </c>
      <c r="B80" s="15">
        <f>IF('1. Ausbildungsjahr'!B80="-",0,'1. Ausbildungsjahr'!B80)</f>
        <v>0</v>
      </c>
      <c r="C80" s="11">
        <f>IF('1. Ausbildungsjahr'!$B80="-",0,'1. Ausbildungsjahr'!$B$3)</f>
        <v>0</v>
      </c>
      <c r="D80" s="15">
        <f>IF('1. Ausbildungsjahr'!C80="-",0,'1. Ausbildungsjahr'!C80)</f>
        <v>0</v>
      </c>
      <c r="E80" s="11">
        <f>IF('1. Ausbildungsjahr'!C80="-",0,'1. Ausbildungsjahr'!$C$3)</f>
        <v>0</v>
      </c>
      <c r="F80" s="59">
        <f>IF('1. Ausbildungsjahr'!D80="-",0,'1. Ausbildungsjahr'!D80)</f>
        <v>0</v>
      </c>
      <c r="G80" s="11">
        <f>IF('1. Ausbildungsjahr'!D80="-",0,'1. Ausbildungsjahr'!$D$3)</f>
        <v>0</v>
      </c>
      <c r="H80" s="59">
        <f>IF('1. Ausbildungsjahr'!E80="-",0,'1. Ausbildungsjahr'!E80)</f>
        <v>0</v>
      </c>
      <c r="I80" s="11">
        <f>IF('1. Ausbildungsjahr'!E80="-",0,'1. Ausbildungsjahr'!$E$3)</f>
        <v>0</v>
      </c>
      <c r="J80" s="59">
        <f>IF('1. Ausbildungsjahr'!F80="-",0,'1. Ausbildungsjahr'!F80)</f>
        <v>0</v>
      </c>
      <c r="K80" s="11">
        <f>IF('1. Ausbildungsjahr'!F80="-",0,'1. Ausbildungsjahr'!$F$3)</f>
        <v>0</v>
      </c>
      <c r="L80" s="59">
        <f>IF('1. Ausbildungsjahr'!G80="-",0,'1. Ausbildungsjahr'!G80)</f>
        <v>0</v>
      </c>
      <c r="M80" s="11">
        <f>IF('1. Ausbildungsjahr'!G80="-",0,'1. Ausbildungsjahr'!$G$3)</f>
        <v>0</v>
      </c>
      <c r="N80" s="59">
        <f>IF('1. Ausbildungsjahr'!H80="-",0,'1. Ausbildungsjahr'!H80)</f>
        <v>0</v>
      </c>
      <c r="O80" s="11">
        <f>IF('1. Ausbildungsjahr'!H80="-",0,'1. Ausbildungsjahr'!$H$3)</f>
        <v>0</v>
      </c>
      <c r="P80" s="59">
        <f>IF('1. Ausbildungsjahr'!I80="-",0,'1. Ausbildungsjahr'!I80)</f>
        <v>0</v>
      </c>
      <c r="Q80" s="11">
        <f>IF('1. Ausbildungsjahr'!I80="-",0,'1. Ausbildungsjahr'!$I$3)</f>
        <v>0</v>
      </c>
      <c r="R80" s="59">
        <f>IF('1. Ausbildungsjahr'!J80="-",0,'1. Ausbildungsjahr'!J80)</f>
        <v>0</v>
      </c>
      <c r="S80" s="11">
        <f>IF('1. Ausbildungsjahr'!J80="-",0,'1. Ausbildungsjahr'!$J$3)</f>
        <v>0</v>
      </c>
      <c r="T80" s="59">
        <f>IF('1. Ausbildungsjahr'!K80="-",0,'1. Ausbildungsjahr'!K80)</f>
        <v>0</v>
      </c>
      <c r="U80" s="11">
        <f>IF('1. Ausbildungsjahr'!K80="-",0,'1. Ausbildungsjahr'!$K$3)</f>
        <v>0</v>
      </c>
    </row>
    <row r="81" spans="1:21" x14ac:dyDescent="0.25">
      <c r="A81" s="48"/>
      <c r="B81" s="15"/>
      <c r="C81" s="11"/>
      <c r="D81" s="15"/>
      <c r="E81" s="11"/>
      <c r="F81" s="59"/>
      <c r="G81" s="11"/>
      <c r="H81" s="59"/>
      <c r="I81" s="11"/>
      <c r="J81" s="59"/>
      <c r="K81" s="11"/>
      <c r="L81" s="59"/>
      <c r="M81" s="11"/>
      <c r="N81" s="59"/>
      <c r="O81" s="11"/>
      <c r="P81" s="59"/>
      <c r="Q81" s="11"/>
      <c r="R81" s="59"/>
      <c r="S81" s="11"/>
      <c r="T81" s="59"/>
      <c r="U81" s="11"/>
    </row>
    <row r="82" spans="1:21" x14ac:dyDescent="0.25">
      <c r="A82" s="73" t="s">
        <v>2</v>
      </c>
      <c r="B82" s="15"/>
      <c r="C82" s="11"/>
      <c r="D82" s="15"/>
      <c r="E82" s="11"/>
      <c r="F82" s="59"/>
      <c r="G82" s="11"/>
      <c r="H82" s="59"/>
      <c r="I82" s="11"/>
      <c r="J82" s="59"/>
      <c r="K82" s="11"/>
      <c r="L82" s="59"/>
      <c r="M82" s="11"/>
      <c r="N82" s="59"/>
      <c r="O82" s="11"/>
      <c r="P82" s="59"/>
      <c r="Q82" s="11"/>
      <c r="R82" s="59"/>
      <c r="S82" s="11"/>
      <c r="T82" s="59"/>
      <c r="U82" s="11"/>
    </row>
    <row r="83" spans="1:21" x14ac:dyDescent="0.25">
      <c r="A83" s="54" t="s">
        <v>25</v>
      </c>
      <c r="B83" s="15">
        <f>IF('1. Ausbildungsjahr'!B83="-",0,'1. Ausbildungsjahr'!B83)</f>
        <v>0</v>
      </c>
      <c r="C83" s="11">
        <f>IF('1. Ausbildungsjahr'!$B83="-",0,'1. Ausbildungsjahr'!$B$3)</f>
        <v>0</v>
      </c>
      <c r="D83" s="15">
        <f>IF('1. Ausbildungsjahr'!C83="-",0,'1. Ausbildungsjahr'!C83)</f>
        <v>0</v>
      </c>
      <c r="E83" s="11">
        <f>IF('1. Ausbildungsjahr'!C83="-",0,'1. Ausbildungsjahr'!$C$3)</f>
        <v>0</v>
      </c>
      <c r="F83" s="59">
        <f>IF('1. Ausbildungsjahr'!D83="-",0,'1. Ausbildungsjahr'!D83)</f>
        <v>0</v>
      </c>
      <c r="G83" s="11">
        <f>IF('1. Ausbildungsjahr'!D83="-",0,'1. Ausbildungsjahr'!$D$3)</f>
        <v>0</v>
      </c>
      <c r="H83" s="59">
        <f>IF('1. Ausbildungsjahr'!E83="-",0,'1. Ausbildungsjahr'!E83)</f>
        <v>0</v>
      </c>
      <c r="I83" s="11">
        <f>IF('1. Ausbildungsjahr'!E83="-",0,'1. Ausbildungsjahr'!$E$3)</f>
        <v>0</v>
      </c>
      <c r="J83" s="59">
        <f>IF('1. Ausbildungsjahr'!F83="-",0,'1. Ausbildungsjahr'!F83)</f>
        <v>0</v>
      </c>
      <c r="K83" s="11">
        <f>IF('1. Ausbildungsjahr'!F83="-",0,'1. Ausbildungsjahr'!$F$3)</f>
        <v>0</v>
      </c>
      <c r="L83" s="59">
        <f>IF('1. Ausbildungsjahr'!G83="-",0,'1. Ausbildungsjahr'!G83)</f>
        <v>0</v>
      </c>
      <c r="M83" s="11">
        <f>IF('1. Ausbildungsjahr'!G83="-",0,'1. Ausbildungsjahr'!$G$3)</f>
        <v>0</v>
      </c>
      <c r="N83" s="59">
        <f>IF('1. Ausbildungsjahr'!H83="-",0,'1. Ausbildungsjahr'!H83)</f>
        <v>0</v>
      </c>
      <c r="O83" s="11">
        <f>IF('1. Ausbildungsjahr'!H83="-",0,'1. Ausbildungsjahr'!$H$3)</f>
        <v>0</v>
      </c>
      <c r="P83" s="59">
        <f>IF('1. Ausbildungsjahr'!I83="-",0,'1. Ausbildungsjahr'!I83)</f>
        <v>0</v>
      </c>
      <c r="Q83" s="11">
        <f>IF('1. Ausbildungsjahr'!I83="-",0,'1. Ausbildungsjahr'!$I$3)</f>
        <v>0</v>
      </c>
      <c r="R83" s="59">
        <f>IF('1. Ausbildungsjahr'!J83="-",0,'1. Ausbildungsjahr'!J83)</f>
        <v>0</v>
      </c>
      <c r="S83" s="11">
        <f>IF('1. Ausbildungsjahr'!J83="-",0,'1. Ausbildungsjahr'!$J$3)</f>
        <v>0</v>
      </c>
      <c r="T83" s="59">
        <f>IF('1. Ausbildungsjahr'!K83="-",0,'1. Ausbildungsjahr'!K83)</f>
        <v>0</v>
      </c>
      <c r="U83" s="11">
        <f>IF('1. Ausbildungsjahr'!K83="-",0,'1. Ausbildungsjahr'!$K$3)</f>
        <v>0</v>
      </c>
    </row>
    <row r="84" spans="1:21" x14ac:dyDescent="0.25">
      <c r="A84" s="54" t="s">
        <v>26</v>
      </c>
      <c r="B84" s="15">
        <f>IF('1. Ausbildungsjahr'!B84="-",0,'1. Ausbildungsjahr'!B84)</f>
        <v>0</v>
      </c>
      <c r="C84" s="11">
        <f>IF('1. Ausbildungsjahr'!$B84="-",0,'1. Ausbildungsjahr'!$B$3)</f>
        <v>0</v>
      </c>
      <c r="D84" s="15">
        <f>IF('1. Ausbildungsjahr'!C84="-",0,'1. Ausbildungsjahr'!C84)</f>
        <v>0</v>
      </c>
      <c r="E84" s="11">
        <f>IF('1. Ausbildungsjahr'!C84="-",0,'1. Ausbildungsjahr'!$C$3)</f>
        <v>0</v>
      </c>
      <c r="F84" s="59">
        <f>IF('1. Ausbildungsjahr'!D84="-",0,'1. Ausbildungsjahr'!D84)</f>
        <v>0</v>
      </c>
      <c r="G84" s="11">
        <f>IF('1. Ausbildungsjahr'!D84="-",0,'1. Ausbildungsjahr'!$D$3)</f>
        <v>0</v>
      </c>
      <c r="H84" s="59">
        <f>IF('1. Ausbildungsjahr'!E84="-",0,'1. Ausbildungsjahr'!E84)</f>
        <v>0</v>
      </c>
      <c r="I84" s="11">
        <f>IF('1. Ausbildungsjahr'!E84="-",0,'1. Ausbildungsjahr'!$E$3)</f>
        <v>0</v>
      </c>
      <c r="J84" s="59">
        <f>IF('1. Ausbildungsjahr'!F84="-",0,'1. Ausbildungsjahr'!F84)</f>
        <v>0</v>
      </c>
      <c r="K84" s="11">
        <f>IF('1. Ausbildungsjahr'!F84="-",0,'1. Ausbildungsjahr'!$F$3)</f>
        <v>0</v>
      </c>
      <c r="L84" s="59">
        <f>IF('1. Ausbildungsjahr'!G84="-",0,'1. Ausbildungsjahr'!G84)</f>
        <v>0</v>
      </c>
      <c r="M84" s="11">
        <f>IF('1. Ausbildungsjahr'!G84="-",0,'1. Ausbildungsjahr'!$G$3)</f>
        <v>0</v>
      </c>
      <c r="N84" s="59">
        <f>IF('1. Ausbildungsjahr'!H84="-",0,'1. Ausbildungsjahr'!H84)</f>
        <v>0</v>
      </c>
      <c r="O84" s="11">
        <f>IF('1. Ausbildungsjahr'!H84="-",0,'1. Ausbildungsjahr'!$H$3)</f>
        <v>0</v>
      </c>
      <c r="P84" s="59">
        <f>IF('1. Ausbildungsjahr'!I84="-",0,'1. Ausbildungsjahr'!I84)</f>
        <v>0</v>
      </c>
      <c r="Q84" s="11">
        <f>IF('1. Ausbildungsjahr'!I84="-",0,'1. Ausbildungsjahr'!$I$3)</f>
        <v>0</v>
      </c>
      <c r="R84" s="59">
        <f>IF('1. Ausbildungsjahr'!J84="-",0,'1. Ausbildungsjahr'!J84)</f>
        <v>0</v>
      </c>
      <c r="S84" s="11">
        <f>IF('1. Ausbildungsjahr'!J84="-",0,'1. Ausbildungsjahr'!$J$3)</f>
        <v>0</v>
      </c>
      <c r="T84" s="59">
        <f>IF('1. Ausbildungsjahr'!K84="-",0,'1. Ausbildungsjahr'!K84)</f>
        <v>0</v>
      </c>
      <c r="U84" s="11">
        <f>IF('1. Ausbildungsjahr'!K84="-",0,'1. Ausbildungsjahr'!$K$3)</f>
        <v>0</v>
      </c>
    </row>
    <row r="85" spans="1:21" x14ac:dyDescent="0.25">
      <c r="A85" s="54" t="s">
        <v>27</v>
      </c>
      <c r="B85" s="15">
        <f>IF('1. Ausbildungsjahr'!B85="-",0,'1. Ausbildungsjahr'!B85)</f>
        <v>0</v>
      </c>
      <c r="C85" s="11">
        <f>IF('1. Ausbildungsjahr'!$B85="-",0,'1. Ausbildungsjahr'!$B$3)</f>
        <v>0</v>
      </c>
      <c r="D85" s="15">
        <f>IF('1. Ausbildungsjahr'!C85="-",0,'1. Ausbildungsjahr'!C85)</f>
        <v>0</v>
      </c>
      <c r="E85" s="11">
        <f>IF('1. Ausbildungsjahr'!C85="-",0,'1. Ausbildungsjahr'!$C$3)</f>
        <v>0</v>
      </c>
      <c r="F85" s="59">
        <f>IF('1. Ausbildungsjahr'!D85="-",0,'1. Ausbildungsjahr'!D85)</f>
        <v>0</v>
      </c>
      <c r="G85" s="11">
        <f>IF('1. Ausbildungsjahr'!D85="-",0,'1. Ausbildungsjahr'!$D$3)</f>
        <v>0</v>
      </c>
      <c r="H85" s="59">
        <f>IF('1. Ausbildungsjahr'!E85="-",0,'1. Ausbildungsjahr'!E85)</f>
        <v>0</v>
      </c>
      <c r="I85" s="11">
        <f>IF('1. Ausbildungsjahr'!E85="-",0,'1. Ausbildungsjahr'!$E$3)</f>
        <v>0</v>
      </c>
      <c r="J85" s="59">
        <f>IF('1. Ausbildungsjahr'!F85="-",0,'1. Ausbildungsjahr'!F85)</f>
        <v>0</v>
      </c>
      <c r="K85" s="11">
        <f>IF('1. Ausbildungsjahr'!F85="-",0,'1. Ausbildungsjahr'!$F$3)</f>
        <v>0</v>
      </c>
      <c r="L85" s="59">
        <f>IF('1. Ausbildungsjahr'!G85="-",0,'1. Ausbildungsjahr'!G85)</f>
        <v>0</v>
      </c>
      <c r="M85" s="11">
        <f>IF('1. Ausbildungsjahr'!G85="-",0,'1. Ausbildungsjahr'!$G$3)</f>
        <v>0</v>
      </c>
      <c r="N85" s="59">
        <f>IF('1. Ausbildungsjahr'!H85="-",0,'1. Ausbildungsjahr'!H85)</f>
        <v>0</v>
      </c>
      <c r="O85" s="11">
        <f>IF('1. Ausbildungsjahr'!H85="-",0,'1. Ausbildungsjahr'!$H$3)</f>
        <v>0</v>
      </c>
      <c r="P85" s="59">
        <f>IF('1. Ausbildungsjahr'!I85="-",0,'1. Ausbildungsjahr'!I85)</f>
        <v>0</v>
      </c>
      <c r="Q85" s="11">
        <f>IF('1. Ausbildungsjahr'!I85="-",0,'1. Ausbildungsjahr'!$I$3)</f>
        <v>0</v>
      </c>
      <c r="R85" s="59">
        <f>IF('1. Ausbildungsjahr'!J85="-",0,'1. Ausbildungsjahr'!J85)</f>
        <v>0</v>
      </c>
      <c r="S85" s="11">
        <f>IF('1. Ausbildungsjahr'!J85="-",0,'1. Ausbildungsjahr'!$J$3)</f>
        <v>0</v>
      </c>
      <c r="T85" s="59">
        <f>IF('1. Ausbildungsjahr'!K85="-",0,'1. Ausbildungsjahr'!K85)</f>
        <v>0</v>
      </c>
      <c r="U85" s="11">
        <f>IF('1. Ausbildungsjahr'!K85="-",0,'1. Ausbildungsjahr'!$K$3)</f>
        <v>0</v>
      </c>
    </row>
    <row r="86" spans="1:21" x14ac:dyDescent="0.25">
      <c r="A86" s="54" t="s">
        <v>28</v>
      </c>
      <c r="B86" s="15">
        <f>IF('1. Ausbildungsjahr'!B86="-",0,'1. Ausbildungsjahr'!B86)</f>
        <v>0</v>
      </c>
      <c r="C86" s="11">
        <f>IF('1. Ausbildungsjahr'!$B86="-",0,'1. Ausbildungsjahr'!$B$3)</f>
        <v>0</v>
      </c>
      <c r="D86" s="15">
        <f>IF('1. Ausbildungsjahr'!C86="-",0,'1. Ausbildungsjahr'!C86)</f>
        <v>0</v>
      </c>
      <c r="E86" s="11">
        <f>IF('1. Ausbildungsjahr'!C86="-",0,'1. Ausbildungsjahr'!$C$3)</f>
        <v>0</v>
      </c>
      <c r="F86" s="59">
        <f>IF('1. Ausbildungsjahr'!D86="-",0,'1. Ausbildungsjahr'!D86)</f>
        <v>0</v>
      </c>
      <c r="G86" s="11">
        <f>IF('1. Ausbildungsjahr'!D86="-",0,'1. Ausbildungsjahr'!$D$3)</f>
        <v>0</v>
      </c>
      <c r="H86" s="59">
        <f>IF('1. Ausbildungsjahr'!E86="-",0,'1. Ausbildungsjahr'!E86)</f>
        <v>0</v>
      </c>
      <c r="I86" s="11">
        <f>IF('1. Ausbildungsjahr'!E86="-",0,'1. Ausbildungsjahr'!$E$3)</f>
        <v>0</v>
      </c>
      <c r="J86" s="59">
        <f>IF('1. Ausbildungsjahr'!F86="-",0,'1. Ausbildungsjahr'!F86)</f>
        <v>0</v>
      </c>
      <c r="K86" s="11">
        <f>IF('1. Ausbildungsjahr'!F86="-",0,'1. Ausbildungsjahr'!$F$3)</f>
        <v>0</v>
      </c>
      <c r="L86" s="59">
        <f>IF('1. Ausbildungsjahr'!G86="-",0,'1. Ausbildungsjahr'!G86)</f>
        <v>0</v>
      </c>
      <c r="M86" s="11">
        <f>IF('1. Ausbildungsjahr'!G86="-",0,'1. Ausbildungsjahr'!$G$3)</f>
        <v>0</v>
      </c>
      <c r="N86" s="59">
        <f>IF('1. Ausbildungsjahr'!H86="-",0,'1. Ausbildungsjahr'!H86)</f>
        <v>0</v>
      </c>
      <c r="O86" s="11">
        <f>IF('1. Ausbildungsjahr'!H86="-",0,'1. Ausbildungsjahr'!$H$3)</f>
        <v>0</v>
      </c>
      <c r="P86" s="59">
        <f>IF('1. Ausbildungsjahr'!I86="-",0,'1. Ausbildungsjahr'!I86)</f>
        <v>0</v>
      </c>
      <c r="Q86" s="11">
        <f>IF('1. Ausbildungsjahr'!I86="-",0,'1. Ausbildungsjahr'!$I$3)</f>
        <v>0</v>
      </c>
      <c r="R86" s="59">
        <f>IF('1. Ausbildungsjahr'!J86="-",0,'1. Ausbildungsjahr'!J86)</f>
        <v>0</v>
      </c>
      <c r="S86" s="11">
        <f>IF('1. Ausbildungsjahr'!J86="-",0,'1. Ausbildungsjahr'!$J$3)</f>
        <v>0</v>
      </c>
      <c r="T86" s="59">
        <f>IF('1. Ausbildungsjahr'!K86="-",0,'1. Ausbildungsjahr'!K86)</f>
        <v>0</v>
      </c>
      <c r="U86" s="11">
        <f>IF('1. Ausbildungsjahr'!K86="-",0,'1. Ausbildungsjahr'!$K$3)</f>
        <v>0</v>
      </c>
    </row>
    <row r="87" spans="1:21" x14ac:dyDescent="0.25">
      <c r="A87" s="54" t="s">
        <v>29</v>
      </c>
      <c r="B87" s="15">
        <f>IF('1. Ausbildungsjahr'!B87="-",0,'1. Ausbildungsjahr'!B87)</f>
        <v>0</v>
      </c>
      <c r="C87" s="11">
        <f>IF('1. Ausbildungsjahr'!$B87="-",0,'1. Ausbildungsjahr'!$B$3)</f>
        <v>0</v>
      </c>
      <c r="D87" s="15">
        <f>IF('1. Ausbildungsjahr'!C87="-",0,'1. Ausbildungsjahr'!C87)</f>
        <v>0</v>
      </c>
      <c r="E87" s="11">
        <f>IF('1. Ausbildungsjahr'!C87="-",0,'1. Ausbildungsjahr'!$C$3)</f>
        <v>0</v>
      </c>
      <c r="F87" s="59">
        <f>IF('1. Ausbildungsjahr'!D87="-",0,'1. Ausbildungsjahr'!D87)</f>
        <v>0</v>
      </c>
      <c r="G87" s="11">
        <f>IF('1. Ausbildungsjahr'!D87="-",0,'1. Ausbildungsjahr'!$D$3)</f>
        <v>0</v>
      </c>
      <c r="H87" s="59">
        <f>IF('1. Ausbildungsjahr'!E87="-",0,'1. Ausbildungsjahr'!E87)</f>
        <v>0</v>
      </c>
      <c r="I87" s="11">
        <f>IF('1. Ausbildungsjahr'!E87="-",0,'1. Ausbildungsjahr'!$E$3)</f>
        <v>0</v>
      </c>
      <c r="J87" s="59">
        <f>IF('1. Ausbildungsjahr'!F87="-",0,'1. Ausbildungsjahr'!F87)</f>
        <v>0</v>
      </c>
      <c r="K87" s="11">
        <f>IF('1. Ausbildungsjahr'!F87="-",0,'1. Ausbildungsjahr'!$F$3)</f>
        <v>0</v>
      </c>
      <c r="L87" s="59">
        <f>IF('1. Ausbildungsjahr'!G87="-",0,'1. Ausbildungsjahr'!G87)</f>
        <v>0</v>
      </c>
      <c r="M87" s="11">
        <f>IF('1. Ausbildungsjahr'!G87="-",0,'1. Ausbildungsjahr'!$G$3)</f>
        <v>0</v>
      </c>
      <c r="N87" s="59">
        <f>IF('1. Ausbildungsjahr'!H87="-",0,'1. Ausbildungsjahr'!H87)</f>
        <v>0</v>
      </c>
      <c r="O87" s="11">
        <f>IF('1. Ausbildungsjahr'!H87="-",0,'1. Ausbildungsjahr'!$H$3)</f>
        <v>0</v>
      </c>
      <c r="P87" s="59">
        <f>IF('1. Ausbildungsjahr'!I87="-",0,'1. Ausbildungsjahr'!I87)</f>
        <v>0</v>
      </c>
      <c r="Q87" s="11">
        <f>IF('1. Ausbildungsjahr'!I87="-",0,'1. Ausbildungsjahr'!$I$3)</f>
        <v>0</v>
      </c>
      <c r="R87" s="59">
        <f>IF('1. Ausbildungsjahr'!J87="-",0,'1. Ausbildungsjahr'!J87)</f>
        <v>0</v>
      </c>
      <c r="S87" s="11">
        <f>IF('1. Ausbildungsjahr'!J87="-",0,'1. Ausbildungsjahr'!$J$3)</f>
        <v>0</v>
      </c>
      <c r="T87" s="59">
        <f>IF('1. Ausbildungsjahr'!K87="-",0,'1. Ausbildungsjahr'!K87)</f>
        <v>0</v>
      </c>
      <c r="U87" s="11">
        <f>IF('1. Ausbildungsjahr'!K87="-",0,'1. Ausbildungsjahr'!$K$3)</f>
        <v>0</v>
      </c>
    </row>
    <row r="88" spans="1:21" x14ac:dyDescent="0.25">
      <c r="A88" s="48"/>
      <c r="B88" s="15"/>
      <c r="C88" s="11"/>
      <c r="D88" s="15"/>
      <c r="E88" s="11"/>
      <c r="F88" s="59"/>
      <c r="G88" s="11"/>
      <c r="H88" s="59"/>
      <c r="I88" s="11"/>
      <c r="J88" s="59"/>
      <c r="K88" s="11"/>
      <c r="L88" s="59"/>
      <c r="M88" s="11"/>
      <c r="N88" s="59"/>
      <c r="O88" s="11"/>
      <c r="P88" s="59"/>
      <c r="Q88" s="11"/>
      <c r="R88" s="59"/>
      <c r="S88" s="11"/>
      <c r="T88" s="59"/>
      <c r="U88" s="11"/>
    </row>
    <row r="89" spans="1:21" ht="18" x14ac:dyDescent="0.25">
      <c r="A89" s="72" t="s">
        <v>93</v>
      </c>
      <c r="B89" s="15"/>
      <c r="C89" s="11"/>
      <c r="D89" s="15"/>
      <c r="E89" s="11"/>
      <c r="F89" s="59"/>
      <c r="G89" s="11"/>
      <c r="H89" s="59"/>
      <c r="I89" s="11"/>
      <c r="J89" s="59"/>
      <c r="K89" s="11"/>
      <c r="L89" s="59"/>
      <c r="M89" s="11"/>
      <c r="N89" s="59"/>
      <c r="O89" s="11"/>
      <c r="P89" s="59"/>
      <c r="Q89" s="11"/>
      <c r="R89" s="59"/>
      <c r="S89" s="11"/>
      <c r="T89" s="59"/>
      <c r="U89" s="11"/>
    </row>
    <row r="90" spans="1:21" x14ac:dyDescent="0.25">
      <c r="A90" s="73" t="s">
        <v>94</v>
      </c>
      <c r="B90" s="15"/>
      <c r="C90" s="11"/>
      <c r="D90" s="15"/>
      <c r="E90" s="11"/>
      <c r="F90" s="59"/>
      <c r="G90" s="11"/>
      <c r="H90" s="59"/>
      <c r="I90" s="11"/>
      <c r="J90" s="59"/>
      <c r="K90" s="11"/>
      <c r="L90" s="59"/>
      <c r="M90" s="11"/>
      <c r="N90" s="59"/>
      <c r="O90" s="11"/>
      <c r="P90" s="59"/>
      <c r="Q90" s="11"/>
      <c r="R90" s="59"/>
      <c r="S90" s="11"/>
      <c r="T90" s="59"/>
      <c r="U90" s="11"/>
    </row>
    <row r="91" spans="1:21" x14ac:dyDescent="0.25">
      <c r="A91" s="54" t="s">
        <v>18</v>
      </c>
      <c r="B91" s="15">
        <f>IF('1. Ausbildungsjahr'!B91="-",0,'1. Ausbildungsjahr'!B91)</f>
        <v>0</v>
      </c>
      <c r="C91" s="11">
        <f>IF('1. Ausbildungsjahr'!$B91="-",0,'1. Ausbildungsjahr'!$B$3)</f>
        <v>0</v>
      </c>
      <c r="D91" s="15">
        <f>IF('1. Ausbildungsjahr'!C91="-",0,'1. Ausbildungsjahr'!C91)</f>
        <v>0</v>
      </c>
      <c r="E91" s="11">
        <f>IF('1. Ausbildungsjahr'!C91="-",0,'1. Ausbildungsjahr'!$C$3)</f>
        <v>0</v>
      </c>
      <c r="F91" s="59">
        <f>IF('1. Ausbildungsjahr'!D91="-",0,'1. Ausbildungsjahr'!D91)</f>
        <v>0</v>
      </c>
      <c r="G91" s="11">
        <f>IF('1. Ausbildungsjahr'!D91="-",0,'1. Ausbildungsjahr'!$D$3)</f>
        <v>0</v>
      </c>
      <c r="H91" s="59">
        <f>IF('1. Ausbildungsjahr'!E91="-",0,'1. Ausbildungsjahr'!E91)</f>
        <v>0</v>
      </c>
      <c r="I91" s="11">
        <f>IF('1. Ausbildungsjahr'!E91="-",0,'1. Ausbildungsjahr'!$E$3)</f>
        <v>0</v>
      </c>
      <c r="J91" s="59">
        <f>IF('1. Ausbildungsjahr'!F91="-",0,'1. Ausbildungsjahr'!F91)</f>
        <v>0</v>
      </c>
      <c r="K91" s="11">
        <f>IF('1. Ausbildungsjahr'!F91="-",0,'1. Ausbildungsjahr'!$F$3)</f>
        <v>0</v>
      </c>
      <c r="L91" s="59">
        <f>IF('1. Ausbildungsjahr'!G91="-",0,'1. Ausbildungsjahr'!G91)</f>
        <v>0</v>
      </c>
      <c r="M91" s="11">
        <f>IF('1. Ausbildungsjahr'!G91="-",0,'1. Ausbildungsjahr'!$G$3)</f>
        <v>0</v>
      </c>
      <c r="N91" s="59">
        <f>IF('1. Ausbildungsjahr'!H91="-",0,'1. Ausbildungsjahr'!H91)</f>
        <v>0</v>
      </c>
      <c r="O91" s="11">
        <f>IF('1. Ausbildungsjahr'!H91="-",0,'1. Ausbildungsjahr'!$H$3)</f>
        <v>0</v>
      </c>
      <c r="P91" s="59">
        <f>IF('1. Ausbildungsjahr'!I91="-",0,'1. Ausbildungsjahr'!I91)</f>
        <v>0</v>
      </c>
      <c r="Q91" s="11">
        <f>IF('1. Ausbildungsjahr'!I91="-",0,'1. Ausbildungsjahr'!$I$3)</f>
        <v>0</v>
      </c>
      <c r="R91" s="59">
        <f>IF('1. Ausbildungsjahr'!J91="-",0,'1. Ausbildungsjahr'!J91)</f>
        <v>0</v>
      </c>
      <c r="S91" s="11">
        <f>IF('1. Ausbildungsjahr'!J91="-",0,'1. Ausbildungsjahr'!$J$3)</f>
        <v>0</v>
      </c>
      <c r="T91" s="59">
        <f>IF('1. Ausbildungsjahr'!K91="-",0,'1. Ausbildungsjahr'!K91)</f>
        <v>0</v>
      </c>
      <c r="U91" s="11">
        <f>IF('1. Ausbildungsjahr'!K91="-",0,'1. Ausbildungsjahr'!$K$3)</f>
        <v>0</v>
      </c>
    </row>
    <row r="92" spans="1:21" x14ac:dyDescent="0.25">
      <c r="A92" s="54" t="s">
        <v>19</v>
      </c>
      <c r="B92" s="15">
        <f>IF('1. Ausbildungsjahr'!B92="-",0,'1. Ausbildungsjahr'!B92)</f>
        <v>0</v>
      </c>
      <c r="C92" s="11">
        <f>IF('1. Ausbildungsjahr'!$B92="-",0,'1. Ausbildungsjahr'!$B$3)</f>
        <v>0</v>
      </c>
      <c r="D92" s="15">
        <f>IF('1. Ausbildungsjahr'!C92="-",0,'1. Ausbildungsjahr'!C92)</f>
        <v>0</v>
      </c>
      <c r="E92" s="11">
        <f>IF('1. Ausbildungsjahr'!C92="-",0,'1. Ausbildungsjahr'!$C$3)</f>
        <v>0</v>
      </c>
      <c r="F92" s="59">
        <f>IF('1. Ausbildungsjahr'!D92="-",0,'1. Ausbildungsjahr'!D92)</f>
        <v>0</v>
      </c>
      <c r="G92" s="11">
        <f>IF('1. Ausbildungsjahr'!D92="-",0,'1. Ausbildungsjahr'!$D$3)</f>
        <v>0</v>
      </c>
      <c r="H92" s="59">
        <f>IF('1. Ausbildungsjahr'!E92="-",0,'1. Ausbildungsjahr'!E92)</f>
        <v>0</v>
      </c>
      <c r="I92" s="11">
        <f>IF('1. Ausbildungsjahr'!E92="-",0,'1. Ausbildungsjahr'!$E$3)</f>
        <v>0</v>
      </c>
      <c r="J92" s="59">
        <f>IF('1. Ausbildungsjahr'!F92="-",0,'1. Ausbildungsjahr'!F92)</f>
        <v>0</v>
      </c>
      <c r="K92" s="11">
        <f>IF('1. Ausbildungsjahr'!F92="-",0,'1. Ausbildungsjahr'!$F$3)</f>
        <v>0</v>
      </c>
      <c r="L92" s="59">
        <f>IF('1. Ausbildungsjahr'!G92="-",0,'1. Ausbildungsjahr'!G92)</f>
        <v>0</v>
      </c>
      <c r="M92" s="11">
        <f>IF('1. Ausbildungsjahr'!G92="-",0,'1. Ausbildungsjahr'!$G$3)</f>
        <v>0</v>
      </c>
      <c r="N92" s="59">
        <f>IF('1. Ausbildungsjahr'!H92="-",0,'1. Ausbildungsjahr'!H92)</f>
        <v>0</v>
      </c>
      <c r="O92" s="11">
        <f>IF('1. Ausbildungsjahr'!H92="-",0,'1. Ausbildungsjahr'!$H$3)</f>
        <v>0</v>
      </c>
      <c r="P92" s="59">
        <f>IF('1. Ausbildungsjahr'!I92="-",0,'1. Ausbildungsjahr'!I92)</f>
        <v>0</v>
      </c>
      <c r="Q92" s="11">
        <f>IF('1. Ausbildungsjahr'!I92="-",0,'1. Ausbildungsjahr'!$I$3)</f>
        <v>0</v>
      </c>
      <c r="R92" s="59">
        <f>IF('1. Ausbildungsjahr'!J92="-",0,'1. Ausbildungsjahr'!J92)</f>
        <v>0</v>
      </c>
      <c r="S92" s="11">
        <f>IF('1. Ausbildungsjahr'!J92="-",0,'1. Ausbildungsjahr'!$J$3)</f>
        <v>0</v>
      </c>
      <c r="T92" s="59">
        <f>IF('1. Ausbildungsjahr'!K92="-",0,'1. Ausbildungsjahr'!K92)</f>
        <v>0</v>
      </c>
      <c r="U92" s="11">
        <f>IF('1. Ausbildungsjahr'!K92="-",0,'1. Ausbildungsjahr'!$K$3)</f>
        <v>0</v>
      </c>
    </row>
    <row r="93" spans="1:21" x14ac:dyDescent="0.25">
      <c r="A93" s="54" t="s">
        <v>95</v>
      </c>
      <c r="B93" s="15">
        <f>IF('1. Ausbildungsjahr'!B93="-",0,'1. Ausbildungsjahr'!B93)</f>
        <v>0</v>
      </c>
      <c r="C93" s="11">
        <f>IF('1. Ausbildungsjahr'!$B93="-",0,'1. Ausbildungsjahr'!$B$3)</f>
        <v>0</v>
      </c>
      <c r="D93" s="15">
        <f>IF('1. Ausbildungsjahr'!C93="-",0,'1. Ausbildungsjahr'!C93)</f>
        <v>0</v>
      </c>
      <c r="E93" s="11">
        <f>IF('1. Ausbildungsjahr'!C93="-",0,'1. Ausbildungsjahr'!$C$3)</f>
        <v>0</v>
      </c>
      <c r="F93" s="59">
        <f>IF('1. Ausbildungsjahr'!D93="-",0,'1. Ausbildungsjahr'!D93)</f>
        <v>0</v>
      </c>
      <c r="G93" s="11">
        <f>IF('1. Ausbildungsjahr'!D93="-",0,'1. Ausbildungsjahr'!$D$3)</f>
        <v>0</v>
      </c>
      <c r="H93" s="59">
        <f>IF('1. Ausbildungsjahr'!E93="-",0,'1. Ausbildungsjahr'!E93)</f>
        <v>0</v>
      </c>
      <c r="I93" s="11">
        <f>IF('1. Ausbildungsjahr'!E93="-",0,'1. Ausbildungsjahr'!$E$3)</f>
        <v>0</v>
      </c>
      <c r="J93" s="59">
        <f>IF('1. Ausbildungsjahr'!F93="-",0,'1. Ausbildungsjahr'!F93)</f>
        <v>0</v>
      </c>
      <c r="K93" s="11">
        <f>IF('1. Ausbildungsjahr'!F93="-",0,'1. Ausbildungsjahr'!$F$3)</f>
        <v>0</v>
      </c>
      <c r="L93" s="59">
        <f>IF('1. Ausbildungsjahr'!G93="-",0,'1. Ausbildungsjahr'!G93)</f>
        <v>0</v>
      </c>
      <c r="M93" s="11">
        <f>IF('1. Ausbildungsjahr'!G93="-",0,'1. Ausbildungsjahr'!$G$3)</f>
        <v>0</v>
      </c>
      <c r="N93" s="59">
        <f>IF('1. Ausbildungsjahr'!H93="-",0,'1. Ausbildungsjahr'!H93)</f>
        <v>0</v>
      </c>
      <c r="O93" s="11">
        <f>IF('1. Ausbildungsjahr'!H93="-",0,'1. Ausbildungsjahr'!$H$3)</f>
        <v>0</v>
      </c>
      <c r="P93" s="59">
        <f>IF('1. Ausbildungsjahr'!I93="-",0,'1. Ausbildungsjahr'!I93)</f>
        <v>0</v>
      </c>
      <c r="Q93" s="11">
        <f>IF('1. Ausbildungsjahr'!I93="-",0,'1. Ausbildungsjahr'!$I$3)</f>
        <v>0</v>
      </c>
      <c r="R93" s="59">
        <f>IF('1. Ausbildungsjahr'!J93="-",0,'1. Ausbildungsjahr'!J93)</f>
        <v>0</v>
      </c>
      <c r="S93" s="11">
        <f>IF('1. Ausbildungsjahr'!J93="-",0,'1. Ausbildungsjahr'!$J$3)</f>
        <v>0</v>
      </c>
      <c r="T93" s="59">
        <f>IF('1. Ausbildungsjahr'!K93="-",0,'1. Ausbildungsjahr'!K93)</f>
        <v>0</v>
      </c>
      <c r="U93" s="11">
        <f>IF('1. Ausbildungsjahr'!K93="-",0,'1. Ausbildungsjahr'!$K$3)</f>
        <v>0</v>
      </c>
    </row>
    <row r="94" spans="1:21" x14ac:dyDescent="0.25">
      <c r="A94" s="54" t="s">
        <v>20</v>
      </c>
      <c r="B94" s="15">
        <f>IF('1. Ausbildungsjahr'!B94="-",0,'1. Ausbildungsjahr'!B94)</f>
        <v>0</v>
      </c>
      <c r="C94" s="11">
        <f>IF('1. Ausbildungsjahr'!$B94="-",0,'1. Ausbildungsjahr'!$B$3)</f>
        <v>0</v>
      </c>
      <c r="D94" s="15">
        <f>IF('1. Ausbildungsjahr'!C94="-",0,'1. Ausbildungsjahr'!C94)</f>
        <v>0</v>
      </c>
      <c r="E94" s="11">
        <f>IF('1. Ausbildungsjahr'!C94="-",0,'1. Ausbildungsjahr'!$C$3)</f>
        <v>0</v>
      </c>
      <c r="F94" s="59">
        <f>IF('1. Ausbildungsjahr'!D94="-",0,'1. Ausbildungsjahr'!D94)</f>
        <v>0</v>
      </c>
      <c r="G94" s="11">
        <f>IF('1. Ausbildungsjahr'!D94="-",0,'1. Ausbildungsjahr'!$D$3)</f>
        <v>0</v>
      </c>
      <c r="H94" s="59">
        <f>IF('1. Ausbildungsjahr'!E94="-",0,'1. Ausbildungsjahr'!E94)</f>
        <v>0</v>
      </c>
      <c r="I94" s="11">
        <f>IF('1. Ausbildungsjahr'!E94="-",0,'1. Ausbildungsjahr'!$E$3)</f>
        <v>0</v>
      </c>
      <c r="J94" s="59">
        <f>IF('1. Ausbildungsjahr'!F94="-",0,'1. Ausbildungsjahr'!F94)</f>
        <v>0</v>
      </c>
      <c r="K94" s="11">
        <f>IF('1. Ausbildungsjahr'!F94="-",0,'1. Ausbildungsjahr'!$F$3)</f>
        <v>0</v>
      </c>
      <c r="L94" s="59">
        <f>IF('1. Ausbildungsjahr'!G94="-",0,'1. Ausbildungsjahr'!G94)</f>
        <v>0</v>
      </c>
      <c r="M94" s="11">
        <f>IF('1. Ausbildungsjahr'!G94="-",0,'1. Ausbildungsjahr'!$G$3)</f>
        <v>0</v>
      </c>
      <c r="N94" s="59">
        <f>IF('1. Ausbildungsjahr'!H94="-",0,'1. Ausbildungsjahr'!H94)</f>
        <v>0</v>
      </c>
      <c r="O94" s="11">
        <f>IF('1. Ausbildungsjahr'!H94="-",0,'1. Ausbildungsjahr'!$H$3)</f>
        <v>0</v>
      </c>
      <c r="P94" s="59">
        <f>IF('1. Ausbildungsjahr'!I94="-",0,'1. Ausbildungsjahr'!I94)</f>
        <v>0</v>
      </c>
      <c r="Q94" s="11">
        <f>IF('1. Ausbildungsjahr'!I94="-",0,'1. Ausbildungsjahr'!$I$3)</f>
        <v>0</v>
      </c>
      <c r="R94" s="59">
        <f>IF('1. Ausbildungsjahr'!J94="-",0,'1. Ausbildungsjahr'!J94)</f>
        <v>0</v>
      </c>
      <c r="S94" s="11">
        <f>IF('1. Ausbildungsjahr'!J94="-",0,'1. Ausbildungsjahr'!$J$3)</f>
        <v>0</v>
      </c>
      <c r="T94" s="59">
        <f>IF('1. Ausbildungsjahr'!K94="-",0,'1. Ausbildungsjahr'!K94)</f>
        <v>0</v>
      </c>
      <c r="U94" s="11">
        <f>IF('1. Ausbildungsjahr'!K94="-",0,'1. Ausbildungsjahr'!$K$3)</f>
        <v>0</v>
      </c>
    </row>
    <row r="95" spans="1:21" x14ac:dyDescent="0.25">
      <c r="A95" s="54" t="s">
        <v>21</v>
      </c>
      <c r="B95" s="15">
        <f>IF('1. Ausbildungsjahr'!B95="-",0,'1. Ausbildungsjahr'!B95)</f>
        <v>0</v>
      </c>
      <c r="C95" s="11">
        <f>IF('1. Ausbildungsjahr'!$B95="-",0,'1. Ausbildungsjahr'!$B$3)</f>
        <v>0</v>
      </c>
      <c r="D95" s="15">
        <f>IF('1. Ausbildungsjahr'!C95="-",0,'1. Ausbildungsjahr'!C95)</f>
        <v>0</v>
      </c>
      <c r="E95" s="11">
        <f>IF('1. Ausbildungsjahr'!C95="-",0,'1. Ausbildungsjahr'!$C$3)</f>
        <v>0</v>
      </c>
      <c r="F95" s="59">
        <f>IF('1. Ausbildungsjahr'!D95="-",0,'1. Ausbildungsjahr'!D95)</f>
        <v>0</v>
      </c>
      <c r="G95" s="11">
        <f>IF('1. Ausbildungsjahr'!D95="-",0,'1. Ausbildungsjahr'!$D$3)</f>
        <v>0</v>
      </c>
      <c r="H95" s="59">
        <f>IF('1. Ausbildungsjahr'!E95="-",0,'1. Ausbildungsjahr'!E95)</f>
        <v>0</v>
      </c>
      <c r="I95" s="11">
        <f>IF('1. Ausbildungsjahr'!E95="-",0,'1. Ausbildungsjahr'!$E$3)</f>
        <v>0</v>
      </c>
      <c r="J95" s="59">
        <f>IF('1. Ausbildungsjahr'!F95="-",0,'1. Ausbildungsjahr'!F95)</f>
        <v>0</v>
      </c>
      <c r="K95" s="11">
        <f>IF('1. Ausbildungsjahr'!F95="-",0,'1. Ausbildungsjahr'!$F$3)</f>
        <v>0</v>
      </c>
      <c r="L95" s="59">
        <f>IF('1. Ausbildungsjahr'!G95="-",0,'1. Ausbildungsjahr'!G95)</f>
        <v>0</v>
      </c>
      <c r="M95" s="11">
        <f>IF('1. Ausbildungsjahr'!G95="-",0,'1. Ausbildungsjahr'!$G$3)</f>
        <v>0</v>
      </c>
      <c r="N95" s="59">
        <f>IF('1. Ausbildungsjahr'!H95="-",0,'1. Ausbildungsjahr'!H95)</f>
        <v>0</v>
      </c>
      <c r="O95" s="11">
        <f>IF('1. Ausbildungsjahr'!H95="-",0,'1. Ausbildungsjahr'!$H$3)</f>
        <v>0</v>
      </c>
      <c r="P95" s="59">
        <f>IF('1. Ausbildungsjahr'!I95="-",0,'1. Ausbildungsjahr'!I95)</f>
        <v>0</v>
      </c>
      <c r="Q95" s="11">
        <f>IF('1. Ausbildungsjahr'!I95="-",0,'1. Ausbildungsjahr'!$I$3)</f>
        <v>0</v>
      </c>
      <c r="R95" s="59">
        <f>IF('1. Ausbildungsjahr'!J95="-",0,'1. Ausbildungsjahr'!J95)</f>
        <v>0</v>
      </c>
      <c r="S95" s="11">
        <f>IF('1. Ausbildungsjahr'!J95="-",0,'1. Ausbildungsjahr'!$J$3)</f>
        <v>0</v>
      </c>
      <c r="T95" s="59">
        <f>IF('1. Ausbildungsjahr'!K95="-",0,'1. Ausbildungsjahr'!K95)</f>
        <v>0</v>
      </c>
      <c r="U95" s="11">
        <f>IF('1. Ausbildungsjahr'!K95="-",0,'1. Ausbildungsjahr'!$K$3)</f>
        <v>0</v>
      </c>
    </row>
    <row r="96" spans="1:21" x14ac:dyDescent="0.25">
      <c r="A96" s="54" t="s">
        <v>22</v>
      </c>
      <c r="B96" s="15">
        <f>IF('1. Ausbildungsjahr'!B96="-",0,'1. Ausbildungsjahr'!B96)</f>
        <v>0</v>
      </c>
      <c r="C96" s="11">
        <f>IF('1. Ausbildungsjahr'!$B96="-",0,'1. Ausbildungsjahr'!$B$3)</f>
        <v>0</v>
      </c>
      <c r="D96" s="15">
        <f>IF('1. Ausbildungsjahr'!C96="-",0,'1. Ausbildungsjahr'!C96)</f>
        <v>0</v>
      </c>
      <c r="E96" s="11">
        <f>IF('1. Ausbildungsjahr'!C96="-",0,'1. Ausbildungsjahr'!$C$3)</f>
        <v>0</v>
      </c>
      <c r="F96" s="59">
        <f>IF('1. Ausbildungsjahr'!D96="-",0,'1. Ausbildungsjahr'!D96)</f>
        <v>0</v>
      </c>
      <c r="G96" s="11">
        <f>IF('1. Ausbildungsjahr'!D96="-",0,'1. Ausbildungsjahr'!$D$3)</f>
        <v>0</v>
      </c>
      <c r="H96" s="59">
        <f>IF('1. Ausbildungsjahr'!E96="-",0,'1. Ausbildungsjahr'!E96)</f>
        <v>0</v>
      </c>
      <c r="I96" s="11">
        <f>IF('1. Ausbildungsjahr'!E96="-",0,'1. Ausbildungsjahr'!$E$3)</f>
        <v>0</v>
      </c>
      <c r="J96" s="59">
        <f>IF('1. Ausbildungsjahr'!F96="-",0,'1. Ausbildungsjahr'!F96)</f>
        <v>0</v>
      </c>
      <c r="K96" s="11">
        <f>IF('1. Ausbildungsjahr'!F96="-",0,'1. Ausbildungsjahr'!$F$3)</f>
        <v>0</v>
      </c>
      <c r="L96" s="59">
        <f>IF('1. Ausbildungsjahr'!G96="-",0,'1. Ausbildungsjahr'!G96)</f>
        <v>0</v>
      </c>
      <c r="M96" s="11">
        <f>IF('1. Ausbildungsjahr'!G96="-",0,'1. Ausbildungsjahr'!$G$3)</f>
        <v>0</v>
      </c>
      <c r="N96" s="59">
        <f>IF('1. Ausbildungsjahr'!H96="-",0,'1. Ausbildungsjahr'!H96)</f>
        <v>0</v>
      </c>
      <c r="O96" s="11">
        <f>IF('1. Ausbildungsjahr'!H96="-",0,'1. Ausbildungsjahr'!$H$3)</f>
        <v>0</v>
      </c>
      <c r="P96" s="59">
        <f>IF('1. Ausbildungsjahr'!I96="-",0,'1. Ausbildungsjahr'!I96)</f>
        <v>0</v>
      </c>
      <c r="Q96" s="11">
        <f>IF('1. Ausbildungsjahr'!I96="-",0,'1. Ausbildungsjahr'!$I$3)</f>
        <v>0</v>
      </c>
      <c r="R96" s="59">
        <f>IF('1. Ausbildungsjahr'!J96="-",0,'1. Ausbildungsjahr'!J96)</f>
        <v>0</v>
      </c>
      <c r="S96" s="11">
        <f>IF('1. Ausbildungsjahr'!J96="-",0,'1. Ausbildungsjahr'!$J$3)</f>
        <v>0</v>
      </c>
      <c r="T96" s="59">
        <f>IF('1. Ausbildungsjahr'!K96="-",0,'1. Ausbildungsjahr'!K96)</f>
        <v>0</v>
      </c>
      <c r="U96" s="11">
        <f>IF('1. Ausbildungsjahr'!K96="-",0,'1. Ausbildungsjahr'!$K$3)</f>
        <v>0</v>
      </c>
    </row>
  </sheetData>
  <mergeCells count="20">
    <mergeCell ref="P4:Q4"/>
    <mergeCell ref="P3:Q3"/>
    <mergeCell ref="R4:S4"/>
    <mergeCell ref="R3:S3"/>
    <mergeCell ref="T4:U4"/>
    <mergeCell ref="T3:U3"/>
    <mergeCell ref="J4:K4"/>
    <mergeCell ref="J3:K3"/>
    <mergeCell ref="L3:M3"/>
    <mergeCell ref="L4:M4"/>
    <mergeCell ref="N3:O3"/>
    <mergeCell ref="N4:O4"/>
    <mergeCell ref="H4:I4"/>
    <mergeCell ref="F3:G3"/>
    <mergeCell ref="H3:I3"/>
    <mergeCell ref="B4:C4"/>
    <mergeCell ref="B3:C3"/>
    <mergeCell ref="D4:E4"/>
    <mergeCell ref="D3:E3"/>
    <mergeCell ref="F4:G4"/>
  </mergeCells>
  <pageMargins left="0.7" right="0.7" top="0.78740157499999996" bottom="0.78740157499999996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opLeftCell="A184" workbookViewId="0">
      <selection activeCell="F188" sqref="F188"/>
    </sheetView>
  </sheetViews>
  <sheetFormatPr baseColWidth="10" defaultRowHeight="15" x14ac:dyDescent="0.25"/>
  <cols>
    <col min="5" max="5" width="28.140625" customWidth="1"/>
    <col min="6" max="6" width="11.42578125" style="348"/>
    <col min="8" max="8" width="14.85546875" bestFit="1" customWidth="1"/>
    <col min="9" max="9" width="11.5703125" bestFit="1" customWidth="1"/>
    <col min="10" max="10" width="9" bestFit="1" customWidth="1"/>
    <col min="11" max="11" width="13.5703125" bestFit="1" customWidth="1"/>
    <col min="12" max="12" width="11" customWidth="1"/>
  </cols>
  <sheetData>
    <row r="1" spans="1:20" x14ac:dyDescent="0.25">
      <c r="A1" s="335" t="s">
        <v>108</v>
      </c>
      <c r="B1" s="335"/>
      <c r="C1" s="338"/>
      <c r="D1" s="338"/>
      <c r="E1" s="338"/>
      <c r="F1" s="366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</row>
    <row r="2" spans="1:20" ht="27.75" x14ac:dyDescent="0.4">
      <c r="A2" s="339" t="s">
        <v>698</v>
      </c>
      <c r="B2" s="339"/>
      <c r="C2" s="339"/>
      <c r="D2" s="339"/>
      <c r="E2" s="339"/>
      <c r="F2" s="369"/>
      <c r="G2" s="339"/>
      <c r="H2" s="338"/>
      <c r="I2" s="338"/>
      <c r="J2" s="338"/>
      <c r="K2" s="338"/>
      <c r="L2" s="338"/>
      <c r="M2" s="338"/>
      <c r="N2" s="338"/>
      <c r="O2" s="339"/>
      <c r="P2" s="338"/>
      <c r="Q2" s="338"/>
      <c r="R2" s="338"/>
      <c r="S2" s="338"/>
      <c r="T2" s="338"/>
    </row>
    <row r="3" spans="1:20" x14ac:dyDescent="0.25">
      <c r="A3" s="338"/>
      <c r="B3" s="338"/>
      <c r="C3" s="338"/>
      <c r="D3" s="338"/>
      <c r="E3" s="338"/>
      <c r="F3" s="366"/>
      <c r="G3" s="338"/>
      <c r="H3" s="340"/>
      <c r="I3" s="340"/>
      <c r="J3" s="340"/>
      <c r="K3" s="338"/>
      <c r="L3" s="338"/>
      <c r="M3" s="338"/>
      <c r="N3" s="340"/>
      <c r="O3" s="338"/>
      <c r="P3" s="338"/>
      <c r="Q3" s="338"/>
      <c r="R3" s="338"/>
      <c r="S3" s="338"/>
      <c r="T3" s="338"/>
    </row>
    <row r="4" spans="1:20" ht="18" x14ac:dyDescent="0.25">
      <c r="A4" s="338"/>
      <c r="B4" s="341" t="s">
        <v>72</v>
      </c>
      <c r="C4" s="341"/>
      <c r="D4" s="341"/>
      <c r="E4" s="341"/>
      <c r="F4" s="371"/>
      <c r="G4" s="341"/>
      <c r="H4" s="341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</row>
    <row r="5" spans="1:20" x14ac:dyDescent="0.25">
      <c r="A5" s="338"/>
      <c r="B5" s="338"/>
      <c r="C5" s="338"/>
      <c r="D5" s="338"/>
      <c r="E5" s="338"/>
      <c r="F5" s="366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</row>
    <row r="6" spans="1:20" x14ac:dyDescent="0.25">
      <c r="A6" s="338"/>
      <c r="B6" s="338"/>
      <c r="C6" s="337" t="s">
        <v>43</v>
      </c>
      <c r="D6" s="338"/>
      <c r="E6" s="338"/>
      <c r="F6" s="366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</row>
    <row r="7" spans="1:20" x14ac:dyDescent="0.25">
      <c r="A7" s="338"/>
      <c r="B7" s="338"/>
      <c r="C7" s="338"/>
      <c r="D7" s="338"/>
      <c r="E7" s="338"/>
      <c r="F7" s="366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</row>
    <row r="8" spans="1:20" x14ac:dyDescent="0.25">
      <c r="A8" s="338"/>
      <c r="B8" s="338"/>
      <c r="C8" s="337" t="s">
        <v>44</v>
      </c>
      <c r="D8" s="338"/>
      <c r="E8" s="338"/>
      <c r="F8" s="366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</row>
    <row r="9" spans="1:20" x14ac:dyDescent="0.25">
      <c r="A9" s="338"/>
      <c r="B9" s="338"/>
      <c r="C9" s="338"/>
      <c r="D9" s="338"/>
      <c r="E9" s="338"/>
      <c r="F9" s="366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</row>
    <row r="10" spans="1:20" x14ac:dyDescent="0.25">
      <c r="A10" s="338"/>
      <c r="B10" s="338"/>
      <c r="C10" s="337" t="s">
        <v>73</v>
      </c>
      <c r="D10" s="338"/>
      <c r="E10" s="338"/>
      <c r="F10" s="366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</row>
    <row r="11" spans="1:20" x14ac:dyDescent="0.25">
      <c r="A11" s="338"/>
      <c r="B11" s="338"/>
      <c r="C11" s="338"/>
      <c r="D11" s="338"/>
      <c r="E11" s="338"/>
      <c r="F11" s="366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</row>
    <row r="12" spans="1:20" x14ac:dyDescent="0.25">
      <c r="A12" s="338"/>
      <c r="B12" s="338"/>
      <c r="C12" s="337" t="s">
        <v>74</v>
      </c>
      <c r="D12" s="338"/>
      <c r="E12" s="338"/>
      <c r="F12" s="366"/>
      <c r="G12" s="338"/>
      <c r="H12" s="338"/>
      <c r="I12" s="338"/>
      <c r="J12" s="338"/>
      <c r="K12" s="338"/>
      <c r="L12" s="338"/>
      <c r="M12" s="338"/>
      <c r="N12" s="338"/>
      <c r="O12" s="347" t="s">
        <v>699</v>
      </c>
      <c r="P12" s="338"/>
      <c r="Q12" s="338"/>
      <c r="R12" s="338"/>
      <c r="S12" s="338"/>
      <c r="T12" s="338"/>
    </row>
    <row r="13" spans="1:20" x14ac:dyDescent="0.25">
      <c r="A13" s="338"/>
      <c r="B13" s="338"/>
      <c r="C13" s="338"/>
      <c r="D13" s="338"/>
      <c r="E13" s="338"/>
      <c r="F13" s="366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</row>
    <row r="14" spans="1:20" x14ac:dyDescent="0.25">
      <c r="A14" s="338"/>
      <c r="B14" s="338"/>
      <c r="C14" s="337" t="s">
        <v>45</v>
      </c>
      <c r="D14" s="338"/>
      <c r="E14" s="338"/>
      <c r="F14" s="366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</row>
    <row r="15" spans="1:20" x14ac:dyDescent="0.25">
      <c r="A15" s="338"/>
      <c r="B15" s="338"/>
      <c r="C15" s="338"/>
      <c r="D15" s="338"/>
      <c r="E15" s="338"/>
      <c r="F15" s="366"/>
      <c r="G15" s="338"/>
      <c r="H15" s="338"/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</row>
    <row r="16" spans="1:20" x14ac:dyDescent="0.25">
      <c r="A16" s="338"/>
      <c r="B16" s="338"/>
      <c r="C16" s="342" t="s">
        <v>46</v>
      </c>
      <c r="D16" s="338"/>
      <c r="E16" s="338"/>
      <c r="F16" s="366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</row>
    <row r="17" spans="1:20" x14ac:dyDescent="0.25">
      <c r="A17" s="338"/>
      <c r="B17" s="338"/>
      <c r="C17" s="338"/>
      <c r="D17" s="338"/>
      <c r="E17" s="338"/>
      <c r="F17" s="366"/>
      <c r="G17" s="338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</row>
    <row r="18" spans="1:20" x14ac:dyDescent="0.25">
      <c r="A18" s="338"/>
      <c r="B18" s="338"/>
      <c r="C18" s="338"/>
      <c r="D18" s="338"/>
      <c r="E18" s="338"/>
      <c r="F18" s="366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</row>
    <row r="19" spans="1:20" x14ac:dyDescent="0.25">
      <c r="A19" s="338"/>
      <c r="B19" s="338"/>
      <c r="C19" s="338"/>
      <c r="D19" s="338"/>
      <c r="E19" s="338"/>
      <c r="F19" s="366"/>
      <c r="G19" s="338"/>
      <c r="H19" s="343" t="s">
        <v>5</v>
      </c>
      <c r="I19" s="343" t="s">
        <v>12</v>
      </c>
      <c r="J19" s="343" t="s">
        <v>6</v>
      </c>
      <c r="K19" s="343" t="s">
        <v>7</v>
      </c>
      <c r="L19" s="343" t="s">
        <v>8</v>
      </c>
      <c r="M19" s="338"/>
      <c r="N19" s="338"/>
      <c r="O19" s="338"/>
      <c r="P19" s="338"/>
      <c r="Q19" s="338"/>
      <c r="R19" s="338"/>
      <c r="S19" s="338"/>
      <c r="T19" s="338"/>
    </row>
    <row r="20" spans="1:20" x14ac:dyDescent="0.25">
      <c r="A20" s="338"/>
      <c r="B20" s="338"/>
      <c r="C20" s="338"/>
      <c r="D20" s="338"/>
      <c r="E20" s="338"/>
      <c r="F20" s="366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</row>
    <row r="21" spans="1:20" x14ac:dyDescent="0.25">
      <c r="A21" s="338"/>
      <c r="B21" s="338"/>
      <c r="C21" s="338"/>
      <c r="D21" s="338"/>
      <c r="E21" s="338"/>
      <c r="F21" s="366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</row>
    <row r="22" spans="1:20" x14ac:dyDescent="0.25">
      <c r="A22" s="338"/>
      <c r="B22" s="338"/>
      <c r="C22" s="338"/>
      <c r="D22" s="338"/>
      <c r="E22" s="338"/>
      <c r="F22" s="366"/>
      <c r="G22" s="338"/>
      <c r="H22" s="338"/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</row>
    <row r="23" spans="1:20" x14ac:dyDescent="0.25">
      <c r="A23" s="338"/>
      <c r="B23" s="338"/>
      <c r="C23" s="338"/>
      <c r="D23" s="338"/>
      <c r="E23" s="338"/>
      <c r="F23" s="366"/>
      <c r="G23" s="338"/>
      <c r="H23" s="338"/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</row>
    <row r="24" spans="1:20" ht="18" x14ac:dyDescent="0.25">
      <c r="A24" s="338"/>
      <c r="B24" s="344"/>
      <c r="C24" s="336"/>
      <c r="D24" s="338"/>
      <c r="E24" s="338"/>
      <c r="F24" s="366"/>
      <c r="G24" s="338"/>
      <c r="H24" s="338"/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8"/>
      <c r="T24" s="338"/>
    </row>
    <row r="25" spans="1:20" ht="18" x14ac:dyDescent="0.25">
      <c r="A25" s="338"/>
      <c r="B25" s="341" t="s">
        <v>75</v>
      </c>
      <c r="C25" s="338"/>
      <c r="D25" s="338"/>
      <c r="E25" s="338"/>
      <c r="F25" s="366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</row>
    <row r="26" spans="1:20" x14ac:dyDescent="0.25">
      <c r="A26" s="338"/>
      <c r="B26" s="338"/>
      <c r="C26" s="338"/>
      <c r="D26" s="338"/>
      <c r="E26" s="338"/>
      <c r="F26" s="366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</row>
    <row r="27" spans="1:20" x14ac:dyDescent="0.25">
      <c r="A27" s="338"/>
      <c r="B27" s="338"/>
      <c r="C27" s="365" t="s">
        <v>48</v>
      </c>
      <c r="D27" s="338"/>
      <c r="E27" s="338"/>
      <c r="F27" s="366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</row>
    <row r="28" spans="1:20" x14ac:dyDescent="0.25">
      <c r="A28" s="338"/>
      <c r="B28" s="338"/>
      <c r="C28" s="338"/>
      <c r="D28" s="338"/>
      <c r="E28" s="338"/>
      <c r="F28" s="366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</row>
    <row r="29" spans="1:20" x14ac:dyDescent="0.25">
      <c r="A29" s="338"/>
      <c r="B29" s="338"/>
      <c r="C29" s="337" t="s">
        <v>49</v>
      </c>
      <c r="D29" s="338"/>
      <c r="E29" s="338"/>
      <c r="F29" s="366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</row>
    <row r="30" spans="1:20" x14ac:dyDescent="0.25">
      <c r="A30" s="338"/>
      <c r="B30" s="338"/>
      <c r="C30" s="338"/>
      <c r="D30" s="338"/>
      <c r="E30" s="338"/>
      <c r="F30" s="366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</row>
    <row r="31" spans="1:20" x14ac:dyDescent="0.25">
      <c r="A31" s="338"/>
      <c r="B31" s="338"/>
      <c r="C31" s="337" t="s">
        <v>50</v>
      </c>
      <c r="D31" s="338"/>
      <c r="E31" s="338"/>
      <c r="F31" s="366"/>
      <c r="G31" s="338"/>
      <c r="H31" s="338"/>
      <c r="I31" s="338"/>
      <c r="J31" s="338"/>
      <c r="K31" s="338"/>
      <c r="L31" s="338"/>
      <c r="M31" s="338"/>
      <c r="N31" s="338"/>
      <c r="O31" s="347" t="s">
        <v>47</v>
      </c>
      <c r="P31" s="338"/>
      <c r="Q31" s="338"/>
      <c r="R31" s="338"/>
      <c r="S31" s="338"/>
      <c r="T31" s="338"/>
    </row>
    <row r="32" spans="1:20" x14ac:dyDescent="0.25">
      <c r="A32" s="338"/>
      <c r="B32" s="338"/>
      <c r="C32" s="338"/>
      <c r="D32" s="338"/>
      <c r="E32" s="338"/>
      <c r="F32" s="366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</row>
    <row r="33" spans="1:20" x14ac:dyDescent="0.25">
      <c r="A33" s="338"/>
      <c r="B33" s="338"/>
      <c r="C33" s="337" t="s">
        <v>51</v>
      </c>
      <c r="D33" s="338"/>
      <c r="E33" s="338"/>
      <c r="F33" s="366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</row>
    <row r="34" spans="1:20" x14ac:dyDescent="0.25">
      <c r="A34" s="338"/>
      <c r="B34" s="338"/>
      <c r="C34" s="338"/>
      <c r="D34" s="338"/>
      <c r="E34" s="338"/>
      <c r="F34" s="366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</row>
    <row r="35" spans="1:20" x14ac:dyDescent="0.25">
      <c r="A35" s="338"/>
      <c r="B35" s="338"/>
      <c r="C35" s="337" t="s">
        <v>52</v>
      </c>
      <c r="D35" s="338"/>
      <c r="E35" s="338"/>
      <c r="F35" s="366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</row>
    <row r="36" spans="1:20" x14ac:dyDescent="0.25">
      <c r="A36" s="338"/>
      <c r="B36" s="338"/>
      <c r="C36" s="338"/>
      <c r="D36" s="338"/>
      <c r="E36" s="338"/>
      <c r="F36" s="366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</row>
    <row r="37" spans="1:20" x14ac:dyDescent="0.25">
      <c r="A37" s="338"/>
      <c r="B37" s="338"/>
      <c r="C37" s="338"/>
      <c r="D37" s="338"/>
      <c r="E37" s="338"/>
      <c r="F37" s="366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</row>
    <row r="38" spans="1:20" x14ac:dyDescent="0.25">
      <c r="A38" s="338"/>
      <c r="B38" s="338"/>
      <c r="C38" s="338"/>
      <c r="D38" s="338"/>
      <c r="E38" s="338"/>
      <c r="F38" s="366"/>
      <c r="G38" s="338"/>
      <c r="H38" s="343" t="s">
        <v>5</v>
      </c>
      <c r="I38" s="343" t="s">
        <v>12</v>
      </c>
      <c r="J38" s="343" t="s">
        <v>6</v>
      </c>
      <c r="K38" s="343" t="s">
        <v>7</v>
      </c>
      <c r="L38" s="343" t="s">
        <v>8</v>
      </c>
      <c r="M38" s="338"/>
      <c r="N38" s="338"/>
      <c r="O38" s="338"/>
      <c r="P38" s="338"/>
      <c r="Q38" s="338"/>
      <c r="R38" s="338"/>
      <c r="S38" s="338"/>
      <c r="T38" s="338"/>
    </row>
    <row r="39" spans="1:20" x14ac:dyDescent="0.25">
      <c r="A39" s="338"/>
      <c r="B39" s="338"/>
      <c r="C39" s="338"/>
      <c r="D39" s="338"/>
      <c r="E39" s="338"/>
      <c r="F39" s="366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</row>
    <row r="40" spans="1:20" x14ac:dyDescent="0.25">
      <c r="A40" s="338"/>
      <c r="B40" s="338"/>
      <c r="C40" s="338"/>
      <c r="D40" s="338"/>
      <c r="E40" s="338"/>
      <c r="F40" s="366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</row>
    <row r="41" spans="1:20" x14ac:dyDescent="0.25">
      <c r="A41" s="338"/>
      <c r="B41" s="338"/>
      <c r="C41" s="338"/>
      <c r="D41" s="338"/>
      <c r="E41" s="338"/>
      <c r="F41" s="366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</row>
    <row r="42" spans="1:20" x14ac:dyDescent="0.25">
      <c r="A42" s="338"/>
      <c r="B42" s="338"/>
      <c r="C42" s="338"/>
      <c r="D42" s="338"/>
      <c r="E42" s="338"/>
      <c r="F42" s="366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</row>
    <row r="43" spans="1:20" x14ac:dyDescent="0.25">
      <c r="A43" s="338"/>
      <c r="B43" s="338"/>
      <c r="C43" s="337" t="s">
        <v>54</v>
      </c>
      <c r="D43" s="338"/>
      <c r="E43" s="338"/>
      <c r="F43" s="366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</row>
    <row r="44" spans="1:20" x14ac:dyDescent="0.25">
      <c r="A44" s="338"/>
      <c r="B44" s="338"/>
      <c r="C44" s="338"/>
      <c r="D44" s="338"/>
      <c r="E44" s="338"/>
      <c r="F44" s="366"/>
      <c r="G44" s="338"/>
      <c r="H44" s="338"/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</row>
    <row r="45" spans="1:20" x14ac:dyDescent="0.25">
      <c r="A45" s="338"/>
      <c r="B45" s="338"/>
      <c r="C45" s="337" t="s">
        <v>55</v>
      </c>
      <c r="D45" s="338"/>
      <c r="E45" s="338"/>
      <c r="F45" s="366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</row>
    <row r="46" spans="1:20" x14ac:dyDescent="0.25">
      <c r="A46" s="338"/>
      <c r="B46" s="338"/>
      <c r="C46" s="338"/>
      <c r="D46" s="338"/>
      <c r="E46" s="338"/>
      <c r="F46" s="366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</row>
    <row r="47" spans="1:20" x14ac:dyDescent="0.25">
      <c r="A47" s="338"/>
      <c r="B47" s="338"/>
      <c r="C47" s="337" t="s">
        <v>56</v>
      </c>
      <c r="D47" s="338"/>
      <c r="E47" s="338"/>
      <c r="F47" s="366"/>
      <c r="G47" s="338"/>
      <c r="H47" s="338"/>
      <c r="I47" s="338"/>
      <c r="J47" s="338"/>
      <c r="K47" s="338"/>
      <c r="L47" s="338"/>
      <c r="M47" s="338"/>
      <c r="N47" s="338"/>
      <c r="O47" s="347" t="s">
        <v>53</v>
      </c>
      <c r="P47" s="338"/>
      <c r="Q47" s="338"/>
      <c r="R47" s="338"/>
      <c r="S47" s="338"/>
      <c r="T47" s="338"/>
    </row>
    <row r="48" spans="1:20" x14ac:dyDescent="0.25">
      <c r="A48" s="338"/>
      <c r="B48" s="338"/>
      <c r="C48" s="338"/>
      <c r="D48" s="338"/>
      <c r="E48" s="338"/>
      <c r="F48" s="366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</row>
    <row r="49" spans="1:20" x14ac:dyDescent="0.25">
      <c r="A49" s="338"/>
      <c r="B49" s="338"/>
      <c r="C49" s="337" t="s">
        <v>76</v>
      </c>
      <c r="D49" s="338"/>
      <c r="E49" s="338"/>
      <c r="F49" s="366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</row>
    <row r="50" spans="1:20" x14ac:dyDescent="0.25">
      <c r="A50" s="338"/>
      <c r="B50" s="338"/>
      <c r="C50" s="338"/>
      <c r="D50" s="338"/>
      <c r="E50" s="338"/>
      <c r="F50" s="366"/>
      <c r="G50" s="338"/>
      <c r="H50" s="338"/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</row>
    <row r="51" spans="1:20" x14ac:dyDescent="0.25">
      <c r="A51" s="338"/>
      <c r="B51" s="338"/>
      <c r="C51" s="337" t="s">
        <v>57</v>
      </c>
      <c r="D51" s="338"/>
      <c r="E51" s="338"/>
      <c r="F51" s="366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</row>
    <row r="52" spans="1:20" x14ac:dyDescent="0.25">
      <c r="A52" s="338"/>
      <c r="B52" s="338"/>
      <c r="C52" s="338"/>
      <c r="D52" s="338"/>
      <c r="E52" s="338"/>
      <c r="F52" s="366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</row>
    <row r="53" spans="1:20" x14ac:dyDescent="0.25">
      <c r="A53" s="338"/>
      <c r="B53" s="338"/>
      <c r="C53" s="338"/>
      <c r="D53" s="338"/>
      <c r="E53" s="338"/>
      <c r="F53" s="366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</row>
    <row r="54" spans="1:20" x14ac:dyDescent="0.25">
      <c r="A54" s="338"/>
      <c r="B54" s="338"/>
      <c r="C54" s="338"/>
      <c r="D54" s="338"/>
      <c r="E54" s="338"/>
      <c r="F54" s="366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</row>
    <row r="55" spans="1:20" x14ac:dyDescent="0.25">
      <c r="A55" s="338"/>
      <c r="B55" s="338"/>
      <c r="C55" s="338"/>
      <c r="D55" s="338"/>
      <c r="E55" s="338"/>
      <c r="F55" s="366"/>
      <c r="G55" s="338"/>
      <c r="H55" s="343" t="s">
        <v>5</v>
      </c>
      <c r="I55" s="343" t="s">
        <v>12</v>
      </c>
      <c r="J55" s="343" t="s">
        <v>6</v>
      </c>
      <c r="K55" s="343" t="s">
        <v>7</v>
      </c>
      <c r="L55" s="343" t="s">
        <v>8</v>
      </c>
      <c r="M55" s="338"/>
      <c r="N55" s="338"/>
      <c r="O55" s="338"/>
      <c r="P55" s="338"/>
      <c r="Q55" s="338"/>
      <c r="R55" s="338"/>
      <c r="S55" s="338"/>
      <c r="T55" s="338"/>
    </row>
    <row r="56" spans="1:20" x14ac:dyDescent="0.25">
      <c r="A56" s="338"/>
      <c r="B56" s="338"/>
      <c r="C56" s="338"/>
      <c r="D56" s="338"/>
      <c r="E56" s="338"/>
      <c r="F56" s="366"/>
      <c r="G56" s="338"/>
      <c r="H56" s="343"/>
      <c r="I56" s="343"/>
      <c r="J56" s="343"/>
      <c r="K56" s="343"/>
      <c r="L56" s="343"/>
      <c r="M56" s="338"/>
      <c r="N56" s="338"/>
      <c r="O56" s="338"/>
      <c r="P56" s="338"/>
      <c r="Q56" s="338"/>
      <c r="R56" s="338"/>
      <c r="S56" s="338"/>
      <c r="T56" s="338"/>
    </row>
    <row r="57" spans="1:20" x14ac:dyDescent="0.25">
      <c r="A57" s="338"/>
      <c r="B57" s="338"/>
      <c r="C57" s="338"/>
      <c r="D57" s="338"/>
      <c r="E57" s="338"/>
      <c r="F57" s="366"/>
      <c r="G57" s="338"/>
      <c r="H57" s="343"/>
      <c r="I57" s="343"/>
      <c r="J57" s="343"/>
      <c r="K57" s="343"/>
      <c r="L57" s="343"/>
      <c r="M57" s="338"/>
      <c r="N57" s="338"/>
      <c r="O57" s="338"/>
      <c r="P57" s="338"/>
      <c r="Q57" s="338"/>
      <c r="R57" s="338"/>
      <c r="S57" s="338"/>
      <c r="T57" s="338"/>
    </row>
    <row r="58" spans="1:20" ht="18" x14ac:dyDescent="0.25">
      <c r="A58" s="338"/>
      <c r="B58" s="344"/>
      <c r="C58" s="344"/>
      <c r="D58" s="338"/>
      <c r="E58" s="338"/>
      <c r="F58" s="366"/>
      <c r="G58" s="338"/>
      <c r="H58" s="338"/>
      <c r="I58" s="338"/>
      <c r="J58" s="338"/>
      <c r="K58" s="338"/>
      <c r="L58" s="338"/>
      <c r="M58" s="338"/>
      <c r="N58" s="338"/>
      <c r="O58" s="338"/>
      <c r="P58" s="338"/>
      <c r="Q58" s="338"/>
      <c r="R58" s="338"/>
      <c r="S58" s="338"/>
      <c r="T58" s="338"/>
    </row>
    <row r="59" spans="1:20" ht="18" x14ac:dyDescent="0.25">
      <c r="A59" s="338"/>
      <c r="B59" s="341" t="s">
        <v>77</v>
      </c>
      <c r="C59" s="338"/>
      <c r="D59" s="338"/>
      <c r="E59" s="338"/>
      <c r="F59" s="366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</row>
    <row r="60" spans="1:20" x14ac:dyDescent="0.25">
      <c r="A60" s="338"/>
      <c r="B60" s="338"/>
      <c r="C60" s="338"/>
      <c r="D60" s="338"/>
      <c r="E60" s="338"/>
      <c r="F60" s="366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</row>
    <row r="61" spans="1:20" x14ac:dyDescent="0.25">
      <c r="A61" s="338"/>
      <c r="B61" s="338"/>
      <c r="C61" s="337" t="s">
        <v>59</v>
      </c>
      <c r="D61" s="338"/>
      <c r="E61" s="338"/>
      <c r="F61" s="366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</row>
    <row r="62" spans="1:20" x14ac:dyDescent="0.25">
      <c r="A62" s="338"/>
      <c r="B62" s="338"/>
      <c r="C62" s="345"/>
      <c r="D62" s="338"/>
      <c r="E62" s="338"/>
      <c r="F62" s="366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</row>
    <row r="63" spans="1:20" x14ac:dyDescent="0.25">
      <c r="A63" s="338"/>
      <c r="B63" s="338"/>
      <c r="C63" s="337" t="s">
        <v>60</v>
      </c>
      <c r="D63" s="338"/>
      <c r="E63" s="338"/>
      <c r="F63" s="366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</row>
    <row r="64" spans="1:20" x14ac:dyDescent="0.25">
      <c r="A64" s="338"/>
      <c r="B64" s="338"/>
      <c r="C64" s="345"/>
      <c r="D64" s="338"/>
      <c r="E64" s="338"/>
      <c r="F64" s="366"/>
      <c r="G64" s="338"/>
      <c r="H64" s="338"/>
      <c r="I64" s="338"/>
      <c r="J64" s="338"/>
      <c r="K64" s="338"/>
      <c r="L64" s="338"/>
      <c r="M64" s="338"/>
      <c r="N64" s="338"/>
      <c r="O64" s="338"/>
      <c r="P64" s="338"/>
      <c r="Q64" s="338"/>
      <c r="R64" s="338"/>
      <c r="S64" s="338"/>
      <c r="T64" s="338"/>
    </row>
    <row r="65" spans="1:20" x14ac:dyDescent="0.25">
      <c r="A65" s="338"/>
      <c r="B65" s="338"/>
      <c r="C65" s="337" t="s">
        <v>61</v>
      </c>
      <c r="D65" s="338"/>
      <c r="E65" s="338"/>
      <c r="F65" s="366"/>
      <c r="G65" s="338"/>
      <c r="H65" s="338"/>
      <c r="I65" s="338"/>
      <c r="J65" s="338"/>
      <c r="K65" s="338"/>
      <c r="L65" s="338"/>
      <c r="M65" s="338"/>
      <c r="N65" s="338"/>
      <c r="O65" s="347" t="s">
        <v>58</v>
      </c>
      <c r="P65" s="338"/>
      <c r="Q65" s="338"/>
      <c r="R65" s="338"/>
      <c r="S65" s="338"/>
      <c r="T65" s="338"/>
    </row>
    <row r="66" spans="1:20" x14ac:dyDescent="0.25">
      <c r="A66" s="338"/>
      <c r="B66" s="338"/>
      <c r="C66" s="345"/>
      <c r="D66" s="338"/>
      <c r="E66" s="338"/>
      <c r="F66" s="366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</row>
    <row r="67" spans="1:20" x14ac:dyDescent="0.25">
      <c r="A67" s="338"/>
      <c r="B67" s="338"/>
      <c r="C67" s="337" t="s">
        <v>62</v>
      </c>
      <c r="D67" s="338"/>
      <c r="E67" s="338"/>
      <c r="F67" s="366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</row>
    <row r="68" spans="1:20" x14ac:dyDescent="0.25">
      <c r="A68" s="338"/>
      <c r="B68" s="338"/>
      <c r="C68" s="345"/>
      <c r="D68" s="338"/>
      <c r="E68" s="338"/>
      <c r="F68" s="366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</row>
    <row r="69" spans="1:20" x14ac:dyDescent="0.25">
      <c r="A69" s="338"/>
      <c r="B69" s="338"/>
      <c r="C69" s="337" t="s">
        <v>63</v>
      </c>
      <c r="D69" s="338"/>
      <c r="E69" s="338"/>
      <c r="F69" s="366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</row>
    <row r="70" spans="1:20" x14ac:dyDescent="0.25">
      <c r="A70" s="338"/>
      <c r="B70" s="338"/>
      <c r="C70" s="337"/>
      <c r="D70" s="338"/>
      <c r="E70" s="338"/>
      <c r="F70" s="366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</row>
    <row r="71" spans="1:20" x14ac:dyDescent="0.25">
      <c r="A71" s="338"/>
      <c r="B71" s="338"/>
      <c r="C71" s="337"/>
      <c r="D71" s="338"/>
      <c r="E71" s="338"/>
      <c r="F71" s="366"/>
      <c r="G71" s="338"/>
      <c r="H71" s="338"/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</row>
    <row r="72" spans="1:20" x14ac:dyDescent="0.25">
      <c r="A72" s="338"/>
      <c r="B72" s="338"/>
      <c r="C72" s="337"/>
      <c r="D72" s="338"/>
      <c r="E72" s="338"/>
      <c r="F72" s="366"/>
      <c r="G72" s="338"/>
      <c r="H72" s="343" t="s">
        <v>5</v>
      </c>
      <c r="I72" s="343" t="s">
        <v>12</v>
      </c>
      <c r="J72" s="343" t="s">
        <v>6</v>
      </c>
      <c r="K72" s="343" t="s">
        <v>7</v>
      </c>
      <c r="L72" s="343" t="s">
        <v>8</v>
      </c>
      <c r="M72" s="338"/>
      <c r="N72" s="338"/>
      <c r="O72" s="338"/>
      <c r="P72" s="338"/>
      <c r="Q72" s="338"/>
      <c r="R72" s="338"/>
      <c r="S72" s="338"/>
      <c r="T72" s="338"/>
    </row>
    <row r="73" spans="1:20" x14ac:dyDescent="0.25">
      <c r="A73" s="338"/>
      <c r="B73" s="338"/>
      <c r="C73" s="338"/>
      <c r="D73" s="338"/>
      <c r="E73" s="338"/>
      <c r="F73" s="366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</row>
    <row r="74" spans="1:20" ht="27.75" x14ac:dyDescent="0.4">
      <c r="A74" s="339" t="s">
        <v>700</v>
      </c>
      <c r="B74" s="339"/>
      <c r="C74" s="339"/>
      <c r="D74" s="339"/>
      <c r="E74" s="339"/>
      <c r="F74" s="369"/>
      <c r="G74" s="339"/>
      <c r="H74" s="338"/>
      <c r="I74" s="338"/>
      <c r="J74" s="338"/>
      <c r="K74" s="338"/>
      <c r="L74" s="338"/>
      <c r="M74" s="338"/>
      <c r="N74" s="338"/>
      <c r="O74" s="339"/>
      <c r="P74" s="338"/>
      <c r="Q74" s="338"/>
      <c r="R74" s="338"/>
      <c r="S74" s="338"/>
      <c r="T74" s="338"/>
    </row>
    <row r="75" spans="1:20" x14ac:dyDescent="0.25">
      <c r="A75" s="338"/>
      <c r="B75" s="338"/>
      <c r="C75" s="338"/>
      <c r="D75" s="338"/>
      <c r="E75" s="338"/>
      <c r="F75" s="366"/>
      <c r="G75" s="338"/>
      <c r="H75" s="340"/>
      <c r="I75" s="340"/>
      <c r="J75" s="340"/>
      <c r="K75" s="338"/>
      <c r="L75" s="338"/>
      <c r="M75" s="338"/>
      <c r="N75" s="340"/>
      <c r="O75" s="338"/>
      <c r="P75" s="338"/>
      <c r="Q75" s="338"/>
      <c r="R75" s="338"/>
      <c r="S75" s="338"/>
      <c r="T75" s="338"/>
    </row>
    <row r="76" spans="1:20" ht="18" x14ac:dyDescent="0.25">
      <c r="A76" s="338"/>
      <c r="B76" s="341" t="s">
        <v>64</v>
      </c>
      <c r="C76" s="341"/>
      <c r="D76" s="341"/>
      <c r="E76" s="341"/>
      <c r="F76" s="371"/>
      <c r="G76" s="341"/>
      <c r="H76" s="341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</row>
    <row r="77" spans="1:20" x14ac:dyDescent="0.25">
      <c r="A77" s="338"/>
      <c r="B77" s="338"/>
      <c r="C77" s="338"/>
      <c r="D77" s="338"/>
      <c r="E77" s="338"/>
      <c r="F77" s="366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</row>
    <row r="78" spans="1:20" x14ac:dyDescent="0.25">
      <c r="A78" s="338"/>
      <c r="B78" s="338"/>
      <c r="C78" s="337" t="s">
        <v>9</v>
      </c>
      <c r="D78" s="338"/>
      <c r="E78" s="338"/>
      <c r="F78" s="366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</row>
    <row r="79" spans="1:20" x14ac:dyDescent="0.25">
      <c r="A79" s="338"/>
      <c r="B79" s="338"/>
      <c r="C79" s="338"/>
      <c r="D79" s="338"/>
      <c r="E79" s="338"/>
      <c r="F79" s="366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</row>
    <row r="80" spans="1:20" x14ac:dyDescent="0.25">
      <c r="A80" s="338"/>
      <c r="B80" s="338"/>
      <c r="C80" s="337" t="s">
        <v>10</v>
      </c>
      <c r="D80" s="338"/>
      <c r="E80" s="338"/>
      <c r="F80" s="366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</row>
    <row r="81" spans="1:20" x14ac:dyDescent="0.25">
      <c r="A81" s="338"/>
      <c r="B81" s="338"/>
      <c r="C81" s="338"/>
      <c r="D81" s="338"/>
      <c r="E81" s="338"/>
      <c r="F81" s="366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</row>
    <row r="82" spans="1:20" x14ac:dyDescent="0.25">
      <c r="A82" s="338"/>
      <c r="B82" s="338"/>
      <c r="C82" s="337" t="s">
        <v>11</v>
      </c>
      <c r="D82" s="338"/>
      <c r="E82" s="338"/>
      <c r="F82" s="366"/>
      <c r="G82" s="338"/>
      <c r="H82" s="338"/>
      <c r="I82" s="338"/>
      <c r="J82" s="338"/>
      <c r="K82" s="338"/>
      <c r="L82" s="338"/>
      <c r="M82" s="338"/>
      <c r="N82" s="338"/>
      <c r="O82" s="347" t="s">
        <v>78</v>
      </c>
      <c r="P82" s="338"/>
      <c r="Q82" s="346"/>
      <c r="R82" s="338"/>
      <c r="S82" s="338"/>
      <c r="T82" s="338"/>
    </row>
    <row r="83" spans="1:20" x14ac:dyDescent="0.25">
      <c r="A83" s="338"/>
      <c r="B83" s="338"/>
      <c r="C83" s="338"/>
      <c r="D83" s="338"/>
      <c r="E83" s="338"/>
      <c r="F83" s="366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</row>
    <row r="84" spans="1:20" x14ac:dyDescent="0.25">
      <c r="A84" s="338"/>
      <c r="B84" s="338"/>
      <c r="C84" s="337" t="s">
        <v>79</v>
      </c>
      <c r="D84" s="338"/>
      <c r="E84" s="338"/>
      <c r="F84" s="366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</row>
    <row r="85" spans="1:20" x14ac:dyDescent="0.25">
      <c r="A85" s="338"/>
      <c r="B85" s="338"/>
      <c r="C85" s="338"/>
      <c r="D85" s="338"/>
      <c r="E85" s="338"/>
      <c r="F85" s="366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</row>
    <row r="86" spans="1:20" x14ac:dyDescent="0.25">
      <c r="A86" s="338"/>
      <c r="B86" s="338"/>
      <c r="C86" s="338"/>
      <c r="D86" s="338"/>
      <c r="E86" s="337"/>
      <c r="F86" s="365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</row>
    <row r="87" spans="1:20" x14ac:dyDescent="0.25">
      <c r="A87" s="338"/>
      <c r="B87" s="338"/>
      <c r="C87" s="338"/>
      <c r="D87" s="338"/>
      <c r="E87" s="337"/>
      <c r="F87" s="365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</row>
    <row r="88" spans="1:20" x14ac:dyDescent="0.25">
      <c r="A88" s="338"/>
      <c r="B88" s="338"/>
      <c r="C88" s="338"/>
      <c r="D88" s="338"/>
      <c r="E88" s="338"/>
      <c r="F88" s="366"/>
      <c r="G88" s="338"/>
      <c r="H88" s="343" t="s">
        <v>5</v>
      </c>
      <c r="I88" s="343" t="s">
        <v>12</v>
      </c>
      <c r="J88" s="343" t="s">
        <v>6</v>
      </c>
      <c r="K88" s="343" t="s">
        <v>7</v>
      </c>
      <c r="L88" s="343" t="s">
        <v>8</v>
      </c>
      <c r="M88" s="338"/>
      <c r="N88" s="338"/>
      <c r="O88" s="338"/>
      <c r="P88" s="338"/>
      <c r="Q88" s="338"/>
      <c r="R88" s="338"/>
      <c r="S88" s="338"/>
      <c r="T88" s="338"/>
    </row>
    <row r="89" spans="1:20" x14ac:dyDescent="0.25">
      <c r="A89" s="338"/>
      <c r="B89" s="338"/>
      <c r="C89" s="338"/>
      <c r="D89" s="338"/>
      <c r="E89" s="338"/>
      <c r="F89" s="366"/>
      <c r="G89" s="338"/>
      <c r="H89" s="343"/>
      <c r="I89" s="343"/>
      <c r="J89" s="343"/>
      <c r="K89" s="343"/>
      <c r="L89" s="343"/>
      <c r="M89" s="338"/>
      <c r="N89" s="338"/>
      <c r="O89" s="338"/>
      <c r="P89" s="338"/>
      <c r="Q89" s="338"/>
      <c r="R89" s="338"/>
      <c r="S89" s="338"/>
      <c r="T89" s="338"/>
    </row>
    <row r="90" spans="1:20" x14ac:dyDescent="0.25">
      <c r="A90" s="338"/>
      <c r="B90" s="338"/>
      <c r="C90" s="337"/>
      <c r="D90" s="338"/>
      <c r="E90" s="338"/>
      <c r="F90" s="366"/>
      <c r="G90" s="338"/>
      <c r="H90" s="338"/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38"/>
      <c r="T90" s="338"/>
    </row>
    <row r="91" spans="1:20" x14ac:dyDescent="0.25">
      <c r="A91" s="338"/>
      <c r="B91" s="338"/>
      <c r="C91" s="338"/>
      <c r="D91" s="338"/>
      <c r="E91" s="338"/>
      <c r="F91" s="366"/>
      <c r="G91" s="338"/>
      <c r="H91" s="338"/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</row>
    <row r="92" spans="1:20" x14ac:dyDescent="0.25">
      <c r="A92" s="338"/>
      <c r="B92" s="338"/>
      <c r="C92" s="338"/>
      <c r="D92" s="338"/>
      <c r="E92" s="338"/>
      <c r="F92" s="366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</row>
    <row r="93" spans="1:20" x14ac:dyDescent="0.25">
      <c r="A93" s="338"/>
      <c r="B93" s="338"/>
      <c r="C93" s="338"/>
      <c r="D93" s="338"/>
      <c r="E93" s="338"/>
      <c r="F93" s="366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</row>
    <row r="94" spans="1:20" x14ac:dyDescent="0.25">
      <c r="A94" s="338"/>
      <c r="B94" s="338"/>
      <c r="C94" s="337" t="s">
        <v>81</v>
      </c>
      <c r="D94" s="338"/>
      <c r="E94" s="338"/>
      <c r="F94" s="366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</row>
    <row r="95" spans="1:20" x14ac:dyDescent="0.25">
      <c r="A95" s="338"/>
      <c r="B95" s="338"/>
      <c r="C95" s="338"/>
      <c r="D95" s="338"/>
      <c r="E95" s="338"/>
      <c r="F95" s="366"/>
      <c r="G95" s="338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</row>
    <row r="96" spans="1:20" x14ac:dyDescent="0.25">
      <c r="A96" s="338"/>
      <c r="B96" s="338"/>
      <c r="C96" s="337" t="s">
        <v>82</v>
      </c>
      <c r="D96" s="338"/>
      <c r="E96" s="338"/>
      <c r="F96" s="366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</row>
    <row r="97" spans="1:20" x14ac:dyDescent="0.25">
      <c r="A97" s="338"/>
      <c r="B97" s="338"/>
      <c r="C97" s="338"/>
      <c r="D97" s="338"/>
      <c r="E97" s="338"/>
      <c r="F97" s="366"/>
      <c r="G97" s="338"/>
      <c r="H97" s="338"/>
      <c r="I97" s="338"/>
      <c r="J97" s="338"/>
      <c r="K97" s="338"/>
      <c r="L97" s="338"/>
      <c r="M97" s="338"/>
      <c r="N97" s="338"/>
      <c r="O97" s="347" t="s">
        <v>80</v>
      </c>
      <c r="P97" s="338"/>
      <c r="Q97" s="338"/>
      <c r="R97" s="338"/>
      <c r="S97" s="338"/>
      <c r="T97" s="338"/>
    </row>
    <row r="98" spans="1:20" x14ac:dyDescent="0.25">
      <c r="A98" s="338"/>
      <c r="B98" s="338"/>
      <c r="C98" s="337" t="s">
        <v>83</v>
      </c>
      <c r="D98" s="338"/>
      <c r="E98" s="338"/>
      <c r="F98" s="366"/>
      <c r="G98" s="338"/>
      <c r="H98" s="338"/>
      <c r="I98" s="338"/>
      <c r="J98" s="338"/>
      <c r="K98" s="338"/>
      <c r="L98" s="338"/>
      <c r="M98" s="338"/>
      <c r="N98" s="338"/>
      <c r="O98" s="338"/>
      <c r="P98" s="338"/>
      <c r="Q98" s="346"/>
      <c r="R98" s="338"/>
      <c r="S98" s="338"/>
      <c r="T98" s="338"/>
    </row>
    <row r="99" spans="1:20" x14ac:dyDescent="0.25">
      <c r="A99" s="338"/>
      <c r="B99" s="338"/>
      <c r="C99" s="338"/>
      <c r="D99" s="338"/>
      <c r="E99" s="338"/>
      <c r="F99" s="366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</row>
    <row r="100" spans="1:20" x14ac:dyDescent="0.25">
      <c r="A100" s="338"/>
      <c r="B100" s="338"/>
      <c r="C100" s="337" t="s">
        <v>13</v>
      </c>
      <c r="D100" s="338"/>
      <c r="E100" s="338"/>
      <c r="F100" s="366"/>
      <c r="G100" s="338"/>
      <c r="H100" s="338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38"/>
      <c r="T100" s="338"/>
    </row>
    <row r="101" spans="1:20" x14ac:dyDescent="0.25">
      <c r="A101" s="338"/>
      <c r="B101" s="338"/>
      <c r="C101" s="338"/>
      <c r="D101" s="338"/>
      <c r="E101" s="338"/>
      <c r="F101" s="366"/>
      <c r="G101" s="338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</row>
    <row r="102" spans="1:20" x14ac:dyDescent="0.25">
      <c r="A102" s="338"/>
      <c r="B102" s="338"/>
      <c r="C102" s="338"/>
      <c r="D102" s="338"/>
      <c r="E102" s="338"/>
      <c r="F102" s="366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</row>
    <row r="103" spans="1:20" x14ac:dyDescent="0.25">
      <c r="A103" s="338"/>
      <c r="B103" s="338"/>
      <c r="C103" s="338"/>
      <c r="D103" s="338"/>
      <c r="E103" s="338"/>
      <c r="F103" s="366"/>
      <c r="G103" s="338"/>
      <c r="H103" s="343" t="s">
        <v>5</v>
      </c>
      <c r="I103" s="343" t="s">
        <v>12</v>
      </c>
      <c r="J103" s="343" t="s">
        <v>6</v>
      </c>
      <c r="K103" s="343" t="s">
        <v>7</v>
      </c>
      <c r="L103" s="343" t="s">
        <v>8</v>
      </c>
      <c r="M103" s="338"/>
      <c r="N103" s="338"/>
      <c r="O103" s="338"/>
      <c r="P103" s="338"/>
      <c r="Q103" s="338"/>
      <c r="R103" s="338"/>
      <c r="S103" s="338"/>
      <c r="T103" s="338"/>
    </row>
    <row r="104" spans="1:20" x14ac:dyDescent="0.25">
      <c r="A104" s="338"/>
      <c r="B104" s="338"/>
      <c r="C104" s="338"/>
      <c r="D104" s="338"/>
      <c r="E104" s="338"/>
      <c r="F104" s="366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</row>
    <row r="105" spans="1:20" x14ac:dyDescent="0.25">
      <c r="A105" s="338"/>
      <c r="B105" s="338"/>
      <c r="C105" s="338"/>
      <c r="D105" s="338"/>
      <c r="E105" s="338"/>
      <c r="F105" s="366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</row>
    <row r="106" spans="1:20" x14ac:dyDescent="0.25">
      <c r="A106" s="338"/>
      <c r="B106" s="338"/>
      <c r="C106" s="338"/>
      <c r="D106" s="338"/>
      <c r="E106" s="338"/>
      <c r="F106" s="366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</row>
    <row r="107" spans="1:20" ht="18" x14ac:dyDescent="0.25">
      <c r="A107" s="338"/>
      <c r="B107" s="341" t="s">
        <v>84</v>
      </c>
      <c r="C107" s="338"/>
      <c r="D107" s="338"/>
      <c r="E107" s="338"/>
      <c r="F107" s="366"/>
      <c r="G107" s="338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</row>
    <row r="108" spans="1:20" x14ac:dyDescent="0.25">
      <c r="A108" s="338"/>
      <c r="B108" s="338"/>
      <c r="C108" s="338"/>
      <c r="D108" s="338"/>
      <c r="E108" s="338"/>
      <c r="F108" s="366"/>
      <c r="G108" s="338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38"/>
      <c r="T108" s="338"/>
    </row>
    <row r="109" spans="1:20" x14ac:dyDescent="0.25">
      <c r="A109" s="338"/>
      <c r="B109" s="338"/>
      <c r="C109" s="338"/>
      <c r="D109" s="338"/>
      <c r="E109" s="338"/>
      <c r="F109" s="366"/>
      <c r="G109" s="338"/>
      <c r="H109" s="338"/>
      <c r="I109" s="338"/>
      <c r="J109" s="338"/>
      <c r="K109" s="338"/>
      <c r="L109" s="338"/>
      <c r="M109" s="338"/>
      <c r="N109" s="338"/>
      <c r="O109" s="338"/>
      <c r="P109" s="338"/>
      <c r="Q109" s="338"/>
      <c r="R109" s="338"/>
      <c r="S109" s="338"/>
      <c r="T109" s="338"/>
    </row>
    <row r="110" spans="1:20" x14ac:dyDescent="0.25">
      <c r="A110" s="338"/>
      <c r="B110" s="338"/>
      <c r="C110" s="337" t="s">
        <v>86</v>
      </c>
      <c r="D110" s="338"/>
      <c r="E110" s="338"/>
      <c r="F110" s="366"/>
      <c r="G110" s="338"/>
      <c r="H110" s="338"/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</row>
    <row r="111" spans="1:20" x14ac:dyDescent="0.25">
      <c r="A111" s="338"/>
      <c r="B111" s="338"/>
      <c r="C111" s="338"/>
      <c r="D111" s="338"/>
      <c r="E111" s="338"/>
      <c r="F111" s="366"/>
      <c r="G111" s="338"/>
      <c r="H111" s="338"/>
      <c r="I111" s="338"/>
      <c r="J111" s="338"/>
      <c r="K111" s="338"/>
      <c r="L111" s="338"/>
      <c r="M111" s="338"/>
      <c r="N111" s="338"/>
      <c r="O111" s="338"/>
      <c r="P111" s="338"/>
      <c r="Q111" s="338"/>
      <c r="R111" s="338"/>
      <c r="S111" s="338"/>
      <c r="T111" s="338"/>
    </row>
    <row r="112" spans="1:20" x14ac:dyDescent="0.25">
      <c r="A112" s="338"/>
      <c r="B112" s="338"/>
      <c r="C112" s="337" t="s">
        <v>14</v>
      </c>
      <c r="D112" s="338"/>
      <c r="E112" s="338"/>
      <c r="F112" s="366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</row>
    <row r="113" spans="1:20" x14ac:dyDescent="0.25">
      <c r="A113" s="338"/>
      <c r="B113" s="338"/>
      <c r="C113" s="338"/>
      <c r="D113" s="338"/>
      <c r="E113" s="338"/>
      <c r="F113" s="366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</row>
    <row r="114" spans="1:20" x14ac:dyDescent="0.25">
      <c r="A114" s="338"/>
      <c r="B114" s="338"/>
      <c r="C114" s="337" t="s">
        <v>15</v>
      </c>
      <c r="D114" s="338"/>
      <c r="E114" s="338"/>
      <c r="F114" s="366"/>
      <c r="G114" s="338"/>
      <c r="H114" s="338"/>
      <c r="I114" s="338"/>
      <c r="J114" s="338"/>
      <c r="K114" s="338"/>
      <c r="L114" s="338"/>
      <c r="M114" s="338"/>
      <c r="N114" s="338"/>
      <c r="O114" s="347" t="s">
        <v>85</v>
      </c>
      <c r="P114" s="338"/>
      <c r="Q114" s="346"/>
      <c r="R114" s="338"/>
      <c r="S114" s="338"/>
      <c r="T114" s="338"/>
    </row>
    <row r="115" spans="1:20" x14ac:dyDescent="0.25">
      <c r="A115" s="338"/>
      <c r="B115" s="338"/>
      <c r="C115" s="338"/>
      <c r="D115" s="338"/>
      <c r="E115" s="338"/>
      <c r="F115" s="366"/>
      <c r="G115" s="338"/>
      <c r="H115" s="338"/>
      <c r="I115" s="338"/>
      <c r="J115" s="338"/>
      <c r="K115" s="338"/>
      <c r="L115" s="338"/>
      <c r="M115" s="338"/>
      <c r="N115" s="338"/>
      <c r="O115" s="338"/>
      <c r="P115" s="338"/>
      <c r="Q115" s="338"/>
      <c r="R115" s="338"/>
      <c r="S115" s="338"/>
      <c r="T115" s="338"/>
    </row>
    <row r="116" spans="1:20" x14ac:dyDescent="0.25">
      <c r="A116" s="338"/>
      <c r="B116" s="338"/>
      <c r="C116" s="337" t="s">
        <v>16</v>
      </c>
      <c r="D116" s="338"/>
      <c r="E116" s="338"/>
      <c r="F116" s="366"/>
      <c r="G116" s="338"/>
      <c r="H116" s="338"/>
      <c r="I116" s="338"/>
      <c r="J116" s="338"/>
      <c r="K116" s="338"/>
      <c r="L116" s="338"/>
      <c r="M116" s="338"/>
      <c r="N116" s="338"/>
      <c r="O116" s="338"/>
      <c r="P116" s="338"/>
      <c r="Q116" s="338"/>
      <c r="R116" s="338"/>
      <c r="S116" s="338"/>
      <c r="T116" s="338"/>
    </row>
    <row r="117" spans="1:20" x14ac:dyDescent="0.25">
      <c r="A117" s="338"/>
      <c r="B117" s="338"/>
      <c r="C117" s="338"/>
      <c r="D117" s="338"/>
      <c r="E117" s="338"/>
      <c r="F117" s="366"/>
      <c r="G117" s="338"/>
      <c r="H117" s="338"/>
      <c r="I117" s="338"/>
      <c r="J117" s="338"/>
      <c r="K117" s="338"/>
      <c r="L117" s="338"/>
      <c r="M117" s="338"/>
      <c r="N117" s="338"/>
      <c r="O117" s="338"/>
      <c r="P117" s="338"/>
      <c r="Q117" s="338"/>
      <c r="R117" s="338"/>
      <c r="S117" s="338"/>
      <c r="T117" s="338"/>
    </row>
    <row r="118" spans="1:20" x14ac:dyDescent="0.25">
      <c r="A118" s="338"/>
      <c r="B118" s="338"/>
      <c r="C118" s="337" t="s">
        <v>17</v>
      </c>
      <c r="D118" s="338"/>
      <c r="E118" s="338"/>
      <c r="F118" s="366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</row>
    <row r="119" spans="1:20" x14ac:dyDescent="0.25">
      <c r="A119" s="338"/>
      <c r="B119" s="338"/>
      <c r="C119" s="338"/>
      <c r="D119" s="338"/>
      <c r="E119" s="338"/>
      <c r="F119" s="366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</row>
    <row r="120" spans="1:20" x14ac:dyDescent="0.25">
      <c r="A120" s="338"/>
      <c r="B120" s="338"/>
      <c r="C120" s="338"/>
      <c r="D120" s="338"/>
      <c r="E120" s="338"/>
      <c r="F120" s="366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</row>
    <row r="121" spans="1:20" x14ac:dyDescent="0.25">
      <c r="A121" s="338"/>
      <c r="B121" s="338"/>
      <c r="C121" s="338"/>
      <c r="D121" s="338"/>
      <c r="E121" s="338"/>
      <c r="F121" s="366"/>
      <c r="G121" s="338"/>
      <c r="H121" s="343" t="s">
        <v>5</v>
      </c>
      <c r="I121" s="343" t="s">
        <v>12</v>
      </c>
      <c r="J121" s="343" t="s">
        <v>6</v>
      </c>
      <c r="K121" s="343" t="s">
        <v>7</v>
      </c>
      <c r="L121" s="343" t="s">
        <v>8</v>
      </c>
      <c r="M121" s="338"/>
      <c r="N121" s="338"/>
      <c r="O121" s="338"/>
      <c r="P121" s="338"/>
      <c r="Q121" s="338"/>
      <c r="R121" s="338"/>
      <c r="S121" s="338"/>
      <c r="T121" s="338"/>
    </row>
    <row r="122" spans="1:20" x14ac:dyDescent="0.25">
      <c r="A122" s="338"/>
      <c r="B122" s="338"/>
      <c r="C122" s="338"/>
      <c r="D122" s="338"/>
      <c r="E122" s="338"/>
      <c r="F122" s="366"/>
      <c r="G122" s="338"/>
      <c r="H122" s="338"/>
      <c r="I122" s="338"/>
      <c r="J122" s="338"/>
      <c r="K122" s="338"/>
      <c r="L122" s="338"/>
      <c r="M122" s="338"/>
      <c r="N122" s="338"/>
      <c r="O122" s="338"/>
      <c r="P122" s="338"/>
      <c r="Q122" s="338"/>
      <c r="R122" s="338"/>
      <c r="S122" s="338"/>
      <c r="T122" s="338"/>
    </row>
    <row r="123" spans="1:20" x14ac:dyDescent="0.25">
      <c r="A123" s="338"/>
      <c r="B123" s="338"/>
      <c r="C123" s="338"/>
      <c r="D123" s="338"/>
      <c r="E123" s="338"/>
      <c r="F123" s="366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</row>
    <row r="124" spans="1:20" ht="18" x14ac:dyDescent="0.25">
      <c r="A124" s="338"/>
      <c r="B124" s="341" t="s">
        <v>87</v>
      </c>
      <c r="C124" s="338"/>
      <c r="D124" s="338"/>
      <c r="E124" s="338"/>
      <c r="F124" s="366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</row>
    <row r="125" spans="1:20" x14ac:dyDescent="0.25">
      <c r="A125" s="338"/>
      <c r="B125" s="338"/>
      <c r="C125" s="338"/>
      <c r="D125" s="338"/>
      <c r="E125" s="338"/>
      <c r="F125" s="366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</row>
    <row r="126" spans="1:20" x14ac:dyDescent="0.25">
      <c r="A126" s="338"/>
      <c r="B126" s="338"/>
      <c r="C126" s="338"/>
      <c r="D126" s="338"/>
      <c r="E126" s="338"/>
      <c r="F126" s="366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</row>
    <row r="127" spans="1:20" x14ac:dyDescent="0.25">
      <c r="A127" s="338"/>
      <c r="B127" s="338"/>
      <c r="C127" s="337" t="s">
        <v>39</v>
      </c>
      <c r="D127" s="338"/>
      <c r="E127" s="338"/>
      <c r="F127" s="366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</row>
    <row r="128" spans="1:20" x14ac:dyDescent="0.25">
      <c r="A128" s="338"/>
      <c r="B128" s="338"/>
      <c r="C128" s="338"/>
      <c r="D128" s="338"/>
      <c r="E128" s="338"/>
      <c r="F128" s="366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</row>
    <row r="129" spans="1:20" x14ac:dyDescent="0.25">
      <c r="A129" s="338"/>
      <c r="B129" s="338"/>
      <c r="C129" s="337" t="s">
        <v>40</v>
      </c>
      <c r="D129" s="338"/>
      <c r="E129" s="338"/>
      <c r="F129" s="366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</row>
    <row r="130" spans="1:20" x14ac:dyDescent="0.25">
      <c r="A130" s="338"/>
      <c r="B130" s="338"/>
      <c r="C130" s="338"/>
      <c r="D130" s="338"/>
      <c r="E130" s="338"/>
      <c r="F130" s="366"/>
      <c r="G130" s="338"/>
      <c r="H130" s="338"/>
      <c r="I130" s="338"/>
      <c r="J130" s="338"/>
      <c r="K130" s="338"/>
      <c r="L130" s="338"/>
      <c r="M130" s="338"/>
      <c r="N130" s="338"/>
      <c r="O130" s="347" t="s">
        <v>88</v>
      </c>
      <c r="P130" s="338"/>
      <c r="Q130" s="346"/>
      <c r="R130" s="338"/>
      <c r="S130" s="338"/>
      <c r="T130" s="338"/>
    </row>
    <row r="131" spans="1:20" x14ac:dyDescent="0.25">
      <c r="A131" s="338"/>
      <c r="B131" s="338"/>
      <c r="C131" s="337" t="s">
        <v>41</v>
      </c>
      <c r="D131" s="338"/>
      <c r="E131" s="338"/>
      <c r="F131" s="366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</row>
    <row r="132" spans="1:20" x14ac:dyDescent="0.25">
      <c r="A132" s="338"/>
      <c r="B132" s="338"/>
      <c r="C132" s="337"/>
      <c r="D132" s="338"/>
      <c r="E132" s="338"/>
      <c r="F132" s="366"/>
      <c r="G132" s="338"/>
      <c r="H132" s="338"/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</row>
    <row r="133" spans="1:20" x14ac:dyDescent="0.25">
      <c r="A133" s="338"/>
      <c r="B133" s="338"/>
      <c r="C133" s="337" t="s">
        <v>42</v>
      </c>
      <c r="D133" s="338"/>
      <c r="E133" s="338"/>
      <c r="F133" s="366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</row>
    <row r="134" spans="1:20" x14ac:dyDescent="0.25">
      <c r="A134" s="338"/>
      <c r="B134" s="338"/>
      <c r="C134" s="338"/>
      <c r="D134" s="338"/>
      <c r="E134" s="338"/>
      <c r="F134" s="366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</row>
    <row r="135" spans="1:20" x14ac:dyDescent="0.25">
      <c r="A135" s="338"/>
      <c r="B135" s="338"/>
      <c r="C135" s="337" t="s">
        <v>89</v>
      </c>
      <c r="D135" s="338"/>
      <c r="E135" s="338"/>
      <c r="F135" s="366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</row>
    <row r="136" spans="1:20" x14ac:dyDescent="0.25">
      <c r="A136" s="338"/>
      <c r="B136" s="338"/>
      <c r="C136" s="337"/>
      <c r="D136" s="338"/>
      <c r="E136" s="338"/>
      <c r="F136" s="366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</row>
    <row r="137" spans="1:20" x14ac:dyDescent="0.25">
      <c r="A137" s="338"/>
      <c r="B137" s="338"/>
      <c r="C137" s="337"/>
      <c r="D137" s="338"/>
      <c r="E137" s="338"/>
      <c r="F137" s="366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</row>
    <row r="138" spans="1:20" x14ac:dyDescent="0.25">
      <c r="A138" s="338"/>
      <c r="B138" s="338"/>
      <c r="C138" s="338"/>
      <c r="D138" s="338"/>
      <c r="E138" s="338"/>
      <c r="F138" s="366"/>
      <c r="G138" s="338"/>
      <c r="H138" s="343" t="s">
        <v>5</v>
      </c>
      <c r="I138" s="343" t="s">
        <v>12</v>
      </c>
      <c r="J138" s="343" t="s">
        <v>6</v>
      </c>
      <c r="K138" s="343" t="s">
        <v>7</v>
      </c>
      <c r="L138" s="343" t="s">
        <v>8</v>
      </c>
      <c r="M138" s="338"/>
      <c r="N138" s="338"/>
      <c r="O138" s="338"/>
      <c r="P138" s="338"/>
      <c r="Q138" s="338"/>
      <c r="R138" s="338"/>
      <c r="S138" s="338"/>
      <c r="T138" s="338"/>
    </row>
    <row r="139" spans="1:20" x14ac:dyDescent="0.25">
      <c r="A139" s="338"/>
      <c r="B139" s="338"/>
      <c r="C139" s="338"/>
      <c r="D139" s="338"/>
      <c r="E139" s="338"/>
      <c r="F139" s="366"/>
      <c r="G139" s="338"/>
      <c r="H139" s="343"/>
      <c r="I139" s="343"/>
      <c r="J139" s="343"/>
      <c r="K139" s="343"/>
      <c r="L139" s="343"/>
      <c r="M139" s="338"/>
      <c r="N139" s="338"/>
      <c r="O139" s="338"/>
      <c r="P139" s="338"/>
      <c r="Q139" s="338"/>
      <c r="R139" s="338"/>
      <c r="S139" s="338"/>
      <c r="T139" s="338"/>
    </row>
    <row r="140" spans="1:20" x14ac:dyDescent="0.25">
      <c r="A140" s="338"/>
      <c r="B140" s="338"/>
      <c r="C140" s="338"/>
      <c r="D140" s="338"/>
      <c r="E140" s="338"/>
      <c r="F140" s="366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</row>
    <row r="141" spans="1:20" ht="27.75" x14ac:dyDescent="0.4">
      <c r="A141" s="339" t="s">
        <v>701</v>
      </c>
      <c r="B141" s="339"/>
      <c r="C141" s="339"/>
      <c r="D141" s="339"/>
      <c r="E141" s="339"/>
      <c r="F141" s="369"/>
      <c r="G141" s="339"/>
      <c r="H141" s="338"/>
      <c r="I141" s="338"/>
      <c r="J141" s="338"/>
      <c r="K141" s="338"/>
      <c r="L141" s="338"/>
      <c r="M141" s="338"/>
      <c r="N141" s="338"/>
      <c r="O141" s="339"/>
      <c r="P141" s="338"/>
      <c r="Q141" s="338"/>
      <c r="R141" s="338"/>
      <c r="S141" s="338"/>
      <c r="T141" s="338"/>
    </row>
    <row r="142" spans="1:20" x14ac:dyDescent="0.25">
      <c r="A142" s="338"/>
      <c r="B142" s="338"/>
      <c r="C142" s="338"/>
      <c r="D142" s="338"/>
      <c r="E142" s="338"/>
      <c r="F142" s="366"/>
      <c r="G142" s="338"/>
      <c r="H142" s="340"/>
      <c r="I142" s="340"/>
      <c r="J142" s="340"/>
      <c r="K142" s="338"/>
      <c r="L142" s="338"/>
      <c r="M142" s="338"/>
      <c r="N142" s="340"/>
      <c r="O142" s="338"/>
      <c r="P142" s="338"/>
      <c r="Q142" s="338"/>
      <c r="R142" s="338"/>
      <c r="S142" s="338"/>
      <c r="T142" s="338"/>
    </row>
    <row r="143" spans="1:20" ht="18" x14ac:dyDescent="0.25">
      <c r="A143" s="338"/>
      <c r="B143" s="341" t="s">
        <v>90</v>
      </c>
      <c r="C143" s="341"/>
      <c r="D143" s="341"/>
      <c r="E143" s="341"/>
      <c r="F143" s="371"/>
      <c r="G143" s="341"/>
      <c r="H143" s="341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</row>
    <row r="144" spans="1:20" x14ac:dyDescent="0.25">
      <c r="A144" s="338"/>
      <c r="B144" s="338"/>
      <c r="C144" s="338"/>
      <c r="D144" s="338"/>
      <c r="E144" s="338"/>
      <c r="F144" s="366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</row>
    <row r="145" spans="1:20" x14ac:dyDescent="0.25">
      <c r="A145" s="338"/>
      <c r="B145" s="338"/>
      <c r="C145" s="337" t="s">
        <v>36</v>
      </c>
      <c r="D145" s="338"/>
      <c r="E145" s="338"/>
      <c r="F145" s="366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</row>
    <row r="146" spans="1:20" x14ac:dyDescent="0.25">
      <c r="A146" s="338"/>
      <c r="B146" s="338"/>
      <c r="C146" s="338"/>
      <c r="D146" s="338"/>
      <c r="E146" s="338"/>
      <c r="F146" s="366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</row>
    <row r="147" spans="1:20" x14ac:dyDescent="0.25">
      <c r="A147" s="338"/>
      <c r="B147" s="338"/>
      <c r="C147" s="337" t="s">
        <v>35</v>
      </c>
      <c r="D147" s="338"/>
      <c r="E147" s="338"/>
      <c r="F147" s="366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</row>
    <row r="148" spans="1:20" x14ac:dyDescent="0.25">
      <c r="A148" s="338"/>
      <c r="B148" s="338"/>
      <c r="C148" s="338"/>
      <c r="D148" s="338"/>
      <c r="E148" s="338"/>
      <c r="F148" s="366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</row>
    <row r="149" spans="1:20" x14ac:dyDescent="0.25">
      <c r="A149" s="338"/>
      <c r="B149" s="338"/>
      <c r="C149" s="337" t="s">
        <v>37</v>
      </c>
      <c r="D149" s="338"/>
      <c r="E149" s="338"/>
      <c r="F149" s="366"/>
      <c r="G149" s="338"/>
      <c r="H149" s="338"/>
      <c r="I149" s="338"/>
      <c r="J149" s="338"/>
      <c r="K149" s="338"/>
      <c r="L149" s="338"/>
      <c r="M149" s="338"/>
      <c r="N149" s="338"/>
      <c r="O149" s="347" t="s">
        <v>91</v>
      </c>
      <c r="P149" s="338"/>
      <c r="Q149" s="346"/>
      <c r="R149" s="338"/>
      <c r="S149" s="338"/>
      <c r="T149" s="338"/>
    </row>
    <row r="150" spans="1:20" x14ac:dyDescent="0.25">
      <c r="A150" s="338"/>
      <c r="B150" s="338"/>
      <c r="C150" s="338"/>
      <c r="D150" s="338"/>
      <c r="E150" s="338"/>
      <c r="F150" s="366"/>
      <c r="G150" s="338"/>
      <c r="H150" s="338"/>
      <c r="I150" s="338"/>
      <c r="J150" s="338"/>
      <c r="K150" s="338"/>
      <c r="L150" s="338"/>
      <c r="M150" s="338"/>
      <c r="N150" s="338"/>
      <c r="O150" s="338"/>
      <c r="P150" s="338"/>
      <c r="Q150" s="338"/>
      <c r="R150" s="338"/>
      <c r="S150" s="338"/>
      <c r="T150" s="338"/>
    </row>
    <row r="151" spans="1:20" x14ac:dyDescent="0.25">
      <c r="A151" s="338"/>
      <c r="B151" s="338"/>
      <c r="C151" s="337" t="s">
        <v>24</v>
      </c>
      <c r="D151" s="338"/>
      <c r="E151" s="338"/>
      <c r="F151" s="366"/>
      <c r="G151" s="338"/>
      <c r="H151" s="338"/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</row>
    <row r="152" spans="1:20" x14ac:dyDescent="0.25">
      <c r="A152" s="338"/>
      <c r="B152" s="338"/>
      <c r="C152" s="338"/>
      <c r="D152" s="338"/>
      <c r="E152" s="338"/>
      <c r="F152" s="366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</row>
    <row r="153" spans="1:20" x14ac:dyDescent="0.25">
      <c r="A153" s="338"/>
      <c r="B153" s="338"/>
      <c r="C153" s="337" t="s">
        <v>23</v>
      </c>
      <c r="D153" s="338"/>
      <c r="E153" s="338"/>
      <c r="F153" s="366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</row>
    <row r="154" spans="1:20" x14ac:dyDescent="0.25">
      <c r="A154" s="338"/>
      <c r="B154" s="338"/>
      <c r="C154" s="338"/>
      <c r="D154" s="338"/>
      <c r="E154" s="338"/>
      <c r="F154" s="366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</row>
    <row r="155" spans="1:20" x14ac:dyDescent="0.25">
      <c r="A155" s="338"/>
      <c r="B155" s="338"/>
      <c r="C155" s="337"/>
      <c r="D155" s="338"/>
      <c r="E155" s="338"/>
      <c r="F155" s="366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</row>
    <row r="156" spans="1:20" x14ac:dyDescent="0.25">
      <c r="A156" s="338"/>
      <c r="B156" s="338"/>
      <c r="C156" s="338"/>
      <c r="D156" s="338"/>
      <c r="E156" s="338"/>
      <c r="F156" s="366"/>
      <c r="G156" s="338"/>
      <c r="H156" s="343" t="s">
        <v>5</v>
      </c>
      <c r="I156" s="343" t="s">
        <v>12</v>
      </c>
      <c r="J156" s="343" t="s">
        <v>6</v>
      </c>
      <c r="K156" s="343" t="s">
        <v>7</v>
      </c>
      <c r="L156" s="343" t="s">
        <v>8</v>
      </c>
      <c r="M156" s="338"/>
      <c r="N156" s="338"/>
      <c r="O156" s="338"/>
      <c r="P156" s="338"/>
      <c r="Q156" s="338"/>
      <c r="R156" s="338"/>
      <c r="S156" s="338"/>
      <c r="T156" s="338"/>
    </row>
    <row r="157" spans="1:20" x14ac:dyDescent="0.25">
      <c r="A157" s="338"/>
      <c r="B157" s="338"/>
      <c r="C157" s="338"/>
      <c r="D157" s="338"/>
      <c r="E157" s="338"/>
      <c r="F157" s="366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</row>
    <row r="158" spans="1:20" x14ac:dyDescent="0.25">
      <c r="A158" s="338"/>
      <c r="B158" s="338"/>
      <c r="C158" s="338"/>
      <c r="D158" s="338"/>
      <c r="E158" s="338"/>
      <c r="F158" s="366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</row>
    <row r="159" spans="1:20" x14ac:dyDescent="0.25">
      <c r="A159" s="338"/>
      <c r="B159" s="338"/>
      <c r="C159" s="338"/>
      <c r="D159" s="338"/>
      <c r="E159" s="338"/>
      <c r="F159" s="366"/>
      <c r="G159" s="338"/>
      <c r="H159" s="338"/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</row>
    <row r="160" spans="1:20" x14ac:dyDescent="0.25">
      <c r="A160" s="338"/>
      <c r="B160" s="338"/>
      <c r="C160" s="337" t="s">
        <v>31</v>
      </c>
      <c r="D160" s="338"/>
      <c r="E160" s="338"/>
      <c r="F160" s="366"/>
      <c r="G160" s="338"/>
      <c r="H160" s="338"/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</row>
    <row r="161" spans="1:20" x14ac:dyDescent="0.25">
      <c r="A161" s="338"/>
      <c r="B161" s="338"/>
      <c r="C161" s="338"/>
      <c r="D161" s="338"/>
      <c r="E161" s="338"/>
      <c r="F161" s="366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</row>
    <row r="162" spans="1:20" x14ac:dyDescent="0.25">
      <c r="A162" s="338"/>
      <c r="B162" s="338"/>
      <c r="C162" s="337" t="s">
        <v>32</v>
      </c>
      <c r="D162" s="338"/>
      <c r="E162" s="338"/>
      <c r="F162" s="366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</row>
    <row r="163" spans="1:20" x14ac:dyDescent="0.25">
      <c r="A163" s="338"/>
      <c r="B163" s="338"/>
      <c r="C163" s="338"/>
      <c r="D163" s="338"/>
      <c r="E163" s="338"/>
      <c r="F163" s="366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</row>
    <row r="164" spans="1:20" x14ac:dyDescent="0.25">
      <c r="A164" s="338"/>
      <c r="B164" s="338"/>
      <c r="C164" s="337" t="s">
        <v>92</v>
      </c>
      <c r="D164" s="338"/>
      <c r="E164" s="338"/>
      <c r="F164" s="366"/>
      <c r="G164" s="338"/>
      <c r="H164" s="338"/>
      <c r="I164" s="338"/>
      <c r="J164" s="338"/>
      <c r="K164" s="338"/>
      <c r="L164" s="338"/>
      <c r="M164" s="338"/>
      <c r="N164" s="338"/>
      <c r="O164" s="347" t="s">
        <v>30</v>
      </c>
      <c r="P164" s="338"/>
      <c r="Q164" s="346"/>
      <c r="R164" s="338"/>
      <c r="S164" s="338"/>
      <c r="T164" s="338"/>
    </row>
    <row r="165" spans="1:20" x14ac:dyDescent="0.25">
      <c r="A165" s="338"/>
      <c r="B165" s="338"/>
      <c r="C165" s="338"/>
      <c r="D165" s="338"/>
      <c r="E165" s="338"/>
      <c r="F165" s="366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</row>
    <row r="166" spans="1:20" x14ac:dyDescent="0.25">
      <c r="A166" s="338"/>
      <c r="B166" s="338"/>
      <c r="C166" s="337" t="s">
        <v>33</v>
      </c>
      <c r="D166" s="338"/>
      <c r="E166" s="338"/>
      <c r="F166" s="366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</row>
    <row r="167" spans="1:20" x14ac:dyDescent="0.25">
      <c r="A167" s="338"/>
      <c r="B167" s="338"/>
      <c r="C167" s="338"/>
      <c r="D167" s="338"/>
      <c r="E167" s="338"/>
      <c r="F167" s="366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</row>
    <row r="168" spans="1:20" x14ac:dyDescent="0.25">
      <c r="A168" s="338"/>
      <c r="B168" s="338"/>
      <c r="C168" s="337" t="s">
        <v>34</v>
      </c>
      <c r="D168" s="338"/>
      <c r="E168" s="338"/>
      <c r="F168" s="366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</row>
    <row r="169" spans="1:20" x14ac:dyDescent="0.25">
      <c r="A169" s="338"/>
      <c r="B169" s="338"/>
      <c r="C169" s="338"/>
      <c r="D169" s="338"/>
      <c r="E169" s="338"/>
      <c r="F169" s="366"/>
      <c r="G169" s="338"/>
      <c r="H169" s="338"/>
      <c r="I169" s="338"/>
      <c r="J169" s="338"/>
      <c r="K169" s="338"/>
      <c r="L169" s="338"/>
      <c r="M169" s="338"/>
      <c r="N169" s="338"/>
      <c r="O169" s="338"/>
      <c r="P169" s="338"/>
      <c r="Q169" s="338"/>
      <c r="R169" s="338"/>
      <c r="S169" s="338"/>
      <c r="T169" s="338"/>
    </row>
    <row r="170" spans="1:20" x14ac:dyDescent="0.25">
      <c r="A170" s="338"/>
      <c r="B170" s="338"/>
      <c r="C170" s="338"/>
      <c r="D170" s="338"/>
      <c r="E170" s="338"/>
      <c r="F170" s="366"/>
      <c r="G170" s="338"/>
      <c r="H170" s="338"/>
      <c r="I170" s="338"/>
      <c r="J170" s="338"/>
      <c r="K170" s="338"/>
      <c r="L170" s="338"/>
      <c r="M170" s="338"/>
      <c r="N170" s="338"/>
      <c r="O170" s="338"/>
      <c r="P170" s="338"/>
      <c r="Q170" s="338"/>
      <c r="R170" s="338"/>
      <c r="S170" s="338"/>
      <c r="T170" s="338"/>
    </row>
    <row r="171" spans="1:20" x14ac:dyDescent="0.25">
      <c r="A171" s="338"/>
      <c r="B171" s="338"/>
      <c r="C171" s="338"/>
      <c r="D171" s="338"/>
      <c r="E171" s="338"/>
      <c r="F171" s="366"/>
      <c r="G171" s="338"/>
      <c r="H171" s="343" t="s">
        <v>5</v>
      </c>
      <c r="I171" s="343" t="s">
        <v>12</v>
      </c>
      <c r="J171" s="343" t="s">
        <v>6</v>
      </c>
      <c r="K171" s="343" t="s">
        <v>7</v>
      </c>
      <c r="L171" s="343" t="s">
        <v>8</v>
      </c>
      <c r="M171" s="338"/>
      <c r="N171" s="338"/>
      <c r="O171" s="338"/>
      <c r="P171" s="338"/>
      <c r="Q171" s="338"/>
      <c r="R171" s="338"/>
      <c r="S171" s="338"/>
      <c r="T171" s="338"/>
    </row>
    <row r="172" spans="1:20" x14ac:dyDescent="0.25">
      <c r="A172" s="338"/>
      <c r="B172" s="338"/>
      <c r="C172" s="338"/>
      <c r="D172" s="338"/>
      <c r="E172" s="338"/>
      <c r="F172" s="366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</row>
    <row r="173" spans="1:20" x14ac:dyDescent="0.25">
      <c r="A173" s="338"/>
      <c r="B173" s="338"/>
      <c r="C173" s="338"/>
      <c r="D173" s="338"/>
      <c r="E173" s="338"/>
      <c r="F173" s="366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</row>
    <row r="174" spans="1:20" x14ac:dyDescent="0.25">
      <c r="A174" s="338"/>
      <c r="B174" s="338"/>
      <c r="C174" s="338"/>
      <c r="D174" s="338"/>
      <c r="E174" s="338"/>
      <c r="F174" s="366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</row>
    <row r="175" spans="1:20" x14ac:dyDescent="0.25">
      <c r="A175" s="338"/>
      <c r="B175" s="338"/>
      <c r="C175" s="338"/>
      <c r="D175" s="338"/>
      <c r="E175" s="338"/>
      <c r="F175" s="366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</row>
    <row r="176" spans="1:20" x14ac:dyDescent="0.25">
      <c r="A176" s="338"/>
      <c r="B176" s="338"/>
      <c r="C176" s="338"/>
      <c r="D176" s="338"/>
      <c r="E176" s="338"/>
      <c r="F176" s="366"/>
      <c r="G176" s="338"/>
      <c r="H176" s="338"/>
      <c r="I176" s="338"/>
      <c r="J176" s="338"/>
      <c r="K176" s="338"/>
      <c r="L176" s="338"/>
      <c r="M176" s="338"/>
      <c r="N176" s="338"/>
      <c r="O176" s="338"/>
      <c r="P176" s="338"/>
      <c r="Q176" s="338"/>
      <c r="R176" s="338"/>
      <c r="S176" s="338"/>
      <c r="T176" s="338"/>
    </row>
    <row r="177" spans="1:20" x14ac:dyDescent="0.25">
      <c r="A177" s="338"/>
      <c r="B177" s="338"/>
      <c r="C177" s="338"/>
      <c r="D177" s="338"/>
      <c r="E177" s="338"/>
      <c r="F177" s="366"/>
      <c r="G177" s="338"/>
      <c r="H177" s="338"/>
      <c r="I177" s="338"/>
      <c r="J177" s="338"/>
      <c r="K177" s="338"/>
      <c r="L177" s="338"/>
      <c r="M177" s="338"/>
      <c r="N177" s="338"/>
      <c r="O177" s="338"/>
      <c r="P177" s="338"/>
      <c r="Q177" s="338"/>
      <c r="R177" s="338"/>
      <c r="S177" s="338"/>
      <c r="T177" s="338"/>
    </row>
    <row r="178" spans="1:20" x14ac:dyDescent="0.25">
      <c r="A178" s="338"/>
      <c r="B178" s="338"/>
      <c r="C178" s="337" t="s">
        <v>25</v>
      </c>
      <c r="D178" s="338"/>
      <c r="E178" s="338"/>
      <c r="F178" s="366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</row>
    <row r="179" spans="1:20" x14ac:dyDescent="0.25">
      <c r="A179" s="338"/>
      <c r="B179" s="338"/>
      <c r="C179" s="338"/>
      <c r="D179" s="338"/>
      <c r="E179" s="338"/>
      <c r="F179" s="366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</row>
    <row r="180" spans="1:20" x14ac:dyDescent="0.25">
      <c r="A180" s="338"/>
      <c r="B180" s="338"/>
      <c r="C180" s="337" t="s">
        <v>26</v>
      </c>
      <c r="D180" s="338"/>
      <c r="E180" s="338"/>
      <c r="F180" s="366"/>
      <c r="G180" s="338"/>
      <c r="H180" s="338"/>
      <c r="I180" s="338"/>
      <c r="J180" s="338"/>
      <c r="K180" s="338"/>
      <c r="L180" s="338"/>
      <c r="M180" s="338"/>
      <c r="N180" s="338"/>
      <c r="O180" s="347" t="s">
        <v>2</v>
      </c>
      <c r="P180" s="338"/>
      <c r="Q180" s="338"/>
      <c r="R180" s="338"/>
      <c r="S180" s="338"/>
      <c r="T180" s="338"/>
    </row>
    <row r="181" spans="1:20" x14ac:dyDescent="0.25">
      <c r="A181" s="338"/>
      <c r="B181" s="338"/>
      <c r="C181" s="338"/>
      <c r="D181" s="338"/>
      <c r="E181" s="338"/>
      <c r="F181" s="366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46"/>
      <c r="R181" s="338"/>
      <c r="S181" s="338"/>
      <c r="T181" s="338"/>
    </row>
    <row r="182" spans="1:20" x14ac:dyDescent="0.25">
      <c r="A182" s="338"/>
      <c r="B182" s="338"/>
      <c r="C182" s="337" t="s">
        <v>27</v>
      </c>
      <c r="D182" s="338"/>
      <c r="E182" s="338"/>
      <c r="F182" s="366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</row>
    <row r="183" spans="1:20" x14ac:dyDescent="0.25">
      <c r="A183" s="338"/>
      <c r="B183" s="338"/>
      <c r="C183" s="338"/>
      <c r="D183" s="338"/>
      <c r="E183" s="338"/>
      <c r="F183" s="366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</row>
    <row r="184" spans="1:20" x14ac:dyDescent="0.25">
      <c r="A184" s="338"/>
      <c r="B184" s="338"/>
      <c r="C184" s="337" t="s">
        <v>28</v>
      </c>
      <c r="D184" s="338"/>
      <c r="E184" s="338"/>
      <c r="F184" s="366"/>
      <c r="G184" s="338"/>
      <c r="H184" s="338"/>
      <c r="I184" s="338"/>
      <c r="J184" s="338"/>
      <c r="K184" s="338"/>
      <c r="L184" s="338"/>
      <c r="M184" s="338"/>
      <c r="N184" s="338"/>
      <c r="O184" s="338"/>
      <c r="P184" s="338"/>
      <c r="Q184" s="338"/>
      <c r="R184" s="338"/>
      <c r="S184" s="338"/>
      <c r="T184" s="338"/>
    </row>
    <row r="185" spans="1:20" x14ac:dyDescent="0.25">
      <c r="A185" s="338"/>
      <c r="B185" s="338"/>
      <c r="C185" s="338"/>
      <c r="D185" s="338"/>
      <c r="E185" s="338"/>
      <c r="F185" s="366"/>
      <c r="G185" s="338"/>
      <c r="H185" s="338"/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</row>
    <row r="186" spans="1:20" x14ac:dyDescent="0.25">
      <c r="A186" s="338"/>
      <c r="B186" s="338"/>
      <c r="C186" s="337" t="s">
        <v>29</v>
      </c>
      <c r="D186" s="338"/>
      <c r="E186" s="338"/>
      <c r="F186" s="366"/>
      <c r="G186" s="338"/>
      <c r="H186" s="338"/>
      <c r="I186" s="338"/>
      <c r="J186" s="338"/>
      <c r="K186" s="338"/>
      <c r="L186" s="338"/>
      <c r="M186" s="338"/>
      <c r="N186" s="338"/>
      <c r="O186" s="338"/>
      <c r="P186" s="338"/>
      <c r="Q186" s="338"/>
      <c r="R186" s="338"/>
      <c r="S186" s="338"/>
      <c r="T186" s="338"/>
    </row>
    <row r="187" spans="1:20" x14ac:dyDescent="0.25">
      <c r="A187" s="338"/>
      <c r="B187" s="338"/>
      <c r="C187" s="338"/>
      <c r="D187" s="338"/>
      <c r="E187" s="338"/>
      <c r="F187" s="366"/>
      <c r="G187" s="338"/>
      <c r="H187" s="338"/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</row>
    <row r="188" spans="1:20" x14ac:dyDescent="0.25">
      <c r="A188" s="338"/>
      <c r="B188" s="338"/>
      <c r="C188" s="338"/>
      <c r="D188" s="338"/>
      <c r="E188" s="338"/>
      <c r="F188" s="366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</row>
    <row r="189" spans="1:20" x14ac:dyDescent="0.25">
      <c r="A189" s="338"/>
      <c r="B189" s="338"/>
      <c r="C189" s="338"/>
      <c r="D189" s="338"/>
      <c r="E189" s="338"/>
      <c r="F189" s="366"/>
      <c r="G189" s="338"/>
      <c r="H189" s="343" t="s">
        <v>5</v>
      </c>
      <c r="I189" s="343" t="s">
        <v>12</v>
      </c>
      <c r="J189" s="343" t="s">
        <v>6</v>
      </c>
      <c r="K189" s="343" t="s">
        <v>7</v>
      </c>
      <c r="L189" s="343" t="s">
        <v>8</v>
      </c>
      <c r="M189" s="338"/>
      <c r="N189" s="338"/>
      <c r="O189" s="338"/>
      <c r="P189" s="338"/>
      <c r="Q189" s="338"/>
      <c r="R189" s="338"/>
      <c r="S189" s="338"/>
      <c r="T189" s="338"/>
    </row>
    <row r="190" spans="1:20" x14ac:dyDescent="0.25">
      <c r="A190" s="338"/>
      <c r="B190" s="338"/>
      <c r="C190" s="338"/>
      <c r="D190" s="338"/>
      <c r="E190" s="338"/>
      <c r="F190" s="366"/>
      <c r="G190" s="338"/>
      <c r="H190" s="338"/>
      <c r="I190" s="338"/>
      <c r="J190" s="338"/>
      <c r="K190" s="338"/>
      <c r="L190" s="338"/>
      <c r="M190" s="338"/>
      <c r="N190" s="338"/>
      <c r="O190" s="338"/>
      <c r="P190" s="338"/>
      <c r="Q190" s="338"/>
      <c r="R190" s="338"/>
      <c r="S190" s="338"/>
      <c r="T190" s="338"/>
    </row>
    <row r="191" spans="1:20" x14ac:dyDescent="0.25">
      <c r="A191" s="338"/>
      <c r="B191" s="338"/>
      <c r="C191" s="338"/>
      <c r="D191" s="338"/>
      <c r="E191" s="338"/>
      <c r="F191" s="366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</row>
    <row r="192" spans="1:20" x14ac:dyDescent="0.25">
      <c r="A192" s="338"/>
      <c r="B192" s="338"/>
      <c r="C192" s="338"/>
      <c r="D192" s="338"/>
      <c r="E192" s="338"/>
      <c r="F192" s="366"/>
      <c r="G192" s="338"/>
      <c r="H192" s="338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</row>
    <row r="193" spans="1:20" ht="18" x14ac:dyDescent="0.25">
      <c r="A193" s="338"/>
      <c r="B193" s="341" t="s">
        <v>93</v>
      </c>
      <c r="C193" s="338"/>
      <c r="D193" s="338"/>
      <c r="E193" s="338"/>
      <c r="F193" s="366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</row>
    <row r="194" spans="1:20" x14ac:dyDescent="0.25">
      <c r="A194" s="338"/>
      <c r="B194" s="338"/>
      <c r="C194" s="338"/>
      <c r="D194" s="338"/>
      <c r="E194" s="338"/>
      <c r="F194" s="366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</row>
    <row r="195" spans="1:20" x14ac:dyDescent="0.25">
      <c r="A195" s="338"/>
      <c r="B195" s="338"/>
      <c r="C195" s="337" t="s">
        <v>18</v>
      </c>
      <c r="D195" s="338"/>
      <c r="E195" s="338"/>
      <c r="F195" s="366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</row>
    <row r="196" spans="1:20" x14ac:dyDescent="0.25">
      <c r="A196" s="338"/>
      <c r="B196" s="338"/>
      <c r="C196" s="338"/>
      <c r="D196" s="338"/>
      <c r="E196" s="338"/>
      <c r="F196" s="366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</row>
    <row r="197" spans="1:20" x14ac:dyDescent="0.25">
      <c r="A197" s="338"/>
      <c r="B197" s="338"/>
      <c r="C197" s="337" t="s">
        <v>19</v>
      </c>
      <c r="D197" s="338"/>
      <c r="E197" s="338"/>
      <c r="F197" s="366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</row>
    <row r="198" spans="1:20" x14ac:dyDescent="0.25">
      <c r="A198" s="338"/>
      <c r="B198" s="338"/>
      <c r="C198" s="338"/>
      <c r="D198" s="338"/>
      <c r="E198" s="338"/>
      <c r="F198" s="366"/>
      <c r="G198" s="338"/>
      <c r="H198" s="338"/>
      <c r="I198" s="338"/>
      <c r="J198" s="338"/>
      <c r="K198" s="338"/>
      <c r="L198" s="338"/>
      <c r="M198" s="338"/>
      <c r="N198" s="338"/>
      <c r="O198" s="338"/>
      <c r="P198" s="338"/>
      <c r="Q198" s="338"/>
      <c r="R198" s="338"/>
      <c r="S198" s="338"/>
      <c r="T198" s="338"/>
    </row>
    <row r="199" spans="1:20" x14ac:dyDescent="0.25">
      <c r="A199" s="338"/>
      <c r="B199" s="338"/>
      <c r="C199" s="337" t="s">
        <v>95</v>
      </c>
      <c r="D199" s="338"/>
      <c r="E199" s="338"/>
      <c r="F199" s="366"/>
      <c r="G199" s="338"/>
      <c r="H199" s="338"/>
      <c r="I199" s="338"/>
      <c r="J199" s="338"/>
      <c r="K199" s="338"/>
      <c r="L199" s="338"/>
      <c r="M199" s="338"/>
      <c r="N199" s="338"/>
      <c r="O199" s="347" t="s">
        <v>94</v>
      </c>
      <c r="P199" s="338"/>
      <c r="Q199" s="346"/>
      <c r="R199" s="338"/>
      <c r="S199" s="338"/>
      <c r="T199" s="338"/>
    </row>
    <row r="200" spans="1:20" x14ac:dyDescent="0.25">
      <c r="A200" s="338"/>
      <c r="B200" s="338"/>
      <c r="C200" s="338"/>
      <c r="D200" s="338"/>
      <c r="E200" s="338"/>
      <c r="F200" s="366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</row>
    <row r="201" spans="1:20" x14ac:dyDescent="0.25">
      <c r="A201" s="338"/>
      <c r="B201" s="338"/>
      <c r="C201" s="337" t="s">
        <v>20</v>
      </c>
      <c r="D201" s="338"/>
      <c r="E201" s="338"/>
      <c r="F201" s="366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</row>
    <row r="202" spans="1:20" x14ac:dyDescent="0.25">
      <c r="A202" s="338"/>
      <c r="B202" s="338"/>
      <c r="C202" s="338"/>
      <c r="D202" s="338"/>
      <c r="E202" s="338"/>
      <c r="F202" s="366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</row>
    <row r="203" spans="1:20" x14ac:dyDescent="0.25">
      <c r="A203" s="338"/>
      <c r="B203" s="338"/>
      <c r="C203" s="337" t="s">
        <v>21</v>
      </c>
      <c r="D203" s="338"/>
      <c r="E203" s="338"/>
      <c r="F203" s="366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</row>
    <row r="204" spans="1:20" x14ac:dyDescent="0.25">
      <c r="A204" s="338"/>
      <c r="B204" s="338"/>
      <c r="C204" s="338"/>
      <c r="D204" s="338"/>
      <c r="E204" s="338"/>
      <c r="F204" s="366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</row>
    <row r="205" spans="1:20" x14ac:dyDescent="0.25">
      <c r="A205" s="338"/>
      <c r="B205" s="338"/>
      <c r="C205" s="337" t="s">
        <v>22</v>
      </c>
      <c r="D205" s="338"/>
      <c r="E205" s="338"/>
      <c r="F205" s="366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</row>
    <row r="206" spans="1:20" x14ac:dyDescent="0.25">
      <c r="A206" s="338"/>
      <c r="B206" s="338"/>
      <c r="C206" s="338"/>
      <c r="D206" s="338"/>
      <c r="E206" s="338"/>
      <c r="F206" s="366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</row>
    <row r="207" spans="1:20" x14ac:dyDescent="0.25">
      <c r="A207" s="338"/>
      <c r="B207" s="338"/>
      <c r="C207" s="338"/>
      <c r="D207" s="338"/>
      <c r="E207" s="338"/>
      <c r="F207" s="366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</row>
    <row r="208" spans="1:20" x14ac:dyDescent="0.25">
      <c r="A208" s="338"/>
      <c r="B208" s="338"/>
      <c r="C208" s="338"/>
      <c r="D208" s="338"/>
      <c r="E208" s="338"/>
      <c r="F208" s="366"/>
      <c r="G208" s="338"/>
      <c r="H208" s="343" t="s">
        <v>5</v>
      </c>
      <c r="I208" s="343" t="s">
        <v>12</v>
      </c>
      <c r="J208" s="343" t="s">
        <v>6</v>
      </c>
      <c r="K208" s="343" t="s">
        <v>7</v>
      </c>
      <c r="L208" s="343" t="s">
        <v>8</v>
      </c>
      <c r="M208" s="338"/>
      <c r="N208" s="338"/>
      <c r="O208" s="338"/>
      <c r="P208" s="338"/>
      <c r="Q208" s="338"/>
      <c r="R208" s="338"/>
      <c r="S208" s="338"/>
      <c r="T208" s="338"/>
    </row>
    <row r="209" spans="1:20" x14ac:dyDescent="0.25">
      <c r="A209" s="338"/>
      <c r="B209" s="338"/>
      <c r="C209" s="338"/>
      <c r="D209" s="338"/>
      <c r="E209" s="338"/>
      <c r="F209" s="366"/>
      <c r="G209" s="338"/>
      <c r="H209" s="338"/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</row>
    <row r="210" spans="1:20" x14ac:dyDescent="0.25">
      <c r="A210" s="338"/>
      <c r="B210" s="338"/>
      <c r="C210" s="338"/>
      <c r="D210" s="338"/>
      <c r="E210" s="338"/>
      <c r="F210" s="366"/>
      <c r="G210" s="338"/>
      <c r="H210" s="338"/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</row>
    <row r="211" spans="1:20" x14ac:dyDescent="0.25">
      <c r="A211" s="338"/>
      <c r="B211" s="338"/>
      <c r="C211" s="338"/>
      <c r="D211" s="338"/>
      <c r="E211" s="338"/>
      <c r="F211" s="366"/>
      <c r="G211" s="338"/>
      <c r="H211" s="338"/>
      <c r="I211" s="338"/>
      <c r="J211" s="338"/>
      <c r="K211" s="338"/>
      <c r="L211" s="338"/>
      <c r="M211" s="338"/>
      <c r="N211" s="338"/>
      <c r="O211" s="338"/>
      <c r="P211" s="338"/>
      <c r="Q211" s="338"/>
      <c r="R211" s="338"/>
      <c r="S211" s="338"/>
      <c r="T211" s="338"/>
    </row>
    <row r="212" spans="1:20" x14ac:dyDescent="0.25">
      <c r="A212" s="338"/>
      <c r="B212" s="338"/>
      <c r="C212" s="338"/>
      <c r="D212" s="338"/>
      <c r="E212" s="338"/>
      <c r="F212" s="366"/>
      <c r="G212" s="338"/>
      <c r="H212" s="338"/>
      <c r="I212" s="338"/>
      <c r="J212" s="338"/>
      <c r="K212" s="338"/>
      <c r="L212" s="338"/>
      <c r="M212" s="338"/>
      <c r="N212" s="338"/>
      <c r="O212" s="338"/>
      <c r="P212" s="338"/>
      <c r="Q212" s="338"/>
      <c r="R212" s="338"/>
      <c r="S212" s="338"/>
      <c r="T212" s="338"/>
    </row>
    <row r="213" spans="1:20" x14ac:dyDescent="0.25">
      <c r="A213" s="338"/>
      <c r="B213" s="338"/>
      <c r="C213" s="338"/>
      <c r="D213" s="338"/>
      <c r="E213" s="338"/>
      <c r="F213" s="366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</row>
    <row r="214" spans="1:20" x14ac:dyDescent="0.25">
      <c r="A214" s="338"/>
      <c r="B214" s="338"/>
      <c r="C214" s="338"/>
      <c r="D214" s="338"/>
      <c r="E214" s="338"/>
      <c r="F214" s="366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</row>
    <row r="215" spans="1:20" x14ac:dyDescent="0.25">
      <c r="A215" s="338"/>
      <c r="B215" s="338"/>
      <c r="C215" s="338"/>
      <c r="D215" s="338"/>
      <c r="E215" s="338"/>
      <c r="F215" s="366"/>
      <c r="G215" s="338"/>
      <c r="H215" s="338"/>
      <c r="I215" s="338"/>
      <c r="J215" s="338"/>
      <c r="K215" s="338"/>
      <c r="L215" s="338"/>
      <c r="M215" s="338"/>
      <c r="N215" s="338"/>
      <c r="O215" s="338"/>
      <c r="P215" s="338"/>
      <c r="Q215" s="338"/>
      <c r="R215" s="338"/>
      <c r="S215" s="338"/>
      <c r="T215" s="338"/>
    </row>
    <row r="216" spans="1:20" x14ac:dyDescent="0.25">
      <c r="A216" s="338"/>
      <c r="B216" s="338"/>
      <c r="C216" s="338"/>
      <c r="D216" s="338"/>
      <c r="E216" s="338"/>
      <c r="F216" s="366"/>
      <c r="G216" s="338"/>
      <c r="H216" s="338"/>
      <c r="I216" s="338"/>
      <c r="J216" s="338"/>
      <c r="K216" s="338"/>
      <c r="L216" s="338"/>
      <c r="M216" s="338"/>
      <c r="N216" s="338"/>
      <c r="O216" s="338"/>
      <c r="P216" s="338"/>
      <c r="Q216" s="338"/>
      <c r="R216" s="338"/>
      <c r="S216" s="338"/>
      <c r="T216" s="338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B1" workbookViewId="0">
      <selection activeCell="C26" sqref="C26:C27"/>
    </sheetView>
  </sheetViews>
  <sheetFormatPr baseColWidth="10" defaultRowHeight="15" x14ac:dyDescent="0.25"/>
  <cols>
    <col min="1" max="1" width="79" bestFit="1" customWidth="1"/>
    <col min="2" max="3" width="12.7109375" bestFit="1" customWidth="1"/>
    <col min="6" max="6" width="12.7109375" bestFit="1" customWidth="1"/>
  </cols>
  <sheetData>
    <row r="1" spans="1:13" x14ac:dyDescent="0.25">
      <c r="A1" s="71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25">
      <c r="A3" s="70" t="s">
        <v>67</v>
      </c>
      <c r="B3" s="67" t="str">
        <f>IF(B$4=SOLL!$J$4, TNBi!$B$2, IF('2. Ausbildungsjahr'!B$4=SOLL!$K$4,SBI.A.7!$B$2, IF('2. Ausbildungsjahr'!B$4=SOLL!$R$4,'SBI.A.3_2. AJ'!$B$2, IF('2. Ausbildungsjahr'!B$4=SOLL!$S$4,'SBI.A.4_2.&amp;3. AJ'!$B$2, IF('2. Ausbildungsjahr'!B$4=SOLL!$T$4,'KVB 2.&amp;3. AJ'!$B$2,IF('2. Ausbildungsjahr'!B$4=SOLL!$U$4,'PPCa IK'!$B$2, IF('2. Ausbildungsjahr'!B$4=SOLL!$V$4,TE!$B$2,IF('2. Ausbildungsjahr'!B$4=SOLL!$W$4,TNSt!$B$2,IF('2. Ausbildungsjahr'!B$4=SOLL!$X$4,TNSk!$B$2,IF('2. Ausbildungsjahr'!B$4=SOLL!$Y$4,TNPa!$B$2,IF('2. Ausbildungsjahr'!B$4=SOLL!$Z$4,TNWn!$B$2,IF('2. Ausbildungsjahr'!B$4=SOLL!$AA$4,'KVP 3. AJ'!$B$2,IF(B$4=SOLL!$Q$4,SBI.A.3_1.AJ!$B$2,IF(B$4=SOLL!$P$4,"-",IF(B$4=SOLL!$B$4,'KF-KB'!$B$2,IF('2. Ausbildungsjahr'!B$4=SOLL!$C$4,'SBI.A.4_1. AJ'!$B$2,IF('2. Ausbildungsjahr'!B$4=SOLL!$D$4,KK!$B$2,IF('2. Ausbildungsjahr'!B$4=SOLL!$E$4,'KSM-e'!$B$2,IF('2. Ausbildungsjahr'!B$4=SOLL!$F$4,'KSM-f'!$B$2,IF('2. Ausbildungsjahr'!B$4=SOLL!$G$4,'KVB 1. AJ'!$B$2,IF('2. Ausbildungsjahr'!B$4=SOLL!$H$4,KVFi!$B$2,IF('2. Ausbildungsjahr'!B$4=SOLL!$I$4,KVM!$B$2,IF('2. Ausbildungsjahr'!B$4=SOLL!$L$4,'KVP 1.&amp;2. AJ'!$B$2,IF('2. Ausbildungsjahr'!B$4=SOLL!$M$4,PPC!$B$2,IF('2. Ausbildungsjahr'!B$4=SOLL!$N$4,PPS!$B$2,IF('2. Ausbildungsjahr'!B$4=SOLL!$O$4,Zielbogen!$B$2,""))))))))))))))))))))))))))</f>
        <v>-</v>
      </c>
      <c r="C3" s="260" t="str">
        <f>IF(C$4=SOLL!$J$4, TNBi!$B$2, IF('2. Ausbildungsjahr'!C$4=SOLL!$K$4,SBI.A.7!$B$2, IF('2. Ausbildungsjahr'!C$4=SOLL!$R$4,'SBI.A.3_2. AJ'!$B$2, IF('2. Ausbildungsjahr'!C$4=SOLL!$S$4,'SBI.A.4_2.&amp;3. AJ'!$B$2, IF('2. Ausbildungsjahr'!C$4=SOLL!$T$4,'KVB 2.&amp;3. AJ'!$B$2,IF('2. Ausbildungsjahr'!C$4=SOLL!$U$4,'PPCa IK'!$B$2, IF('2. Ausbildungsjahr'!C$4=SOLL!$V$4,TE!$B$2,IF('2. Ausbildungsjahr'!C$4=SOLL!$W$4,TNSt!$B$2,IF('2. Ausbildungsjahr'!C$4=SOLL!$X$4,TNSk!$B$2,IF('2. Ausbildungsjahr'!C$4=SOLL!$Y$4,TNPa!$B$2,IF('2. Ausbildungsjahr'!C$4=SOLL!$Z$4,TNWn!$B$2,IF('2. Ausbildungsjahr'!C$4=SOLL!$AA$4,'KVP 3. AJ'!$B$2,IF(C$4=SOLL!$Q$4,SBI.A.3_1.AJ!$B$2,IF(C$4=SOLL!$P$4,"-",IF(C$4=SOLL!$B$4,'KF-KB'!$B$2,IF('2. Ausbildungsjahr'!C$4=SOLL!$C$4,'SBI.A.4_1. AJ'!$B$2,IF('2. Ausbildungsjahr'!C$4=SOLL!$D$4,KK!$B$2,IF('2. Ausbildungsjahr'!C$4=SOLL!$E$4,'KSM-e'!$B$2,IF('2. Ausbildungsjahr'!C$4=SOLL!$F$4,'KSM-f'!$B$2,IF('2. Ausbildungsjahr'!C$4=SOLL!$G$4,'KVB 1. AJ'!$B$2,IF('2. Ausbildungsjahr'!C$4=SOLL!$H$4,KVFi!$B$2,IF('2. Ausbildungsjahr'!C$4=SOLL!$I$4,KVM!$B$2,IF('2. Ausbildungsjahr'!C$4=SOLL!$L$4,'KVP 1.&amp;2. AJ'!$B$2,IF('2. Ausbildungsjahr'!C$4=SOLL!$M$4,PPC!$B$2,IF('2. Ausbildungsjahr'!C$4=SOLL!$N$4,PPS!$B$2,IF('2. Ausbildungsjahr'!C$4=SOLL!$O$4,Zielbogen!$B$2,""))))))))))))))))))))))))))</f>
        <v>-</v>
      </c>
      <c r="D3" s="260" t="str">
        <f>IF(D$4=SOLL!$J$4, TNBi!$B$2, IF('2. Ausbildungsjahr'!D$4=SOLL!$K$4,SBI.A.7!$B$2, IF('2. Ausbildungsjahr'!D$4=SOLL!$R$4,'SBI.A.3_2. AJ'!$B$2, IF('2. Ausbildungsjahr'!D$4=SOLL!$S$4,'SBI.A.4_2.&amp;3. AJ'!$B$2, IF('2. Ausbildungsjahr'!D$4=SOLL!$T$4,'KVB 2.&amp;3. AJ'!$B$2,IF('2. Ausbildungsjahr'!D$4=SOLL!$U$4,'PPCa IK'!$B$2, IF('2. Ausbildungsjahr'!D$4=SOLL!$V$4,TE!$B$2,IF('2. Ausbildungsjahr'!D$4=SOLL!$W$4,TNSt!$B$2,IF('2. Ausbildungsjahr'!D$4=SOLL!$X$4,TNSk!$B$2,IF('2. Ausbildungsjahr'!D$4=SOLL!$Y$4,TNPa!$B$2,IF('2. Ausbildungsjahr'!D$4=SOLL!$Z$4,TNWn!$B$2,IF('2. Ausbildungsjahr'!D$4=SOLL!$AA$4,'KVP 3. AJ'!$B$2,IF(D$4=SOLL!$Q$4,SBI.A.3_1.AJ!$B$2,IF(D$4=SOLL!$P$4,"-",IF(D$4=SOLL!$B$4,'KF-KB'!$B$2,IF('2. Ausbildungsjahr'!D$4=SOLL!$C$4,'SBI.A.4_1. AJ'!$B$2,IF('2. Ausbildungsjahr'!D$4=SOLL!$D$4,KK!$B$2,IF('2. Ausbildungsjahr'!D$4=SOLL!$E$4,'KSM-e'!$B$2,IF('2. Ausbildungsjahr'!D$4=SOLL!$F$4,'KSM-f'!$B$2,IF('2. Ausbildungsjahr'!D$4=SOLL!$G$4,'KVB 1. AJ'!$B$2,IF('2. Ausbildungsjahr'!D$4=SOLL!$H$4,KVFi!$B$2,IF('2. Ausbildungsjahr'!D$4=SOLL!$I$4,KVM!$B$2,IF('2. Ausbildungsjahr'!D$4=SOLL!$L$4,'KVP 1.&amp;2. AJ'!$B$2,IF('2. Ausbildungsjahr'!D$4=SOLL!$M$4,PPC!$B$2,IF('2. Ausbildungsjahr'!D$4=SOLL!$N$4,PPS!$B$2,IF('2. Ausbildungsjahr'!D$4=SOLL!$O$4,Zielbogen!$B$2,""))))))))))))))))))))))))))</f>
        <v>-</v>
      </c>
      <c r="E3" s="260" t="str">
        <f>IF(E$4=SOLL!$J$4, TNBi!$B$2, IF('2. Ausbildungsjahr'!E$4=SOLL!$K$4,SBI.A.7!$B$2, IF('2. Ausbildungsjahr'!E$4=SOLL!$R$4,'SBI.A.3_2. AJ'!$B$2, IF('2. Ausbildungsjahr'!E$4=SOLL!$S$4,'SBI.A.4_2.&amp;3. AJ'!$B$2, IF('2. Ausbildungsjahr'!E$4=SOLL!$T$4,'KVB 2.&amp;3. AJ'!$B$2,IF('2. Ausbildungsjahr'!E$4=SOLL!$U$4,'PPCa IK'!$B$2, IF('2. Ausbildungsjahr'!E$4=SOLL!$V$4,TE!$B$2,IF('2. Ausbildungsjahr'!E$4=SOLL!$W$4,TNSt!$B$2,IF('2. Ausbildungsjahr'!E$4=SOLL!$X$4,TNSk!$B$2,IF('2. Ausbildungsjahr'!E$4=SOLL!$Y$4,TNPa!$B$2,IF('2. Ausbildungsjahr'!E$4=SOLL!$Z$4,TNWn!$B$2,IF('2. Ausbildungsjahr'!E$4=SOLL!$AA$4,'KVP 3. AJ'!$B$2,IF(E$4=SOLL!$Q$4,SBI.A.3_1.AJ!$B$2,IF(E$4=SOLL!$P$4,"-",IF(E$4=SOLL!$B$4,'KF-KB'!$B$2,IF('2. Ausbildungsjahr'!E$4=SOLL!$C$4,'SBI.A.4_1. AJ'!$B$2,IF('2. Ausbildungsjahr'!E$4=SOLL!$D$4,KK!$B$2,IF('2. Ausbildungsjahr'!E$4=SOLL!$E$4,'KSM-e'!$B$2,IF('2. Ausbildungsjahr'!E$4=SOLL!$F$4,'KSM-f'!$B$2,IF('2. Ausbildungsjahr'!E$4=SOLL!$G$4,'KVB 1. AJ'!$B$2,IF('2. Ausbildungsjahr'!E$4=SOLL!$H$4,KVFi!$B$2,IF('2. Ausbildungsjahr'!E$4=SOLL!$I$4,KVM!$B$2,IF('2. Ausbildungsjahr'!E$4=SOLL!$L$4,'KVP 1.&amp;2. AJ'!$B$2,IF('2. Ausbildungsjahr'!E$4=SOLL!$M$4,PPC!$B$2,IF('2. Ausbildungsjahr'!E$4=SOLL!$N$4,PPS!$B$2,IF('2. Ausbildungsjahr'!E$4=SOLL!$O$4,Zielbogen!$B$2,""))))))))))))))))))))))))))</f>
        <v>-</v>
      </c>
      <c r="F3" s="260" t="str">
        <f>IF(F$4=SOLL!$J$4, TNBi!$B$2, IF('2. Ausbildungsjahr'!F$4=SOLL!$K$4,SBI.A.7!$B$2, IF('2. Ausbildungsjahr'!F$4=SOLL!$R$4,'SBI.A.3_2. AJ'!$B$2, IF('2. Ausbildungsjahr'!F$4=SOLL!$S$4,'SBI.A.4_2.&amp;3. AJ'!$B$2, IF('2. Ausbildungsjahr'!F$4=SOLL!$T$4,'KVB 2.&amp;3. AJ'!$B$2,IF('2. Ausbildungsjahr'!F$4=SOLL!$U$4,'PPCa IK'!$B$2, IF('2. Ausbildungsjahr'!F$4=SOLL!$V$4,TE!$B$2,IF('2. Ausbildungsjahr'!F$4=SOLL!$W$4,TNSt!$B$2,IF('2. Ausbildungsjahr'!F$4=SOLL!$X$4,TNSk!$B$2,IF('2. Ausbildungsjahr'!F$4=SOLL!$Y$4,TNPa!$B$2,IF('2. Ausbildungsjahr'!F$4=SOLL!$Z$4,TNWn!$B$2,IF('2. Ausbildungsjahr'!F$4=SOLL!$AA$4,'KVP 3. AJ'!$B$2,IF(F$4=SOLL!$Q$4,SBI.A.3_1.AJ!$B$2,IF(F$4=SOLL!$P$4,"-",IF(F$4=SOLL!$B$4,'KF-KB'!$B$2,IF('2. Ausbildungsjahr'!F$4=SOLL!$C$4,'SBI.A.4_1. AJ'!$B$2,IF('2. Ausbildungsjahr'!F$4=SOLL!$D$4,KK!$B$2,IF('2. Ausbildungsjahr'!F$4=SOLL!$E$4,'KSM-e'!$B$2,IF('2. Ausbildungsjahr'!F$4=SOLL!$F$4,'KSM-f'!$B$2,IF('2. Ausbildungsjahr'!F$4=SOLL!$G$4,'KVB 1. AJ'!$B$2,IF('2. Ausbildungsjahr'!F$4=SOLL!$H$4,KVFi!$B$2,IF('2. Ausbildungsjahr'!F$4=SOLL!$I$4,KVM!$B$2,IF('2. Ausbildungsjahr'!F$4=SOLL!$L$4,'KVP 1.&amp;2. AJ'!$B$2,IF('2. Ausbildungsjahr'!F$4=SOLL!$M$4,PPC!$B$2,IF('2. Ausbildungsjahr'!F$4=SOLL!$N$4,PPS!$B$2,IF('2. Ausbildungsjahr'!F$4=SOLL!$O$4,Zielbogen!$B$2,""))))))))))))))))))))))))))</f>
        <v>-</v>
      </c>
      <c r="G3" s="260" t="str">
        <f>IF(G$4=SOLL!$J$4, TNBi!$B$2, IF('2. Ausbildungsjahr'!G$4=SOLL!$K$4,SBI.A.7!$B$2, IF('2. Ausbildungsjahr'!G$4=SOLL!$R$4,'SBI.A.3_2. AJ'!$B$2, IF('2. Ausbildungsjahr'!G$4=SOLL!$S$4,'SBI.A.4_2.&amp;3. AJ'!$B$2, IF('2. Ausbildungsjahr'!G$4=SOLL!$T$4,'KVB 2.&amp;3. AJ'!$B$2,IF('2. Ausbildungsjahr'!G$4=SOLL!$U$4,'PPCa IK'!$B$2, IF('2. Ausbildungsjahr'!G$4=SOLL!$V$4,TE!$B$2,IF('2. Ausbildungsjahr'!G$4=SOLL!$W$4,TNSt!$B$2,IF('2. Ausbildungsjahr'!G$4=SOLL!$X$4,TNSk!$B$2,IF('2. Ausbildungsjahr'!G$4=SOLL!$Y$4,TNPa!$B$2,IF('2. Ausbildungsjahr'!G$4=SOLL!$Z$4,TNWn!$B$2,IF('2. Ausbildungsjahr'!G$4=SOLL!$AA$4,'KVP 3. AJ'!$B$2,IF(G$4=SOLL!$Q$4,SBI.A.3_1.AJ!$B$2,IF(G$4=SOLL!$P$4,"-",IF(G$4=SOLL!$B$4,'KF-KB'!$B$2,IF('2. Ausbildungsjahr'!G$4=SOLL!$C$4,'SBI.A.4_1. AJ'!$B$2,IF('2. Ausbildungsjahr'!G$4=SOLL!$D$4,KK!$B$2,IF('2. Ausbildungsjahr'!G$4=SOLL!$E$4,'KSM-e'!$B$2,IF('2. Ausbildungsjahr'!G$4=SOLL!$F$4,'KSM-f'!$B$2,IF('2. Ausbildungsjahr'!G$4=SOLL!$G$4,'KVB 1. AJ'!$B$2,IF('2. Ausbildungsjahr'!G$4=SOLL!$H$4,KVFi!$B$2,IF('2. Ausbildungsjahr'!G$4=SOLL!$I$4,KVM!$B$2,IF('2. Ausbildungsjahr'!G$4=SOLL!$L$4,'KVP 1.&amp;2. AJ'!$B$2,IF('2. Ausbildungsjahr'!G$4=SOLL!$M$4,PPC!$B$2,IF('2. Ausbildungsjahr'!G$4=SOLL!$N$4,PPS!$B$2,IF('2. Ausbildungsjahr'!G$4=SOLL!$O$4,Zielbogen!$B$2,""))))))))))))))))))))))))))</f>
        <v>-</v>
      </c>
      <c r="H3" s="260" t="str">
        <f>IF(H$4=SOLL!$J$4, TNBi!$B$2, IF('2. Ausbildungsjahr'!H$4=SOLL!$K$4,SBI.A.7!$B$2, IF('2. Ausbildungsjahr'!H$4=SOLL!$R$4,'SBI.A.3_2. AJ'!$B$2, IF('2. Ausbildungsjahr'!H$4=SOLL!$S$4,'SBI.A.4_2.&amp;3. AJ'!$B$2, IF('2. Ausbildungsjahr'!H$4=SOLL!$T$4,'KVB 2.&amp;3. AJ'!$B$2,IF('2. Ausbildungsjahr'!H$4=SOLL!$U$4,'PPCa IK'!$B$2, IF('2. Ausbildungsjahr'!H$4=SOLL!$V$4,TE!$B$2,IF('2. Ausbildungsjahr'!H$4=SOLL!$W$4,TNSt!$B$2,IF('2. Ausbildungsjahr'!H$4=SOLL!$X$4,TNSk!$B$2,IF('2. Ausbildungsjahr'!H$4=SOLL!$Y$4,TNPa!$B$2,IF('2. Ausbildungsjahr'!H$4=SOLL!$Z$4,TNWn!$B$2,IF('2. Ausbildungsjahr'!H$4=SOLL!$AA$4,'KVP 3. AJ'!$B$2,IF(H$4=SOLL!$Q$4,SBI.A.3_1.AJ!$B$2,IF(H$4=SOLL!$P$4,"-",IF(H$4=SOLL!$B$4,'KF-KB'!$B$2,IF('2. Ausbildungsjahr'!H$4=SOLL!$C$4,'SBI.A.4_1. AJ'!$B$2,IF('2. Ausbildungsjahr'!H$4=SOLL!$D$4,KK!$B$2,IF('2. Ausbildungsjahr'!H$4=SOLL!$E$4,'KSM-e'!$B$2,IF('2. Ausbildungsjahr'!H$4=SOLL!$F$4,'KSM-f'!$B$2,IF('2. Ausbildungsjahr'!H$4=SOLL!$G$4,'KVB 1. AJ'!$B$2,IF('2. Ausbildungsjahr'!H$4=SOLL!$H$4,KVFi!$B$2,IF('2. Ausbildungsjahr'!H$4=SOLL!$I$4,KVM!$B$2,IF('2. Ausbildungsjahr'!H$4=SOLL!$L$4,'KVP 1.&amp;2. AJ'!$B$2,IF('2. Ausbildungsjahr'!H$4=SOLL!$M$4,PPC!$B$2,IF('2. Ausbildungsjahr'!H$4=SOLL!$N$4,PPS!$B$2,IF('2. Ausbildungsjahr'!H$4=SOLL!$O$4,Zielbogen!$B$2,""))))))))))))))))))))))))))</f>
        <v>-</v>
      </c>
      <c r="I3" s="260" t="str">
        <f>IF(I$4=SOLL!$J$4, TNBi!$B$2, IF('2. Ausbildungsjahr'!I$4=SOLL!$K$4,SBI.A.7!$B$2, IF('2. Ausbildungsjahr'!I$4=SOLL!$R$4,'SBI.A.3_2. AJ'!$B$2, IF('2. Ausbildungsjahr'!I$4=SOLL!$S$4,'SBI.A.4_2.&amp;3. AJ'!$B$2, IF('2. Ausbildungsjahr'!I$4=SOLL!$T$4,'KVB 2.&amp;3. AJ'!$B$2,IF('2. Ausbildungsjahr'!I$4=SOLL!$U$4,'PPCa IK'!$B$2, IF('2. Ausbildungsjahr'!I$4=SOLL!$V$4,TE!$B$2,IF('2. Ausbildungsjahr'!I$4=SOLL!$W$4,TNSt!$B$2,IF('2. Ausbildungsjahr'!I$4=SOLL!$X$4,TNSk!$B$2,IF('2. Ausbildungsjahr'!I$4=SOLL!$Y$4,TNPa!$B$2,IF('2. Ausbildungsjahr'!I$4=SOLL!$Z$4,TNWn!$B$2,IF('2. Ausbildungsjahr'!I$4=SOLL!$AA$4,'KVP 3. AJ'!$B$2,IF(I$4=SOLL!$Q$4,SBI.A.3_1.AJ!$B$2,IF(I$4=SOLL!$P$4,"-",IF(I$4=SOLL!$B$4,'KF-KB'!$B$2,IF('2. Ausbildungsjahr'!I$4=SOLL!$C$4,'SBI.A.4_1. AJ'!$B$2,IF('2. Ausbildungsjahr'!I$4=SOLL!$D$4,KK!$B$2,IF('2. Ausbildungsjahr'!I$4=SOLL!$E$4,'KSM-e'!$B$2,IF('2. Ausbildungsjahr'!I$4=SOLL!$F$4,'KSM-f'!$B$2,IF('2. Ausbildungsjahr'!I$4=SOLL!$G$4,'KVB 1. AJ'!$B$2,IF('2. Ausbildungsjahr'!I$4=SOLL!$H$4,KVFi!$B$2,IF('2. Ausbildungsjahr'!I$4=SOLL!$I$4,KVM!$B$2,IF('2. Ausbildungsjahr'!I$4=SOLL!$L$4,'KVP 1.&amp;2. AJ'!$B$2,IF('2. Ausbildungsjahr'!I$4=SOLL!$M$4,PPC!$B$2,IF('2. Ausbildungsjahr'!I$4=SOLL!$N$4,PPS!$B$2,IF('2. Ausbildungsjahr'!I$4=SOLL!$O$4,Zielbogen!$B$2,""))))))))))))))))))))))))))</f>
        <v>-</v>
      </c>
      <c r="J3" s="260" t="str">
        <f>IF(J$4=SOLL!$J$4, TNBi!$B$2, IF('2. Ausbildungsjahr'!J$4=SOLL!$K$4,SBI.A.7!$B$2, IF('2. Ausbildungsjahr'!J$4=SOLL!$R$4,'SBI.A.3_2. AJ'!$B$2, IF('2. Ausbildungsjahr'!J$4=SOLL!$S$4,'SBI.A.4_2.&amp;3. AJ'!$B$2, IF('2. Ausbildungsjahr'!J$4=SOLL!$T$4,'KVB 2.&amp;3. AJ'!$B$2,IF('2. Ausbildungsjahr'!J$4=SOLL!$U$4,'PPCa IK'!$B$2, IF('2. Ausbildungsjahr'!J$4=SOLL!$V$4,TE!$B$2,IF('2. Ausbildungsjahr'!J$4=SOLL!$W$4,TNSt!$B$2,IF('2. Ausbildungsjahr'!J$4=SOLL!$X$4,TNSk!$B$2,IF('2. Ausbildungsjahr'!J$4=SOLL!$Y$4,TNPa!$B$2,IF('2. Ausbildungsjahr'!J$4=SOLL!$Z$4,TNWn!$B$2,IF('2. Ausbildungsjahr'!J$4=SOLL!$AA$4,'KVP 3. AJ'!$B$2,IF(J$4=SOLL!$Q$4,SBI.A.3_1.AJ!$B$2,IF(J$4=SOLL!$P$4,"-",IF(J$4=SOLL!$B$4,'KF-KB'!$B$2,IF('2. Ausbildungsjahr'!J$4=SOLL!$C$4,'SBI.A.4_1. AJ'!$B$2,IF('2. Ausbildungsjahr'!J$4=SOLL!$D$4,KK!$B$2,IF('2. Ausbildungsjahr'!J$4=SOLL!$E$4,'KSM-e'!$B$2,IF('2. Ausbildungsjahr'!J$4=SOLL!$F$4,'KSM-f'!$B$2,IF('2. Ausbildungsjahr'!J$4=SOLL!$G$4,'KVB 1. AJ'!$B$2,IF('2. Ausbildungsjahr'!J$4=SOLL!$H$4,KVFi!$B$2,IF('2. Ausbildungsjahr'!J$4=SOLL!$I$4,KVM!$B$2,IF('2. Ausbildungsjahr'!J$4=SOLL!$L$4,'KVP 1.&amp;2. AJ'!$B$2,IF('2. Ausbildungsjahr'!J$4=SOLL!$M$4,PPC!$B$2,IF('2. Ausbildungsjahr'!J$4=SOLL!$N$4,PPS!$B$2,IF('2. Ausbildungsjahr'!J$4=SOLL!$O$4,Zielbogen!$B$2,""))))))))))))))))))))))))))</f>
        <v>-</v>
      </c>
      <c r="K3" s="260" t="str">
        <f>IF(K$4=SOLL!$J$4, TNBi!$B$2, IF('2. Ausbildungsjahr'!K$4=SOLL!$K$4,SBI.A.7!$B$2, IF('2. Ausbildungsjahr'!K$4=SOLL!$R$4,'SBI.A.3_2. AJ'!$B$2, IF('2. Ausbildungsjahr'!K$4=SOLL!$S$4,'SBI.A.4_2.&amp;3. AJ'!$B$2, IF('2. Ausbildungsjahr'!K$4=SOLL!$T$4,'KVB 2.&amp;3. AJ'!$B$2,IF('2. Ausbildungsjahr'!K$4=SOLL!$U$4,'PPCa IK'!$B$2, IF('2. Ausbildungsjahr'!K$4=SOLL!$V$4,TE!$B$2,IF('2. Ausbildungsjahr'!K$4=SOLL!$W$4,TNSt!$B$2,IF('2. Ausbildungsjahr'!K$4=SOLL!$X$4,TNSk!$B$2,IF('2. Ausbildungsjahr'!K$4=SOLL!$Y$4,TNPa!$B$2,IF('2. Ausbildungsjahr'!K$4=SOLL!$Z$4,TNWn!$B$2,IF('2. Ausbildungsjahr'!K$4=SOLL!$AA$4,'KVP 3. AJ'!$B$2,IF(K$4=SOLL!$Q$4,SBI.A.3_1.AJ!$B$2,IF(K$4=SOLL!$P$4,"-",IF(K$4=SOLL!$B$4,'KF-KB'!$B$2,IF('2. Ausbildungsjahr'!K$4=SOLL!$C$4,'SBI.A.4_1. AJ'!$B$2,IF('2. Ausbildungsjahr'!K$4=SOLL!$D$4,KK!$B$2,IF('2. Ausbildungsjahr'!K$4=SOLL!$E$4,'KSM-e'!$B$2,IF('2. Ausbildungsjahr'!K$4=SOLL!$F$4,'KSM-f'!$B$2,IF('2. Ausbildungsjahr'!K$4=SOLL!$G$4,'KVB 1. AJ'!$B$2,IF('2. Ausbildungsjahr'!K$4=SOLL!$H$4,KVFi!$B$2,IF('2. Ausbildungsjahr'!K$4=SOLL!$I$4,KVM!$B$2,IF('2. Ausbildungsjahr'!K$4=SOLL!$L$4,'KVP 1.&amp;2. AJ'!$B$2,IF('2. Ausbildungsjahr'!K$4=SOLL!$M$4,PPC!$B$2,IF('2. Ausbildungsjahr'!K$4=SOLL!$N$4,PPS!$B$2,IF('2. Ausbildungsjahr'!K$4=SOLL!$O$4,Zielbogen!$B$2,""))))))))))))))))))))))))))</f>
        <v>-</v>
      </c>
      <c r="L3" s="59"/>
      <c r="M3" s="53"/>
    </row>
    <row r="4" spans="1:13" ht="18" x14ac:dyDescent="0.25">
      <c r="A4" s="69" t="s">
        <v>72</v>
      </c>
      <c r="B4" s="67" t="s">
        <v>96</v>
      </c>
      <c r="C4" s="108" t="s">
        <v>96</v>
      </c>
      <c r="D4" s="108" t="s">
        <v>96</v>
      </c>
      <c r="E4" s="108" t="s">
        <v>96</v>
      </c>
      <c r="F4" s="108" t="s">
        <v>96</v>
      </c>
      <c r="G4" s="108" t="s">
        <v>96</v>
      </c>
      <c r="H4" s="108" t="s">
        <v>96</v>
      </c>
      <c r="I4" s="108" t="s">
        <v>96</v>
      </c>
      <c r="J4" s="108" t="s">
        <v>96</v>
      </c>
      <c r="K4" s="108" t="s">
        <v>96</v>
      </c>
      <c r="L4" s="68" t="s">
        <v>69</v>
      </c>
      <c r="M4" s="16" t="s">
        <v>68</v>
      </c>
    </row>
    <row r="5" spans="1:13" x14ac:dyDescent="0.25">
      <c r="A5" s="26" t="s">
        <v>38</v>
      </c>
      <c r="B5" s="56"/>
      <c r="C5" s="53"/>
      <c r="D5" s="58"/>
      <c r="E5" s="58"/>
      <c r="F5" s="58"/>
      <c r="G5" s="58"/>
      <c r="H5" s="58"/>
      <c r="I5" s="58"/>
      <c r="J5" s="58"/>
      <c r="K5" s="6"/>
      <c r="L5" s="10"/>
      <c r="M5" s="53"/>
    </row>
    <row r="6" spans="1:13" x14ac:dyDescent="0.25">
      <c r="A6" s="125" t="s">
        <v>43</v>
      </c>
      <c r="B6" s="57" t="str">
        <f>IF(B$4=SOLL!$J$4, TNBi!$H7, IF('2. Ausbildungsjahr'!B$4=SOLL!$K$4,SBI.A.7!$H7, IF('2. Ausbildungsjahr'!B$4=SOLL!$R$4,'SBI.A.3_2. AJ'!$H7, IF('2. Ausbildungsjahr'!B$4=SOLL!$S$4,'SBI.A.4_2.&amp;3. AJ'!$H17, IF('2. Ausbildungsjahr'!B$4=SOLL!$T$4,'KVB 2.&amp;3. AJ'!$H7,IF('2. Ausbildungsjahr'!B$4=SOLL!$U$4,'PPCa IK'!$H7, IF('2. Ausbildungsjahr'!B$4=SOLL!$V$4,TE!$H7,IF('2. Ausbildungsjahr'!B$4=SOLL!$W$4,TNSt!$H7,IF('2. Ausbildungsjahr'!B$4=SOLL!$X$4,TNSk!$H7,IF('2. Ausbildungsjahr'!B$4=SOLL!$Y$4,TNPa!$H7,IF('2. Ausbildungsjahr'!B$4=SOLL!$Z$4,TNWn!$H7,IF('2. Ausbildungsjahr'!B$4=SOLL!$AA$4,'KVP 3. AJ'!$H15,IF(B$4=SOLL!$Q$4,SBI.A.3_1.AJ!$H7,IF(B$4=SOLL!$B$4,'KF-KB'!$H7,IF('2. Ausbildungsjahr'!B$4=SOLL!$C$4,'SBI.A.4_1. AJ'!$H17,IF('2. Ausbildungsjahr'!B$4=SOLL!$D$4,KK!$H$11,IF('2. Ausbildungsjahr'!B$4=SOLL!$E$4,'KSM-e'!$H11,IF('2. Ausbildungsjahr'!B$4=SOLL!$F$4,'KSM-f'!$H7,IF('2. Ausbildungsjahr'!B$4=SOLL!$G$4,'KVB 1. AJ'!$H7,IF('2. Ausbildungsjahr'!B$4=SOLL!$H$4,KVFi!$H7,IF('2. Ausbildungsjahr'!B$4=SOLL!$I$4,KVM!$H7,IF('2. Ausbildungsjahr'!B$4=SOLL!$L$4,'KVP 1.&amp;2. AJ'!$H16,IF('2. Ausbildungsjahr'!B$4=SOLL!$M$4,PPC!$H7,IF('2. Ausbildungsjahr'!B$4=SOLL!$N$4,PPS!$H7,IF(B$4=SOLL!$P$4,"-",IF('2. Ausbildungsjahr'!B$4=SOLL!$O$4,Zielbogen!$H7,""))))))))))))))))))))))))))</f>
        <v>-</v>
      </c>
      <c r="C6" s="57" t="str">
        <f>IF(C$4=SOLL!$J$4, TNBi!$H7, IF('2. Ausbildungsjahr'!C$4=SOLL!$K$4,SBI.A.7!$H7, IF('2. Ausbildungsjahr'!C$4=SOLL!$R$4,'SBI.A.3_2. AJ'!$H7, IF('2. Ausbildungsjahr'!C$4=SOLL!$S$4,'SBI.A.4_2.&amp;3. AJ'!$H17, IF('2. Ausbildungsjahr'!C$4=SOLL!$T$4,'KVB 2.&amp;3. AJ'!$H7,IF('2. Ausbildungsjahr'!C$4=SOLL!$U$4,'PPCa IK'!$H7, IF('2. Ausbildungsjahr'!C$4=SOLL!$V$4,TE!$H7,IF('2. Ausbildungsjahr'!C$4=SOLL!$W$4,TNSt!$H7,IF('2. Ausbildungsjahr'!C$4=SOLL!$X$4,TNSk!$H7,IF('2. Ausbildungsjahr'!C$4=SOLL!$Y$4,TNPa!$H7,IF('2. Ausbildungsjahr'!C$4=SOLL!$Z$4,TNWn!$H7,IF('2. Ausbildungsjahr'!C$4=SOLL!$AA$4,'KVP 3. AJ'!$H15,IF(C$4=SOLL!$Q$4,SBI.A.3_1.AJ!$H7,IF(C$4=SOLL!$B$4,'KF-KB'!$H7,IF('2. Ausbildungsjahr'!C$4=SOLL!$C$4,'SBI.A.4_1. AJ'!$H17,IF('2. Ausbildungsjahr'!C$4=SOLL!$D$4,KK!$H$11,IF('2. Ausbildungsjahr'!C$4=SOLL!$E$4,'KSM-e'!$H11,IF('2. Ausbildungsjahr'!C$4=SOLL!$F$4,'KSM-f'!$H7,IF('2. Ausbildungsjahr'!C$4=SOLL!$G$4,'KVB 1. AJ'!$H7,IF('2. Ausbildungsjahr'!C$4=SOLL!$H$4,KVFi!$H7,IF('2. Ausbildungsjahr'!C$4=SOLL!$I$4,KVM!$H7,IF('2. Ausbildungsjahr'!C$4=SOLL!$L$4,'KVP 1.&amp;2. AJ'!$H16,IF('2. Ausbildungsjahr'!C$4=SOLL!$M$4,PPC!$H7,IF('2. Ausbildungsjahr'!C$4=SOLL!$N$4,PPS!$H7,IF(C$4=SOLL!$P$4,"-",IF('2. Ausbildungsjahr'!C$4=SOLL!$O$4,Zielbogen!$H7,""))))))))))))))))))))))))))</f>
        <v>-</v>
      </c>
      <c r="D6" s="57" t="str">
        <f>IF(D$4=SOLL!$J$4, TNBi!$H7, IF('2. Ausbildungsjahr'!D$4=SOLL!$K$4,SBI.A.7!$H7, IF('2. Ausbildungsjahr'!D$4=SOLL!$R$4,'SBI.A.3_2. AJ'!$H7, IF('2. Ausbildungsjahr'!D$4=SOLL!$S$4,'SBI.A.4_2.&amp;3. AJ'!$H17, IF('2. Ausbildungsjahr'!D$4=SOLL!$T$4,'KVB 2.&amp;3. AJ'!$H7,IF('2. Ausbildungsjahr'!D$4=SOLL!$U$4,'PPCa IK'!$H7, IF('2. Ausbildungsjahr'!D$4=SOLL!$V$4,TE!$H7,IF('2. Ausbildungsjahr'!D$4=SOLL!$W$4,TNSt!$H7,IF('2. Ausbildungsjahr'!D$4=SOLL!$X$4,TNSk!$H7,IF('2. Ausbildungsjahr'!D$4=SOLL!$Y$4,TNPa!$H7,IF('2. Ausbildungsjahr'!D$4=SOLL!$Z$4,TNWn!$H7,IF('2. Ausbildungsjahr'!D$4=SOLL!$AA$4,'KVP 3. AJ'!$H15,IF(D$4=SOLL!$Q$4,SBI.A.3_1.AJ!$H7,IF(D$4=SOLL!$B$4,'KF-KB'!$H7,IF('2. Ausbildungsjahr'!D$4=SOLL!$C$4,'SBI.A.4_1. AJ'!$H17,IF('2. Ausbildungsjahr'!D$4=SOLL!$D$4,KK!$H$11,IF('2. Ausbildungsjahr'!D$4=SOLL!$E$4,'KSM-e'!$H11,IF('2. Ausbildungsjahr'!D$4=SOLL!$F$4,'KSM-f'!$H7,IF('2. Ausbildungsjahr'!D$4=SOLL!$G$4,'KVB 1. AJ'!$H7,IF('2. Ausbildungsjahr'!D$4=SOLL!$H$4,KVFi!$H7,IF('2. Ausbildungsjahr'!D$4=SOLL!$I$4,KVM!$H7,IF('2. Ausbildungsjahr'!D$4=SOLL!$L$4,'KVP 1.&amp;2. AJ'!$H16,IF('2. Ausbildungsjahr'!D$4=SOLL!$M$4,PPC!$H7,IF('2. Ausbildungsjahr'!D$4=SOLL!$N$4,PPS!$H7,IF(D$4=SOLL!$P$4,"-",IF('2. Ausbildungsjahr'!D$4=SOLL!$O$4,Zielbogen!$H7,""))))))))))))))))))))))))))</f>
        <v>-</v>
      </c>
      <c r="E6" s="57" t="str">
        <f>IF(E$4=SOLL!$J$4, TNBi!$H7, IF('2. Ausbildungsjahr'!E$4=SOLL!$K$4,SBI.A.7!$H7, IF('2. Ausbildungsjahr'!E$4=SOLL!$R$4,'SBI.A.3_2. AJ'!$H7, IF('2. Ausbildungsjahr'!E$4=SOLL!$S$4,'SBI.A.4_2.&amp;3. AJ'!$H17, IF('2. Ausbildungsjahr'!E$4=SOLL!$T$4,'KVB 2.&amp;3. AJ'!$H7,IF('2. Ausbildungsjahr'!E$4=SOLL!$U$4,'PPCa IK'!$H7, IF('2. Ausbildungsjahr'!E$4=SOLL!$V$4,TE!$H7,IF('2. Ausbildungsjahr'!E$4=SOLL!$W$4,TNSt!$H7,IF('2. Ausbildungsjahr'!E$4=SOLL!$X$4,TNSk!$H7,IF('2. Ausbildungsjahr'!E$4=SOLL!$Y$4,TNPa!$H7,IF('2. Ausbildungsjahr'!E$4=SOLL!$Z$4,TNWn!$H7,IF('2. Ausbildungsjahr'!E$4=SOLL!$AA$4,'KVP 3. AJ'!$H15,IF(E$4=SOLL!$Q$4,SBI.A.3_1.AJ!$H7,IF(E$4=SOLL!$B$4,'KF-KB'!$H7,IF('2. Ausbildungsjahr'!E$4=SOLL!$C$4,'SBI.A.4_1. AJ'!$H17,IF('2. Ausbildungsjahr'!E$4=SOLL!$D$4,KK!$H$11,IF('2. Ausbildungsjahr'!E$4=SOLL!$E$4,'KSM-e'!$H11,IF('2. Ausbildungsjahr'!E$4=SOLL!$F$4,'KSM-f'!$H7,IF('2. Ausbildungsjahr'!E$4=SOLL!$G$4,'KVB 1. AJ'!$H7,IF('2. Ausbildungsjahr'!E$4=SOLL!$H$4,KVFi!$H7,IF('2. Ausbildungsjahr'!E$4=SOLL!$I$4,KVM!$H7,IF('2. Ausbildungsjahr'!E$4=SOLL!$L$4,'KVP 1.&amp;2. AJ'!$H16,IF('2. Ausbildungsjahr'!E$4=SOLL!$M$4,PPC!$H7,IF('2. Ausbildungsjahr'!E$4=SOLL!$N$4,PPS!$H7,IF(E$4=SOLL!$P$4,"-",IF('2. Ausbildungsjahr'!E$4=SOLL!$O$4,Zielbogen!$H7,""))))))))))))))))))))))))))</f>
        <v>-</v>
      </c>
      <c r="F6" s="57" t="str">
        <f>IF(F$4=SOLL!$J$4, TNBi!$H7, IF('2. Ausbildungsjahr'!F$4=SOLL!$K$4,SBI.A.7!$H7, IF('2. Ausbildungsjahr'!F$4=SOLL!$R$4,'SBI.A.3_2. AJ'!$H7, IF('2. Ausbildungsjahr'!F$4=SOLL!$S$4,'SBI.A.4_2.&amp;3. AJ'!$H17, IF('2. Ausbildungsjahr'!F$4=SOLL!$T$4,'KVB 2.&amp;3. AJ'!$H7,IF('2. Ausbildungsjahr'!F$4=SOLL!$U$4,'PPCa IK'!$H7, IF('2. Ausbildungsjahr'!F$4=SOLL!$V$4,TE!$H7,IF('2. Ausbildungsjahr'!F$4=SOLL!$W$4,TNSt!$H7,IF('2. Ausbildungsjahr'!F$4=SOLL!$X$4,TNSk!$H7,IF('2. Ausbildungsjahr'!F$4=SOLL!$Y$4,TNPa!$H7,IF('2. Ausbildungsjahr'!F$4=SOLL!$Z$4,TNWn!$H7,IF('2. Ausbildungsjahr'!F$4=SOLL!$AA$4,'KVP 3. AJ'!$H15,IF(F$4=SOLL!$Q$4,SBI.A.3_1.AJ!$H7,IF(F$4=SOLL!$B$4,'KF-KB'!$H7,IF('2. Ausbildungsjahr'!F$4=SOLL!$C$4,'SBI.A.4_1. AJ'!$H17,IF('2. Ausbildungsjahr'!F$4=SOLL!$D$4,KK!$H$11,IF('2. Ausbildungsjahr'!F$4=SOLL!$E$4,'KSM-e'!$H11,IF('2. Ausbildungsjahr'!F$4=SOLL!$F$4,'KSM-f'!$H7,IF('2. Ausbildungsjahr'!F$4=SOLL!$G$4,'KVB 1. AJ'!$H7,IF('2. Ausbildungsjahr'!F$4=SOLL!$H$4,KVFi!$H7,IF('2. Ausbildungsjahr'!F$4=SOLL!$I$4,KVM!$H7,IF('2. Ausbildungsjahr'!F$4=SOLL!$L$4,'KVP 1.&amp;2. AJ'!$H16,IF('2. Ausbildungsjahr'!F$4=SOLL!$M$4,PPC!$H7,IF('2. Ausbildungsjahr'!F$4=SOLL!$N$4,PPS!$H7,IF(F$4=SOLL!$P$4,"-",IF('2. Ausbildungsjahr'!F$4=SOLL!$O$4,Zielbogen!$H7,""))))))))))))))))))))))))))</f>
        <v>-</v>
      </c>
      <c r="G6" s="57" t="str">
        <f>IF(G$4=SOLL!$J$4, TNBi!$H7, IF('2. Ausbildungsjahr'!G$4=SOLL!$K$4,SBI.A.7!$H7, IF('2. Ausbildungsjahr'!G$4=SOLL!$R$4,'SBI.A.3_2. AJ'!$H7, IF('2. Ausbildungsjahr'!G$4=SOLL!$S$4,'SBI.A.4_2.&amp;3. AJ'!$H17, IF('2. Ausbildungsjahr'!G$4=SOLL!$T$4,'KVB 2.&amp;3. AJ'!$H7,IF('2. Ausbildungsjahr'!G$4=SOLL!$U$4,'PPCa IK'!$H7, IF('2. Ausbildungsjahr'!G$4=SOLL!$V$4,TE!$H7,IF('2. Ausbildungsjahr'!G$4=SOLL!$W$4,TNSt!$H7,IF('2. Ausbildungsjahr'!G$4=SOLL!$X$4,TNSk!$H7,IF('2. Ausbildungsjahr'!G$4=SOLL!$Y$4,TNPa!$H7,IF('2. Ausbildungsjahr'!G$4=SOLL!$Z$4,TNWn!$H7,IF('2. Ausbildungsjahr'!G$4=SOLL!$AA$4,'KVP 3. AJ'!$H15,IF(G$4=SOLL!$Q$4,SBI.A.3_1.AJ!$H7,IF(G$4=SOLL!$B$4,'KF-KB'!$H7,IF('2. Ausbildungsjahr'!G$4=SOLL!$C$4,'SBI.A.4_1. AJ'!$H17,IF('2. Ausbildungsjahr'!G$4=SOLL!$D$4,KK!$H$11,IF('2. Ausbildungsjahr'!G$4=SOLL!$E$4,'KSM-e'!$H11,IF('2. Ausbildungsjahr'!G$4=SOLL!$F$4,'KSM-f'!$H7,IF('2. Ausbildungsjahr'!G$4=SOLL!$G$4,'KVB 1. AJ'!$H7,IF('2. Ausbildungsjahr'!G$4=SOLL!$H$4,KVFi!$H7,IF('2. Ausbildungsjahr'!G$4=SOLL!$I$4,KVM!$H7,IF('2. Ausbildungsjahr'!G$4=SOLL!$L$4,'KVP 1.&amp;2. AJ'!$H16,IF('2. Ausbildungsjahr'!G$4=SOLL!$M$4,PPC!$H7,IF('2. Ausbildungsjahr'!G$4=SOLL!$N$4,PPS!$H7,IF(G$4=SOLL!$P$4,"-",IF('2. Ausbildungsjahr'!G$4=SOLL!$O$4,Zielbogen!$H7,""))))))))))))))))))))))))))</f>
        <v>-</v>
      </c>
      <c r="H6" s="57" t="str">
        <f>IF(H$4=SOLL!$J$4, TNBi!$H7, IF('2. Ausbildungsjahr'!H$4=SOLL!$K$4,SBI.A.7!$H7, IF('2. Ausbildungsjahr'!H$4=SOLL!$R$4,'SBI.A.3_2. AJ'!$H7, IF('2. Ausbildungsjahr'!H$4=SOLL!$S$4,'SBI.A.4_2.&amp;3. AJ'!$H17, IF('2. Ausbildungsjahr'!H$4=SOLL!$T$4,'KVB 2.&amp;3. AJ'!$H7,IF('2. Ausbildungsjahr'!H$4=SOLL!$U$4,'PPCa IK'!$H7, IF('2. Ausbildungsjahr'!H$4=SOLL!$V$4,TE!$H7,IF('2. Ausbildungsjahr'!H$4=SOLL!$W$4,TNSt!$H7,IF('2. Ausbildungsjahr'!H$4=SOLL!$X$4,TNSk!$H7,IF('2. Ausbildungsjahr'!H$4=SOLL!$Y$4,TNPa!$H7,IF('2. Ausbildungsjahr'!H$4=SOLL!$Z$4,TNWn!$H7,IF('2. Ausbildungsjahr'!H$4=SOLL!$AA$4,'KVP 3. AJ'!$H15,IF(H$4=SOLL!$Q$4,SBI.A.3_1.AJ!$H7,IF(H$4=SOLL!$B$4,'KF-KB'!$H7,IF('2. Ausbildungsjahr'!H$4=SOLL!$C$4,'SBI.A.4_1. AJ'!$H17,IF('2. Ausbildungsjahr'!H$4=SOLL!$D$4,KK!$H$11,IF('2. Ausbildungsjahr'!H$4=SOLL!$E$4,'KSM-e'!$H11,IF('2. Ausbildungsjahr'!H$4=SOLL!$F$4,'KSM-f'!$H7,IF('2. Ausbildungsjahr'!H$4=SOLL!$G$4,'KVB 1. AJ'!$H7,IF('2. Ausbildungsjahr'!H$4=SOLL!$H$4,KVFi!$H7,IF('2. Ausbildungsjahr'!H$4=SOLL!$I$4,KVM!$H7,IF('2. Ausbildungsjahr'!H$4=SOLL!$L$4,'KVP 1.&amp;2. AJ'!$H16,IF('2. Ausbildungsjahr'!H$4=SOLL!$M$4,PPC!$H7,IF('2. Ausbildungsjahr'!H$4=SOLL!$N$4,PPS!$H7,IF(H$4=SOLL!$P$4,"-",IF('2. Ausbildungsjahr'!H$4=SOLL!$O$4,Zielbogen!$H7,""))))))))))))))))))))))))))</f>
        <v>-</v>
      </c>
      <c r="I6" s="57" t="str">
        <f>IF(I$4=SOLL!$J$4, TNBi!$H7, IF('2. Ausbildungsjahr'!I$4=SOLL!$K$4,SBI.A.7!$H7, IF('2. Ausbildungsjahr'!I$4=SOLL!$R$4,'SBI.A.3_2. AJ'!$H7, IF('2. Ausbildungsjahr'!I$4=SOLL!$S$4,'SBI.A.4_2.&amp;3. AJ'!$H17, IF('2. Ausbildungsjahr'!I$4=SOLL!$T$4,'KVB 2.&amp;3. AJ'!$H7,IF('2. Ausbildungsjahr'!I$4=SOLL!$U$4,'PPCa IK'!$H7, IF('2. Ausbildungsjahr'!I$4=SOLL!$V$4,TE!$H7,IF('2. Ausbildungsjahr'!I$4=SOLL!$W$4,TNSt!$H7,IF('2. Ausbildungsjahr'!I$4=SOLL!$X$4,TNSk!$H7,IF('2. Ausbildungsjahr'!I$4=SOLL!$Y$4,TNPa!$H7,IF('2. Ausbildungsjahr'!I$4=SOLL!$Z$4,TNWn!$H7,IF('2. Ausbildungsjahr'!I$4=SOLL!$AA$4,'KVP 3. AJ'!$H15,IF(I$4=SOLL!$Q$4,SBI.A.3_1.AJ!$H7,IF(I$4=SOLL!$B$4,'KF-KB'!$H7,IF('2. Ausbildungsjahr'!I$4=SOLL!$C$4,'SBI.A.4_1. AJ'!$H17,IF('2. Ausbildungsjahr'!I$4=SOLL!$D$4,KK!$H$11,IF('2. Ausbildungsjahr'!I$4=SOLL!$E$4,'KSM-e'!$H11,IF('2. Ausbildungsjahr'!I$4=SOLL!$F$4,'KSM-f'!$H7,IF('2. Ausbildungsjahr'!I$4=SOLL!$G$4,'KVB 1. AJ'!$H7,IF('2. Ausbildungsjahr'!I$4=SOLL!$H$4,KVFi!$H7,IF('2. Ausbildungsjahr'!I$4=SOLL!$I$4,KVM!$H7,IF('2. Ausbildungsjahr'!I$4=SOLL!$L$4,'KVP 1.&amp;2. AJ'!$H16,IF('2. Ausbildungsjahr'!I$4=SOLL!$M$4,PPC!$H7,IF('2. Ausbildungsjahr'!I$4=SOLL!$N$4,PPS!$H7,IF(I$4=SOLL!$P$4,"-",IF('2. Ausbildungsjahr'!I$4=SOLL!$O$4,Zielbogen!$H7,""))))))))))))))))))))))))))</f>
        <v>-</v>
      </c>
      <c r="J6" s="57" t="str">
        <f>IF(J$4=SOLL!$J$4, TNBi!$H7, IF('2. Ausbildungsjahr'!J$4=SOLL!$K$4,SBI.A.7!$H7, IF('2. Ausbildungsjahr'!J$4=SOLL!$R$4,'SBI.A.3_2. AJ'!$H7, IF('2. Ausbildungsjahr'!J$4=SOLL!$S$4,'SBI.A.4_2.&amp;3. AJ'!$H17, IF('2. Ausbildungsjahr'!J$4=SOLL!$T$4,'KVB 2.&amp;3. AJ'!$H7,IF('2. Ausbildungsjahr'!J$4=SOLL!$U$4,'PPCa IK'!$H7, IF('2. Ausbildungsjahr'!J$4=SOLL!$V$4,TE!$H7,IF('2. Ausbildungsjahr'!J$4=SOLL!$W$4,TNSt!$H7,IF('2. Ausbildungsjahr'!J$4=SOLL!$X$4,TNSk!$H7,IF('2. Ausbildungsjahr'!J$4=SOLL!$Y$4,TNPa!$H7,IF('2. Ausbildungsjahr'!J$4=SOLL!$Z$4,TNWn!$H7,IF('2. Ausbildungsjahr'!J$4=SOLL!$AA$4,'KVP 3. AJ'!$H15,IF(J$4=SOLL!$Q$4,SBI.A.3_1.AJ!$H7,IF(J$4=SOLL!$B$4,'KF-KB'!$H7,IF('2. Ausbildungsjahr'!J$4=SOLL!$C$4,'SBI.A.4_1. AJ'!$H17,IF('2. Ausbildungsjahr'!J$4=SOLL!$D$4,KK!$H$11,IF('2. Ausbildungsjahr'!J$4=SOLL!$E$4,'KSM-e'!$H11,IF('2. Ausbildungsjahr'!J$4=SOLL!$F$4,'KSM-f'!$H7,IF('2. Ausbildungsjahr'!J$4=SOLL!$G$4,'KVB 1. AJ'!$H7,IF('2. Ausbildungsjahr'!J$4=SOLL!$H$4,KVFi!$H7,IF('2. Ausbildungsjahr'!J$4=SOLL!$I$4,KVM!$H7,IF('2. Ausbildungsjahr'!J$4=SOLL!$L$4,'KVP 1.&amp;2. AJ'!$H16,IF('2. Ausbildungsjahr'!J$4=SOLL!$M$4,PPC!$H7,IF('2. Ausbildungsjahr'!J$4=SOLL!$N$4,PPS!$H7,IF(J$4=SOLL!$P$4,"-",IF('2. Ausbildungsjahr'!J$4=SOLL!$O$4,Zielbogen!$H7,""))))))))))))))))))))))))))</f>
        <v>-</v>
      </c>
      <c r="K6" s="57" t="str">
        <f>IF(K$4=SOLL!$J$4, TNBi!$H7, IF('2. Ausbildungsjahr'!K$4=SOLL!$K$4,SBI.A.7!$H7, IF('2. Ausbildungsjahr'!K$4=SOLL!$R$4,'SBI.A.3_2. AJ'!$H7, IF('2. Ausbildungsjahr'!K$4=SOLL!$S$4,'SBI.A.4_2.&amp;3. AJ'!$H17, IF('2. Ausbildungsjahr'!K$4=SOLL!$T$4,'KVB 2.&amp;3. AJ'!$H7,IF('2. Ausbildungsjahr'!K$4=SOLL!$U$4,'PPCa IK'!$H7, IF('2. Ausbildungsjahr'!K$4=SOLL!$V$4,TE!$H7,IF('2. Ausbildungsjahr'!K$4=SOLL!$W$4,TNSt!$H7,IF('2. Ausbildungsjahr'!K$4=SOLL!$X$4,TNSk!$H7,IF('2. Ausbildungsjahr'!K$4=SOLL!$Y$4,TNPa!$H7,IF('2. Ausbildungsjahr'!K$4=SOLL!$Z$4,TNWn!$H7,IF('2. Ausbildungsjahr'!K$4=SOLL!$AA$4,'KVP 3. AJ'!$H15,IF(K$4=SOLL!$Q$4,SBI.A.3_1.AJ!$H7,IF(K$4=SOLL!$B$4,'KF-KB'!$H7,IF('2. Ausbildungsjahr'!K$4=SOLL!$C$4,'SBI.A.4_1. AJ'!$H17,IF('2. Ausbildungsjahr'!K$4=SOLL!$D$4,KK!$H$11,IF('2. Ausbildungsjahr'!K$4=SOLL!$E$4,'KSM-e'!$H11,IF('2. Ausbildungsjahr'!K$4=SOLL!$F$4,'KSM-f'!$H7,IF('2. Ausbildungsjahr'!K$4=SOLL!$G$4,'KVB 1. AJ'!$H7,IF('2. Ausbildungsjahr'!K$4=SOLL!$H$4,KVFi!$H7,IF('2. Ausbildungsjahr'!K$4=SOLL!$I$4,KVM!$H7,IF('2. Ausbildungsjahr'!K$4=SOLL!$L$4,'KVP 1.&amp;2. AJ'!$H16,IF('2. Ausbildungsjahr'!K$4=SOLL!$M$4,PPC!$H7,IF('2. Ausbildungsjahr'!K$4=SOLL!$N$4,PPS!$H7,IF(K$4=SOLL!$P$4,"-",IF('2. Ausbildungsjahr'!K$4=SOLL!$O$4,Zielbogen!$H7,""))))))))))))))))))))))))))</f>
        <v>-</v>
      </c>
      <c r="L6" s="10">
        <f>SUM('Hilfsblatt 2. AJ'!C6,'Hilfsblatt 2. AJ'!E6,'Hilfsblatt 2. AJ'!G6,'Hilfsblatt 2. AJ'!I6,'Hilfsblatt 2. AJ'!K6,'Hilfsblatt 2. AJ'!M6,'Hilfsblatt 2. AJ'!O6,'Hilfsblatt 2. AJ'!Q6,'Hilfsblatt 2. AJ'!S6,'Hilfsblatt 2. AJ'!U6)</f>
        <v>0</v>
      </c>
      <c r="M6" s="9" t="e">
        <f>('Hilfsblatt 2. AJ'!B6*'Hilfsblatt 2. AJ'!C6+'Hilfsblatt 2. AJ'!D6*'Hilfsblatt 2. AJ'!E6+'Hilfsblatt 2. AJ'!F6*'Hilfsblatt 2. AJ'!G6+'Hilfsblatt 2. AJ'!H6*'Hilfsblatt 2. AJ'!I6+'Hilfsblatt 2. AJ'!J6*'Hilfsblatt 2. AJ'!K6+'Hilfsblatt 2. AJ'!L6*'Hilfsblatt 2. AJ'!M6+'Hilfsblatt 2. AJ'!N6*'Hilfsblatt 2. AJ'!O6+'Hilfsblatt 2. AJ'!P6*'Hilfsblatt 2. AJ'!Q6+'Hilfsblatt 2. AJ'!R6*'Hilfsblatt 2. AJ'!S6+'Hilfsblatt 2. AJ'!T6*'Hilfsblatt 2. AJ'!U6)/L6</f>
        <v>#DIV/0!</v>
      </c>
    </row>
    <row r="7" spans="1:13" x14ac:dyDescent="0.25">
      <c r="A7" s="125" t="s">
        <v>44</v>
      </c>
      <c r="B7" s="57" t="str">
        <f>IF(B$4=SOLL!$J$4, TNBi!$H8, IF('2. Ausbildungsjahr'!B$4=SOLL!$K$4,SBI.A.7!$H8, IF('2. Ausbildungsjahr'!B$4=SOLL!$R$4,'SBI.A.3_2. AJ'!$H8, IF('2. Ausbildungsjahr'!B$4=SOLL!$S$4,'SBI.A.4_2.&amp;3. AJ'!$H18, IF('2. Ausbildungsjahr'!B$4=SOLL!$T$4,'KVB 2.&amp;3. AJ'!$H8,IF('2. Ausbildungsjahr'!B$4=SOLL!$U$4,'PPCa IK'!$H8, IF('2. Ausbildungsjahr'!B$4=SOLL!$V$4,TE!$H8,IF('2. Ausbildungsjahr'!B$4=SOLL!$W$4,TNSt!$H8,IF('2. Ausbildungsjahr'!B$4=SOLL!$X$4,TNSk!$H8,IF('2. Ausbildungsjahr'!B$4=SOLL!$Y$4,TNPa!$H8,IF('2. Ausbildungsjahr'!B$4=SOLL!$Z$4,TNWn!$H8,IF('2. Ausbildungsjahr'!B$4=SOLL!$AA$4,'KVP 3. AJ'!$H16,IF(B$4=SOLL!$Q$4,SBI.A.3_1.AJ!$H8,IF(B$4=SOLL!$B$4,'KF-KB'!$H8,IF('2. Ausbildungsjahr'!B$4=SOLL!$C$4,'SBI.A.4_1. AJ'!$H18,IF('2. Ausbildungsjahr'!B$4=SOLL!$D$4,KK!$H$11,IF('2. Ausbildungsjahr'!B$4=SOLL!$E$4,'KSM-e'!$H12,IF('2. Ausbildungsjahr'!B$4=SOLL!$F$4,'KSM-f'!$H8,IF('2. Ausbildungsjahr'!B$4=SOLL!$G$4,'KVB 1. AJ'!$H8,IF('2. Ausbildungsjahr'!B$4=SOLL!$H$4,KVFi!$H8,IF('2. Ausbildungsjahr'!B$4=SOLL!$I$4,KVM!$H8,IF('2. Ausbildungsjahr'!B$4=SOLL!$L$4,'KVP 1.&amp;2. AJ'!$H17,IF('2. Ausbildungsjahr'!B$4=SOLL!$M$4,PPC!$H8,IF('2. Ausbildungsjahr'!B$4=SOLL!$N$4,PPS!$H8,IF(B$4=SOLL!$P$4,"-",IF('2. Ausbildungsjahr'!B$4=SOLL!$O$4,Zielbogen!$H8,""))))))))))))))))))))))))))</f>
        <v>-</v>
      </c>
      <c r="C7" s="57" t="str">
        <f>IF(C$4=SOLL!$J$4, TNBi!$H8, IF('2. Ausbildungsjahr'!C$4=SOLL!$K$4,SBI.A.7!$H8, IF('2. Ausbildungsjahr'!C$4=SOLL!$R$4,'SBI.A.3_2. AJ'!$H8, IF('2. Ausbildungsjahr'!C$4=SOLL!$S$4,'SBI.A.4_2.&amp;3. AJ'!$H18, IF('2. Ausbildungsjahr'!C$4=SOLL!$T$4,'KVB 2.&amp;3. AJ'!$H8,IF('2. Ausbildungsjahr'!C$4=SOLL!$U$4,'PPCa IK'!$H8, IF('2. Ausbildungsjahr'!C$4=SOLL!$V$4,TE!$H8,IF('2. Ausbildungsjahr'!C$4=SOLL!$W$4,TNSt!$H8,IF('2. Ausbildungsjahr'!C$4=SOLL!$X$4,TNSk!$H8,IF('2. Ausbildungsjahr'!C$4=SOLL!$Y$4,TNPa!$H8,IF('2. Ausbildungsjahr'!C$4=SOLL!$Z$4,TNWn!$H8,IF('2. Ausbildungsjahr'!C$4=SOLL!$AA$4,'KVP 3. AJ'!$H16,IF(C$4=SOLL!$Q$4,SBI.A.3_1.AJ!$H8,IF(C$4=SOLL!$B$4,'KF-KB'!$H8,IF('2. Ausbildungsjahr'!C$4=SOLL!$C$4,'SBI.A.4_1. AJ'!$H18,IF('2. Ausbildungsjahr'!C$4=SOLL!$D$4,KK!$H$11,IF('2. Ausbildungsjahr'!C$4=SOLL!$E$4,'KSM-e'!$H12,IF('2. Ausbildungsjahr'!C$4=SOLL!$F$4,'KSM-f'!$H8,IF('2. Ausbildungsjahr'!C$4=SOLL!$G$4,'KVB 1. AJ'!$H8,IF('2. Ausbildungsjahr'!C$4=SOLL!$H$4,KVFi!$H8,IF('2. Ausbildungsjahr'!C$4=SOLL!$I$4,KVM!$H8,IF('2. Ausbildungsjahr'!C$4=SOLL!$L$4,'KVP 1.&amp;2. AJ'!$H17,IF('2. Ausbildungsjahr'!C$4=SOLL!$M$4,PPC!$H8,IF('2. Ausbildungsjahr'!C$4=SOLL!$N$4,PPS!$H8,IF(C$4=SOLL!$P$4,"-",IF('2. Ausbildungsjahr'!C$4=SOLL!$O$4,Zielbogen!$H8,""))))))))))))))))))))))))))</f>
        <v>-</v>
      </c>
      <c r="D7" s="57" t="str">
        <f>IF(D$4=SOLL!$J$4, TNBi!$H8, IF('2. Ausbildungsjahr'!D$4=SOLL!$K$4,SBI.A.7!$H8, IF('2. Ausbildungsjahr'!D$4=SOLL!$R$4,'SBI.A.3_2. AJ'!$H8, IF('2. Ausbildungsjahr'!D$4=SOLL!$S$4,'SBI.A.4_2.&amp;3. AJ'!$H18, IF('2. Ausbildungsjahr'!D$4=SOLL!$T$4,'KVB 2.&amp;3. AJ'!$H8,IF('2. Ausbildungsjahr'!D$4=SOLL!$U$4,'PPCa IK'!$H8, IF('2. Ausbildungsjahr'!D$4=SOLL!$V$4,TE!$H8,IF('2. Ausbildungsjahr'!D$4=SOLL!$W$4,TNSt!$H8,IF('2. Ausbildungsjahr'!D$4=SOLL!$X$4,TNSk!$H8,IF('2. Ausbildungsjahr'!D$4=SOLL!$Y$4,TNPa!$H8,IF('2. Ausbildungsjahr'!D$4=SOLL!$Z$4,TNWn!$H8,IF('2. Ausbildungsjahr'!D$4=SOLL!$AA$4,'KVP 3. AJ'!$H16,IF(D$4=SOLL!$Q$4,SBI.A.3_1.AJ!$H8,IF(D$4=SOLL!$B$4,'KF-KB'!$H8,IF('2. Ausbildungsjahr'!D$4=SOLL!$C$4,'SBI.A.4_1. AJ'!$H18,IF('2. Ausbildungsjahr'!D$4=SOLL!$D$4,KK!$H$11,IF('2. Ausbildungsjahr'!D$4=SOLL!$E$4,'KSM-e'!$H12,IF('2. Ausbildungsjahr'!D$4=SOLL!$F$4,'KSM-f'!$H8,IF('2. Ausbildungsjahr'!D$4=SOLL!$G$4,'KVB 1. AJ'!$H8,IF('2. Ausbildungsjahr'!D$4=SOLL!$H$4,KVFi!$H8,IF('2. Ausbildungsjahr'!D$4=SOLL!$I$4,KVM!$H8,IF('2. Ausbildungsjahr'!D$4=SOLL!$L$4,'KVP 1.&amp;2. AJ'!$H17,IF('2. Ausbildungsjahr'!D$4=SOLL!$M$4,PPC!$H8,IF('2. Ausbildungsjahr'!D$4=SOLL!$N$4,PPS!$H8,IF(D$4=SOLL!$P$4,"-",IF('2. Ausbildungsjahr'!D$4=SOLL!$O$4,Zielbogen!$H8,""))))))))))))))))))))))))))</f>
        <v>-</v>
      </c>
      <c r="E7" s="57" t="str">
        <f>IF(E$4=SOLL!$J$4, TNBi!$H8, IF('2. Ausbildungsjahr'!E$4=SOLL!$K$4,SBI.A.7!$H8, IF('2. Ausbildungsjahr'!E$4=SOLL!$R$4,'SBI.A.3_2. AJ'!$H8, IF('2. Ausbildungsjahr'!E$4=SOLL!$S$4,'SBI.A.4_2.&amp;3. AJ'!$H18, IF('2. Ausbildungsjahr'!E$4=SOLL!$T$4,'KVB 2.&amp;3. AJ'!$H8,IF('2. Ausbildungsjahr'!E$4=SOLL!$U$4,'PPCa IK'!$H8, IF('2. Ausbildungsjahr'!E$4=SOLL!$V$4,TE!$H8,IF('2. Ausbildungsjahr'!E$4=SOLL!$W$4,TNSt!$H8,IF('2. Ausbildungsjahr'!E$4=SOLL!$X$4,TNSk!$H8,IF('2. Ausbildungsjahr'!E$4=SOLL!$Y$4,TNPa!$H8,IF('2. Ausbildungsjahr'!E$4=SOLL!$Z$4,TNWn!$H8,IF('2. Ausbildungsjahr'!E$4=SOLL!$AA$4,'KVP 3. AJ'!$H16,IF(E$4=SOLL!$Q$4,SBI.A.3_1.AJ!$H8,IF(E$4=SOLL!$B$4,'KF-KB'!$H8,IF('2. Ausbildungsjahr'!E$4=SOLL!$C$4,'SBI.A.4_1. AJ'!$H18,IF('2. Ausbildungsjahr'!E$4=SOLL!$D$4,KK!$H$11,IF('2. Ausbildungsjahr'!E$4=SOLL!$E$4,'KSM-e'!$H12,IF('2. Ausbildungsjahr'!E$4=SOLL!$F$4,'KSM-f'!$H8,IF('2. Ausbildungsjahr'!E$4=SOLL!$G$4,'KVB 1. AJ'!$H8,IF('2. Ausbildungsjahr'!E$4=SOLL!$H$4,KVFi!$H8,IF('2. Ausbildungsjahr'!E$4=SOLL!$I$4,KVM!$H8,IF('2. Ausbildungsjahr'!E$4=SOLL!$L$4,'KVP 1.&amp;2. AJ'!$H17,IF('2. Ausbildungsjahr'!E$4=SOLL!$M$4,PPC!$H8,IF('2. Ausbildungsjahr'!E$4=SOLL!$N$4,PPS!$H8,IF(E$4=SOLL!$P$4,"-",IF('2. Ausbildungsjahr'!E$4=SOLL!$O$4,Zielbogen!$H8,""))))))))))))))))))))))))))</f>
        <v>-</v>
      </c>
      <c r="F7" s="57" t="str">
        <f>IF(F$4=SOLL!$J$4, TNBi!$H8, IF('2. Ausbildungsjahr'!F$4=SOLL!$K$4,SBI.A.7!$H8, IF('2. Ausbildungsjahr'!F$4=SOLL!$R$4,'SBI.A.3_2. AJ'!$H8, IF('2. Ausbildungsjahr'!F$4=SOLL!$S$4,'SBI.A.4_2.&amp;3. AJ'!$H18, IF('2. Ausbildungsjahr'!F$4=SOLL!$T$4,'KVB 2.&amp;3. AJ'!$H8,IF('2. Ausbildungsjahr'!F$4=SOLL!$U$4,'PPCa IK'!$H8, IF('2. Ausbildungsjahr'!F$4=SOLL!$V$4,TE!$H8,IF('2. Ausbildungsjahr'!F$4=SOLL!$W$4,TNSt!$H8,IF('2. Ausbildungsjahr'!F$4=SOLL!$X$4,TNSk!$H8,IF('2. Ausbildungsjahr'!F$4=SOLL!$Y$4,TNPa!$H8,IF('2. Ausbildungsjahr'!F$4=SOLL!$Z$4,TNWn!$H8,IF('2. Ausbildungsjahr'!F$4=SOLL!$AA$4,'KVP 3. AJ'!$H16,IF(F$4=SOLL!$Q$4,SBI.A.3_1.AJ!$H8,IF(F$4=SOLL!$B$4,'KF-KB'!$H8,IF('2. Ausbildungsjahr'!F$4=SOLL!$C$4,'SBI.A.4_1. AJ'!$H18,IF('2. Ausbildungsjahr'!F$4=SOLL!$D$4,KK!$H$11,IF('2. Ausbildungsjahr'!F$4=SOLL!$E$4,'KSM-e'!$H12,IF('2. Ausbildungsjahr'!F$4=SOLL!$F$4,'KSM-f'!$H8,IF('2. Ausbildungsjahr'!F$4=SOLL!$G$4,'KVB 1. AJ'!$H8,IF('2. Ausbildungsjahr'!F$4=SOLL!$H$4,KVFi!$H8,IF('2. Ausbildungsjahr'!F$4=SOLL!$I$4,KVM!$H8,IF('2. Ausbildungsjahr'!F$4=SOLL!$L$4,'KVP 1.&amp;2. AJ'!$H17,IF('2. Ausbildungsjahr'!F$4=SOLL!$M$4,PPC!$H8,IF('2. Ausbildungsjahr'!F$4=SOLL!$N$4,PPS!$H8,IF(F$4=SOLL!$P$4,"-",IF('2. Ausbildungsjahr'!F$4=SOLL!$O$4,Zielbogen!$H8,""))))))))))))))))))))))))))</f>
        <v>-</v>
      </c>
      <c r="G7" s="57" t="str">
        <f>IF(G$4=SOLL!$J$4, TNBi!$H8, IF('2. Ausbildungsjahr'!G$4=SOLL!$K$4,SBI.A.7!$H8, IF('2. Ausbildungsjahr'!G$4=SOLL!$R$4,'SBI.A.3_2. AJ'!$H8, IF('2. Ausbildungsjahr'!G$4=SOLL!$S$4,'SBI.A.4_2.&amp;3. AJ'!$H18, IF('2. Ausbildungsjahr'!G$4=SOLL!$T$4,'KVB 2.&amp;3. AJ'!$H8,IF('2. Ausbildungsjahr'!G$4=SOLL!$U$4,'PPCa IK'!$H8, IF('2. Ausbildungsjahr'!G$4=SOLL!$V$4,TE!$H8,IF('2. Ausbildungsjahr'!G$4=SOLL!$W$4,TNSt!$H8,IF('2. Ausbildungsjahr'!G$4=SOLL!$X$4,TNSk!$H8,IF('2. Ausbildungsjahr'!G$4=SOLL!$Y$4,TNPa!$H8,IF('2. Ausbildungsjahr'!G$4=SOLL!$Z$4,TNWn!$H8,IF('2. Ausbildungsjahr'!G$4=SOLL!$AA$4,'KVP 3. AJ'!$H16,IF(G$4=SOLL!$Q$4,SBI.A.3_1.AJ!$H8,IF(G$4=SOLL!$B$4,'KF-KB'!$H8,IF('2. Ausbildungsjahr'!G$4=SOLL!$C$4,'SBI.A.4_1. AJ'!$H18,IF('2. Ausbildungsjahr'!G$4=SOLL!$D$4,KK!$H$11,IF('2. Ausbildungsjahr'!G$4=SOLL!$E$4,'KSM-e'!$H12,IF('2. Ausbildungsjahr'!G$4=SOLL!$F$4,'KSM-f'!$H8,IF('2. Ausbildungsjahr'!G$4=SOLL!$G$4,'KVB 1. AJ'!$H8,IF('2. Ausbildungsjahr'!G$4=SOLL!$H$4,KVFi!$H8,IF('2. Ausbildungsjahr'!G$4=SOLL!$I$4,KVM!$H8,IF('2. Ausbildungsjahr'!G$4=SOLL!$L$4,'KVP 1.&amp;2. AJ'!$H17,IF('2. Ausbildungsjahr'!G$4=SOLL!$M$4,PPC!$H8,IF('2. Ausbildungsjahr'!G$4=SOLL!$N$4,PPS!$H8,IF(G$4=SOLL!$P$4,"-",IF('2. Ausbildungsjahr'!G$4=SOLL!$O$4,Zielbogen!$H8,""))))))))))))))))))))))))))</f>
        <v>-</v>
      </c>
      <c r="H7" s="57" t="str">
        <f>IF(H$4=SOLL!$J$4, TNBi!$H8, IF('2. Ausbildungsjahr'!H$4=SOLL!$K$4,SBI.A.7!$H8, IF('2. Ausbildungsjahr'!H$4=SOLL!$R$4,'SBI.A.3_2. AJ'!$H8, IF('2. Ausbildungsjahr'!H$4=SOLL!$S$4,'SBI.A.4_2.&amp;3. AJ'!$H18, IF('2. Ausbildungsjahr'!H$4=SOLL!$T$4,'KVB 2.&amp;3. AJ'!$H8,IF('2. Ausbildungsjahr'!H$4=SOLL!$U$4,'PPCa IK'!$H8, IF('2. Ausbildungsjahr'!H$4=SOLL!$V$4,TE!$H8,IF('2. Ausbildungsjahr'!H$4=SOLL!$W$4,TNSt!$H8,IF('2. Ausbildungsjahr'!H$4=SOLL!$X$4,TNSk!$H8,IF('2. Ausbildungsjahr'!H$4=SOLL!$Y$4,TNPa!$H8,IF('2. Ausbildungsjahr'!H$4=SOLL!$Z$4,TNWn!$H8,IF('2. Ausbildungsjahr'!H$4=SOLL!$AA$4,'KVP 3. AJ'!$H16,IF(H$4=SOLL!$Q$4,SBI.A.3_1.AJ!$H8,IF(H$4=SOLL!$B$4,'KF-KB'!$H8,IF('2. Ausbildungsjahr'!H$4=SOLL!$C$4,'SBI.A.4_1. AJ'!$H18,IF('2. Ausbildungsjahr'!H$4=SOLL!$D$4,KK!$H$11,IF('2. Ausbildungsjahr'!H$4=SOLL!$E$4,'KSM-e'!$H12,IF('2. Ausbildungsjahr'!H$4=SOLL!$F$4,'KSM-f'!$H8,IF('2. Ausbildungsjahr'!H$4=SOLL!$G$4,'KVB 1. AJ'!$H8,IF('2. Ausbildungsjahr'!H$4=SOLL!$H$4,KVFi!$H8,IF('2. Ausbildungsjahr'!H$4=SOLL!$I$4,KVM!$H8,IF('2. Ausbildungsjahr'!H$4=SOLL!$L$4,'KVP 1.&amp;2. AJ'!$H17,IF('2. Ausbildungsjahr'!H$4=SOLL!$M$4,PPC!$H8,IF('2. Ausbildungsjahr'!H$4=SOLL!$N$4,PPS!$H8,IF(H$4=SOLL!$P$4,"-",IF('2. Ausbildungsjahr'!H$4=SOLL!$O$4,Zielbogen!$H8,""))))))))))))))))))))))))))</f>
        <v>-</v>
      </c>
      <c r="I7" s="57" t="str">
        <f>IF(I$4=SOLL!$J$4, TNBi!$H8, IF('2. Ausbildungsjahr'!I$4=SOLL!$K$4,SBI.A.7!$H8, IF('2. Ausbildungsjahr'!I$4=SOLL!$R$4,'SBI.A.3_2. AJ'!$H8, IF('2. Ausbildungsjahr'!I$4=SOLL!$S$4,'SBI.A.4_2.&amp;3. AJ'!$H18, IF('2. Ausbildungsjahr'!I$4=SOLL!$T$4,'KVB 2.&amp;3. AJ'!$H8,IF('2. Ausbildungsjahr'!I$4=SOLL!$U$4,'PPCa IK'!$H8, IF('2. Ausbildungsjahr'!I$4=SOLL!$V$4,TE!$H8,IF('2. Ausbildungsjahr'!I$4=SOLL!$W$4,TNSt!$H8,IF('2. Ausbildungsjahr'!I$4=SOLL!$X$4,TNSk!$H8,IF('2. Ausbildungsjahr'!I$4=SOLL!$Y$4,TNPa!$H8,IF('2. Ausbildungsjahr'!I$4=SOLL!$Z$4,TNWn!$H8,IF('2. Ausbildungsjahr'!I$4=SOLL!$AA$4,'KVP 3. AJ'!$H16,IF(I$4=SOLL!$Q$4,SBI.A.3_1.AJ!$H8,IF(I$4=SOLL!$B$4,'KF-KB'!$H8,IF('2. Ausbildungsjahr'!I$4=SOLL!$C$4,'SBI.A.4_1. AJ'!$H18,IF('2. Ausbildungsjahr'!I$4=SOLL!$D$4,KK!$H$11,IF('2. Ausbildungsjahr'!I$4=SOLL!$E$4,'KSM-e'!$H12,IF('2. Ausbildungsjahr'!I$4=SOLL!$F$4,'KSM-f'!$H8,IF('2. Ausbildungsjahr'!I$4=SOLL!$G$4,'KVB 1. AJ'!$H8,IF('2. Ausbildungsjahr'!I$4=SOLL!$H$4,KVFi!$H8,IF('2. Ausbildungsjahr'!I$4=SOLL!$I$4,KVM!$H8,IF('2. Ausbildungsjahr'!I$4=SOLL!$L$4,'KVP 1.&amp;2. AJ'!$H17,IF('2. Ausbildungsjahr'!I$4=SOLL!$M$4,PPC!$H8,IF('2. Ausbildungsjahr'!I$4=SOLL!$N$4,PPS!$H8,IF(I$4=SOLL!$P$4,"-",IF('2. Ausbildungsjahr'!I$4=SOLL!$O$4,Zielbogen!$H8,""))))))))))))))))))))))))))</f>
        <v>-</v>
      </c>
      <c r="J7" s="57" t="str">
        <f>IF(J$4=SOLL!$J$4, TNBi!$H8, IF('2. Ausbildungsjahr'!J$4=SOLL!$K$4,SBI.A.7!$H8, IF('2. Ausbildungsjahr'!J$4=SOLL!$R$4,'SBI.A.3_2. AJ'!$H8, IF('2. Ausbildungsjahr'!J$4=SOLL!$S$4,'SBI.A.4_2.&amp;3. AJ'!$H18, IF('2. Ausbildungsjahr'!J$4=SOLL!$T$4,'KVB 2.&amp;3. AJ'!$H8,IF('2. Ausbildungsjahr'!J$4=SOLL!$U$4,'PPCa IK'!$H8, IF('2. Ausbildungsjahr'!J$4=SOLL!$V$4,TE!$H8,IF('2. Ausbildungsjahr'!J$4=SOLL!$W$4,TNSt!$H8,IF('2. Ausbildungsjahr'!J$4=SOLL!$X$4,TNSk!$H8,IF('2. Ausbildungsjahr'!J$4=SOLL!$Y$4,TNPa!$H8,IF('2. Ausbildungsjahr'!J$4=SOLL!$Z$4,TNWn!$H8,IF('2. Ausbildungsjahr'!J$4=SOLL!$AA$4,'KVP 3. AJ'!$H16,IF(J$4=SOLL!$Q$4,SBI.A.3_1.AJ!$H8,IF(J$4=SOLL!$B$4,'KF-KB'!$H8,IF('2. Ausbildungsjahr'!J$4=SOLL!$C$4,'SBI.A.4_1. AJ'!$H18,IF('2. Ausbildungsjahr'!J$4=SOLL!$D$4,KK!$H$11,IF('2. Ausbildungsjahr'!J$4=SOLL!$E$4,'KSM-e'!$H12,IF('2. Ausbildungsjahr'!J$4=SOLL!$F$4,'KSM-f'!$H8,IF('2. Ausbildungsjahr'!J$4=SOLL!$G$4,'KVB 1. AJ'!$H8,IF('2. Ausbildungsjahr'!J$4=SOLL!$H$4,KVFi!$H8,IF('2. Ausbildungsjahr'!J$4=SOLL!$I$4,KVM!$H8,IF('2. Ausbildungsjahr'!J$4=SOLL!$L$4,'KVP 1.&amp;2. AJ'!$H17,IF('2. Ausbildungsjahr'!J$4=SOLL!$M$4,PPC!$H8,IF('2. Ausbildungsjahr'!J$4=SOLL!$N$4,PPS!$H8,IF(J$4=SOLL!$P$4,"-",IF('2. Ausbildungsjahr'!J$4=SOLL!$O$4,Zielbogen!$H8,""))))))))))))))))))))))))))</f>
        <v>-</v>
      </c>
      <c r="K7" s="57" t="str">
        <f>IF(K$4=SOLL!$J$4, TNBi!$H8, IF('2. Ausbildungsjahr'!K$4=SOLL!$K$4,SBI.A.7!$H8, IF('2. Ausbildungsjahr'!K$4=SOLL!$R$4,'SBI.A.3_2. AJ'!$H8, IF('2. Ausbildungsjahr'!K$4=SOLL!$S$4,'SBI.A.4_2.&amp;3. AJ'!$H18, IF('2. Ausbildungsjahr'!K$4=SOLL!$T$4,'KVB 2.&amp;3. AJ'!$H8,IF('2. Ausbildungsjahr'!K$4=SOLL!$U$4,'PPCa IK'!$H8, IF('2. Ausbildungsjahr'!K$4=SOLL!$V$4,TE!$H8,IF('2. Ausbildungsjahr'!K$4=SOLL!$W$4,TNSt!$H8,IF('2. Ausbildungsjahr'!K$4=SOLL!$X$4,TNSk!$H8,IF('2. Ausbildungsjahr'!K$4=SOLL!$Y$4,TNPa!$H8,IF('2. Ausbildungsjahr'!K$4=SOLL!$Z$4,TNWn!$H8,IF('2. Ausbildungsjahr'!K$4=SOLL!$AA$4,'KVP 3. AJ'!$H16,IF(K$4=SOLL!$Q$4,SBI.A.3_1.AJ!$H8,IF(K$4=SOLL!$B$4,'KF-KB'!$H8,IF('2. Ausbildungsjahr'!K$4=SOLL!$C$4,'SBI.A.4_1. AJ'!$H18,IF('2. Ausbildungsjahr'!K$4=SOLL!$D$4,KK!$H$11,IF('2. Ausbildungsjahr'!K$4=SOLL!$E$4,'KSM-e'!$H12,IF('2. Ausbildungsjahr'!K$4=SOLL!$F$4,'KSM-f'!$H8,IF('2. Ausbildungsjahr'!K$4=SOLL!$G$4,'KVB 1. AJ'!$H8,IF('2. Ausbildungsjahr'!K$4=SOLL!$H$4,KVFi!$H8,IF('2. Ausbildungsjahr'!K$4=SOLL!$I$4,KVM!$H8,IF('2. Ausbildungsjahr'!K$4=SOLL!$L$4,'KVP 1.&amp;2. AJ'!$H17,IF('2. Ausbildungsjahr'!K$4=SOLL!$M$4,PPC!$H8,IF('2. Ausbildungsjahr'!K$4=SOLL!$N$4,PPS!$H8,IF(K$4=SOLL!$P$4,"-",IF('2. Ausbildungsjahr'!K$4=SOLL!$O$4,Zielbogen!$H8,""))))))))))))))))))))))))))</f>
        <v>-</v>
      </c>
      <c r="L7" s="10">
        <f>SUM('Hilfsblatt 2. AJ'!C7,'Hilfsblatt 2. AJ'!E7,'Hilfsblatt 2. AJ'!G7,'Hilfsblatt 2. AJ'!I7,'Hilfsblatt 2. AJ'!K7,'Hilfsblatt 2. AJ'!M7,'Hilfsblatt 2. AJ'!O7,'Hilfsblatt 2. AJ'!Q7,'Hilfsblatt 2. AJ'!S7,'Hilfsblatt 2. AJ'!U7)</f>
        <v>0</v>
      </c>
      <c r="M7" s="9" t="e">
        <f>('Hilfsblatt 2. AJ'!B7*'Hilfsblatt 2. AJ'!C7+'Hilfsblatt 2. AJ'!D7*'Hilfsblatt 2. AJ'!E7+'Hilfsblatt 2. AJ'!F7*'Hilfsblatt 2. AJ'!G7+'Hilfsblatt 2. AJ'!H7*'Hilfsblatt 2. AJ'!I7+'Hilfsblatt 2. AJ'!J7*'Hilfsblatt 2. AJ'!K7+'Hilfsblatt 2. AJ'!L7*'Hilfsblatt 2. AJ'!M7+'Hilfsblatt 2. AJ'!N7*'Hilfsblatt 2. AJ'!O7+'Hilfsblatt 2. AJ'!P7*'Hilfsblatt 2. AJ'!Q7+'Hilfsblatt 2. AJ'!R7*'Hilfsblatt 2. AJ'!S7+'Hilfsblatt 2. AJ'!T7*'Hilfsblatt 2. AJ'!U7)/L7</f>
        <v>#DIV/0!</v>
      </c>
    </row>
    <row r="8" spans="1:13" x14ac:dyDescent="0.25">
      <c r="A8" s="125" t="s">
        <v>73</v>
      </c>
      <c r="B8" s="57" t="str">
        <f>IF(B$4=SOLL!$J$4, TNBi!$H9, IF('2. Ausbildungsjahr'!B$4=SOLL!$K$4,SBI.A.7!$H9, IF('2. Ausbildungsjahr'!B$4=SOLL!$R$4,'SBI.A.3_2. AJ'!$H9, IF('2. Ausbildungsjahr'!B$4=SOLL!$S$4,'SBI.A.4_2.&amp;3. AJ'!$H19, IF('2. Ausbildungsjahr'!B$4=SOLL!$T$4,'KVB 2.&amp;3. AJ'!$H9,IF('2. Ausbildungsjahr'!B$4=SOLL!$U$4,'PPCa IK'!$H9, IF('2. Ausbildungsjahr'!B$4=SOLL!$V$4,TE!$H9,IF('2. Ausbildungsjahr'!B$4=SOLL!$W$4,TNSt!$H9,IF('2. Ausbildungsjahr'!B$4=SOLL!$X$4,TNSk!$H9,IF('2. Ausbildungsjahr'!B$4=SOLL!$Y$4,TNPa!$H9,IF('2. Ausbildungsjahr'!B$4=SOLL!$Z$4,TNWn!$H9,IF('2. Ausbildungsjahr'!B$4=SOLL!$AA$4,'KVP 3. AJ'!$H17,IF(B$4=SOLL!$Q$4,SBI.A.3_1.AJ!$H9,IF(B$4=SOLL!$B$4,'KF-KB'!$H9,IF('2. Ausbildungsjahr'!B$4=SOLL!$C$4,'SBI.A.4_1. AJ'!$H19,IF('2. Ausbildungsjahr'!B$4=SOLL!$D$4,KK!$H$11,IF('2. Ausbildungsjahr'!B$4=SOLL!$E$4,'KSM-e'!$H13,IF('2. Ausbildungsjahr'!B$4=SOLL!$F$4,'KSM-f'!$H9,IF('2. Ausbildungsjahr'!B$4=SOLL!$G$4,'KVB 1. AJ'!$H9,IF('2. Ausbildungsjahr'!B$4=SOLL!$H$4,KVFi!$H9,IF('2. Ausbildungsjahr'!B$4=SOLL!$I$4,KVM!$H9,IF('2. Ausbildungsjahr'!B$4=SOLL!$L$4,'KVP 1.&amp;2. AJ'!$H18,IF('2. Ausbildungsjahr'!B$4=SOLL!$M$4,PPC!$H9,IF('2. Ausbildungsjahr'!B$4=SOLL!$N$4,PPS!$H9,IF(B$4=SOLL!$P$4,"-",IF('2. Ausbildungsjahr'!B$4=SOLL!$O$4,Zielbogen!$H9,""))))))))))))))))))))))))))</f>
        <v>-</v>
      </c>
      <c r="C8" s="57" t="str">
        <f>IF(C$4=SOLL!$J$4, TNBi!$H9, IF('2. Ausbildungsjahr'!C$4=SOLL!$K$4,SBI.A.7!$H9, IF('2. Ausbildungsjahr'!C$4=SOLL!$R$4,'SBI.A.3_2. AJ'!$H9, IF('2. Ausbildungsjahr'!C$4=SOLL!$S$4,'SBI.A.4_2.&amp;3. AJ'!$H19, IF('2. Ausbildungsjahr'!C$4=SOLL!$T$4,'KVB 2.&amp;3. AJ'!$H9,IF('2. Ausbildungsjahr'!C$4=SOLL!$U$4,'PPCa IK'!$H9, IF('2. Ausbildungsjahr'!C$4=SOLL!$V$4,TE!$H9,IF('2. Ausbildungsjahr'!C$4=SOLL!$W$4,TNSt!$H9,IF('2. Ausbildungsjahr'!C$4=SOLL!$X$4,TNSk!$H9,IF('2. Ausbildungsjahr'!C$4=SOLL!$Y$4,TNPa!$H9,IF('2. Ausbildungsjahr'!C$4=SOLL!$Z$4,TNWn!$H9,IF('2. Ausbildungsjahr'!C$4=SOLL!$AA$4,'KVP 3. AJ'!$H17,IF(C$4=SOLL!$Q$4,SBI.A.3_1.AJ!$H9,IF(C$4=SOLL!$B$4,'KF-KB'!$H9,IF('2. Ausbildungsjahr'!C$4=SOLL!$C$4,'SBI.A.4_1. AJ'!$H19,IF('2. Ausbildungsjahr'!C$4=SOLL!$D$4,KK!$H$11,IF('2. Ausbildungsjahr'!C$4=SOLL!$E$4,'KSM-e'!$H13,IF('2. Ausbildungsjahr'!C$4=SOLL!$F$4,'KSM-f'!$H9,IF('2. Ausbildungsjahr'!C$4=SOLL!$G$4,'KVB 1. AJ'!$H9,IF('2. Ausbildungsjahr'!C$4=SOLL!$H$4,KVFi!$H9,IF('2. Ausbildungsjahr'!C$4=SOLL!$I$4,KVM!$H9,IF('2. Ausbildungsjahr'!C$4=SOLL!$L$4,'KVP 1.&amp;2. AJ'!$H18,IF('2. Ausbildungsjahr'!C$4=SOLL!$M$4,PPC!$H9,IF('2. Ausbildungsjahr'!C$4=SOLL!$N$4,PPS!$H9,IF(C$4=SOLL!$P$4,"-",IF('2. Ausbildungsjahr'!C$4=SOLL!$O$4,Zielbogen!$H9,""))))))))))))))))))))))))))</f>
        <v>-</v>
      </c>
      <c r="D8" s="57" t="str">
        <f>IF(D$4=SOLL!$J$4, TNBi!$H9, IF('2. Ausbildungsjahr'!D$4=SOLL!$K$4,SBI.A.7!$H9, IF('2. Ausbildungsjahr'!D$4=SOLL!$R$4,'SBI.A.3_2. AJ'!$H9, IF('2. Ausbildungsjahr'!D$4=SOLL!$S$4,'SBI.A.4_2.&amp;3. AJ'!$H19, IF('2. Ausbildungsjahr'!D$4=SOLL!$T$4,'KVB 2.&amp;3. AJ'!$H9,IF('2. Ausbildungsjahr'!D$4=SOLL!$U$4,'PPCa IK'!$H9, IF('2. Ausbildungsjahr'!D$4=SOLL!$V$4,TE!$H9,IF('2. Ausbildungsjahr'!D$4=SOLL!$W$4,TNSt!$H9,IF('2. Ausbildungsjahr'!D$4=SOLL!$X$4,TNSk!$H9,IF('2. Ausbildungsjahr'!D$4=SOLL!$Y$4,TNPa!$H9,IF('2. Ausbildungsjahr'!D$4=SOLL!$Z$4,TNWn!$H9,IF('2. Ausbildungsjahr'!D$4=SOLL!$AA$4,'KVP 3. AJ'!$H17,IF(D$4=SOLL!$Q$4,SBI.A.3_1.AJ!$H9,IF(D$4=SOLL!$B$4,'KF-KB'!$H9,IF('2. Ausbildungsjahr'!D$4=SOLL!$C$4,'SBI.A.4_1. AJ'!$H19,IF('2. Ausbildungsjahr'!D$4=SOLL!$D$4,KK!$H$11,IF('2. Ausbildungsjahr'!D$4=SOLL!$E$4,'KSM-e'!$H13,IF('2. Ausbildungsjahr'!D$4=SOLL!$F$4,'KSM-f'!$H9,IF('2. Ausbildungsjahr'!D$4=SOLL!$G$4,'KVB 1. AJ'!$H9,IF('2. Ausbildungsjahr'!D$4=SOLL!$H$4,KVFi!$H9,IF('2. Ausbildungsjahr'!D$4=SOLL!$I$4,KVM!$H9,IF('2. Ausbildungsjahr'!D$4=SOLL!$L$4,'KVP 1.&amp;2. AJ'!$H18,IF('2. Ausbildungsjahr'!D$4=SOLL!$M$4,PPC!$H9,IF('2. Ausbildungsjahr'!D$4=SOLL!$N$4,PPS!$H9,IF(D$4=SOLL!$P$4,"-",IF('2. Ausbildungsjahr'!D$4=SOLL!$O$4,Zielbogen!$H9,""))))))))))))))))))))))))))</f>
        <v>-</v>
      </c>
      <c r="E8" s="57" t="str">
        <f>IF(E$4=SOLL!$J$4, TNBi!$H9, IF('2. Ausbildungsjahr'!E$4=SOLL!$K$4,SBI.A.7!$H9, IF('2. Ausbildungsjahr'!E$4=SOLL!$R$4,'SBI.A.3_2. AJ'!$H9, IF('2. Ausbildungsjahr'!E$4=SOLL!$S$4,'SBI.A.4_2.&amp;3. AJ'!$H19, IF('2. Ausbildungsjahr'!E$4=SOLL!$T$4,'KVB 2.&amp;3. AJ'!$H9,IF('2. Ausbildungsjahr'!E$4=SOLL!$U$4,'PPCa IK'!$H9, IF('2. Ausbildungsjahr'!E$4=SOLL!$V$4,TE!$H9,IF('2. Ausbildungsjahr'!E$4=SOLL!$W$4,TNSt!$H9,IF('2. Ausbildungsjahr'!E$4=SOLL!$X$4,TNSk!$H9,IF('2. Ausbildungsjahr'!E$4=SOLL!$Y$4,TNPa!$H9,IF('2. Ausbildungsjahr'!E$4=SOLL!$Z$4,TNWn!$H9,IF('2. Ausbildungsjahr'!E$4=SOLL!$AA$4,'KVP 3. AJ'!$H17,IF(E$4=SOLL!$Q$4,SBI.A.3_1.AJ!$H9,IF(E$4=SOLL!$B$4,'KF-KB'!$H9,IF('2. Ausbildungsjahr'!E$4=SOLL!$C$4,'SBI.A.4_1. AJ'!$H19,IF('2. Ausbildungsjahr'!E$4=SOLL!$D$4,KK!$H$11,IF('2. Ausbildungsjahr'!E$4=SOLL!$E$4,'KSM-e'!$H13,IF('2. Ausbildungsjahr'!E$4=SOLL!$F$4,'KSM-f'!$H9,IF('2. Ausbildungsjahr'!E$4=SOLL!$G$4,'KVB 1. AJ'!$H9,IF('2. Ausbildungsjahr'!E$4=SOLL!$H$4,KVFi!$H9,IF('2. Ausbildungsjahr'!E$4=SOLL!$I$4,KVM!$H9,IF('2. Ausbildungsjahr'!E$4=SOLL!$L$4,'KVP 1.&amp;2. AJ'!$H18,IF('2. Ausbildungsjahr'!E$4=SOLL!$M$4,PPC!$H9,IF('2. Ausbildungsjahr'!E$4=SOLL!$N$4,PPS!$H9,IF(E$4=SOLL!$P$4,"-",IF('2. Ausbildungsjahr'!E$4=SOLL!$O$4,Zielbogen!$H9,""))))))))))))))))))))))))))</f>
        <v>-</v>
      </c>
      <c r="F8" s="57" t="str">
        <f>IF(F$4=SOLL!$J$4, TNBi!$H9, IF('2. Ausbildungsjahr'!F$4=SOLL!$K$4,SBI.A.7!$H9, IF('2. Ausbildungsjahr'!F$4=SOLL!$R$4,'SBI.A.3_2. AJ'!$H9, IF('2. Ausbildungsjahr'!F$4=SOLL!$S$4,'SBI.A.4_2.&amp;3. AJ'!$H19, IF('2. Ausbildungsjahr'!F$4=SOLL!$T$4,'KVB 2.&amp;3. AJ'!$H9,IF('2. Ausbildungsjahr'!F$4=SOLL!$U$4,'PPCa IK'!$H9, IF('2. Ausbildungsjahr'!F$4=SOLL!$V$4,TE!$H9,IF('2. Ausbildungsjahr'!F$4=SOLL!$W$4,TNSt!$H9,IF('2. Ausbildungsjahr'!F$4=SOLL!$X$4,TNSk!$H9,IF('2. Ausbildungsjahr'!F$4=SOLL!$Y$4,TNPa!$H9,IF('2. Ausbildungsjahr'!F$4=SOLL!$Z$4,TNWn!$H9,IF('2. Ausbildungsjahr'!F$4=SOLL!$AA$4,'KVP 3. AJ'!$H17,IF(F$4=SOLL!$Q$4,SBI.A.3_1.AJ!$H9,IF(F$4=SOLL!$B$4,'KF-KB'!$H9,IF('2. Ausbildungsjahr'!F$4=SOLL!$C$4,'SBI.A.4_1. AJ'!$H19,IF('2. Ausbildungsjahr'!F$4=SOLL!$D$4,KK!$H$11,IF('2. Ausbildungsjahr'!F$4=SOLL!$E$4,'KSM-e'!$H13,IF('2. Ausbildungsjahr'!F$4=SOLL!$F$4,'KSM-f'!$H9,IF('2. Ausbildungsjahr'!F$4=SOLL!$G$4,'KVB 1. AJ'!$H9,IF('2. Ausbildungsjahr'!F$4=SOLL!$H$4,KVFi!$H9,IF('2. Ausbildungsjahr'!F$4=SOLL!$I$4,KVM!$H9,IF('2. Ausbildungsjahr'!F$4=SOLL!$L$4,'KVP 1.&amp;2. AJ'!$H18,IF('2. Ausbildungsjahr'!F$4=SOLL!$M$4,PPC!$H9,IF('2. Ausbildungsjahr'!F$4=SOLL!$N$4,PPS!$H9,IF(F$4=SOLL!$P$4,"-",IF('2. Ausbildungsjahr'!F$4=SOLL!$O$4,Zielbogen!$H9,""))))))))))))))))))))))))))</f>
        <v>-</v>
      </c>
      <c r="G8" s="57" t="str">
        <f>IF(G$4=SOLL!$J$4, TNBi!$H9, IF('2. Ausbildungsjahr'!G$4=SOLL!$K$4,SBI.A.7!$H9, IF('2. Ausbildungsjahr'!G$4=SOLL!$R$4,'SBI.A.3_2. AJ'!$H9, IF('2. Ausbildungsjahr'!G$4=SOLL!$S$4,'SBI.A.4_2.&amp;3. AJ'!$H19, IF('2. Ausbildungsjahr'!G$4=SOLL!$T$4,'KVB 2.&amp;3. AJ'!$H9,IF('2. Ausbildungsjahr'!G$4=SOLL!$U$4,'PPCa IK'!$H9, IF('2. Ausbildungsjahr'!G$4=SOLL!$V$4,TE!$H9,IF('2. Ausbildungsjahr'!G$4=SOLL!$W$4,TNSt!$H9,IF('2. Ausbildungsjahr'!G$4=SOLL!$X$4,TNSk!$H9,IF('2. Ausbildungsjahr'!G$4=SOLL!$Y$4,TNPa!$H9,IF('2. Ausbildungsjahr'!G$4=SOLL!$Z$4,TNWn!$H9,IF('2. Ausbildungsjahr'!G$4=SOLL!$AA$4,'KVP 3. AJ'!$H17,IF(G$4=SOLL!$Q$4,SBI.A.3_1.AJ!$H9,IF(G$4=SOLL!$B$4,'KF-KB'!$H9,IF('2. Ausbildungsjahr'!G$4=SOLL!$C$4,'SBI.A.4_1. AJ'!$H19,IF('2. Ausbildungsjahr'!G$4=SOLL!$D$4,KK!$H$11,IF('2. Ausbildungsjahr'!G$4=SOLL!$E$4,'KSM-e'!$H13,IF('2. Ausbildungsjahr'!G$4=SOLL!$F$4,'KSM-f'!$H9,IF('2. Ausbildungsjahr'!G$4=SOLL!$G$4,'KVB 1. AJ'!$H9,IF('2. Ausbildungsjahr'!G$4=SOLL!$H$4,KVFi!$H9,IF('2. Ausbildungsjahr'!G$4=SOLL!$I$4,KVM!$H9,IF('2. Ausbildungsjahr'!G$4=SOLL!$L$4,'KVP 1.&amp;2. AJ'!$H18,IF('2. Ausbildungsjahr'!G$4=SOLL!$M$4,PPC!$H9,IF('2. Ausbildungsjahr'!G$4=SOLL!$N$4,PPS!$H9,IF(G$4=SOLL!$P$4,"-",IF('2. Ausbildungsjahr'!G$4=SOLL!$O$4,Zielbogen!$H9,""))))))))))))))))))))))))))</f>
        <v>-</v>
      </c>
      <c r="H8" s="57" t="str">
        <f>IF(H$4=SOLL!$J$4, TNBi!$H9, IF('2. Ausbildungsjahr'!H$4=SOLL!$K$4,SBI.A.7!$H9, IF('2. Ausbildungsjahr'!H$4=SOLL!$R$4,'SBI.A.3_2. AJ'!$H9, IF('2. Ausbildungsjahr'!H$4=SOLL!$S$4,'SBI.A.4_2.&amp;3. AJ'!$H19, IF('2. Ausbildungsjahr'!H$4=SOLL!$T$4,'KVB 2.&amp;3. AJ'!$H9,IF('2. Ausbildungsjahr'!H$4=SOLL!$U$4,'PPCa IK'!$H9, IF('2. Ausbildungsjahr'!H$4=SOLL!$V$4,TE!$H9,IF('2. Ausbildungsjahr'!H$4=SOLL!$W$4,TNSt!$H9,IF('2. Ausbildungsjahr'!H$4=SOLL!$X$4,TNSk!$H9,IF('2. Ausbildungsjahr'!H$4=SOLL!$Y$4,TNPa!$H9,IF('2. Ausbildungsjahr'!H$4=SOLL!$Z$4,TNWn!$H9,IF('2. Ausbildungsjahr'!H$4=SOLL!$AA$4,'KVP 3. AJ'!$H17,IF(H$4=SOLL!$Q$4,SBI.A.3_1.AJ!$H9,IF(H$4=SOLL!$B$4,'KF-KB'!$H9,IF('2. Ausbildungsjahr'!H$4=SOLL!$C$4,'SBI.A.4_1. AJ'!$H19,IF('2. Ausbildungsjahr'!H$4=SOLL!$D$4,KK!$H$11,IF('2. Ausbildungsjahr'!H$4=SOLL!$E$4,'KSM-e'!$H13,IF('2. Ausbildungsjahr'!H$4=SOLL!$F$4,'KSM-f'!$H9,IF('2. Ausbildungsjahr'!H$4=SOLL!$G$4,'KVB 1. AJ'!$H9,IF('2. Ausbildungsjahr'!H$4=SOLL!$H$4,KVFi!$H9,IF('2. Ausbildungsjahr'!H$4=SOLL!$I$4,KVM!$H9,IF('2. Ausbildungsjahr'!H$4=SOLL!$L$4,'KVP 1.&amp;2. AJ'!$H18,IF('2. Ausbildungsjahr'!H$4=SOLL!$M$4,PPC!$H9,IF('2. Ausbildungsjahr'!H$4=SOLL!$N$4,PPS!$H9,IF(H$4=SOLL!$P$4,"-",IF('2. Ausbildungsjahr'!H$4=SOLL!$O$4,Zielbogen!$H9,""))))))))))))))))))))))))))</f>
        <v>-</v>
      </c>
      <c r="I8" s="57" t="str">
        <f>IF(I$4=SOLL!$J$4, TNBi!$H9, IF('2. Ausbildungsjahr'!I$4=SOLL!$K$4,SBI.A.7!$H9, IF('2. Ausbildungsjahr'!I$4=SOLL!$R$4,'SBI.A.3_2. AJ'!$H9, IF('2. Ausbildungsjahr'!I$4=SOLL!$S$4,'SBI.A.4_2.&amp;3. AJ'!$H19, IF('2. Ausbildungsjahr'!I$4=SOLL!$T$4,'KVB 2.&amp;3. AJ'!$H9,IF('2. Ausbildungsjahr'!I$4=SOLL!$U$4,'PPCa IK'!$H9, IF('2. Ausbildungsjahr'!I$4=SOLL!$V$4,TE!$H9,IF('2. Ausbildungsjahr'!I$4=SOLL!$W$4,TNSt!$H9,IF('2. Ausbildungsjahr'!I$4=SOLL!$X$4,TNSk!$H9,IF('2. Ausbildungsjahr'!I$4=SOLL!$Y$4,TNPa!$H9,IF('2. Ausbildungsjahr'!I$4=SOLL!$Z$4,TNWn!$H9,IF('2. Ausbildungsjahr'!I$4=SOLL!$AA$4,'KVP 3. AJ'!$H17,IF(I$4=SOLL!$Q$4,SBI.A.3_1.AJ!$H9,IF(I$4=SOLL!$B$4,'KF-KB'!$H9,IF('2. Ausbildungsjahr'!I$4=SOLL!$C$4,'SBI.A.4_1. AJ'!$H19,IF('2. Ausbildungsjahr'!I$4=SOLL!$D$4,KK!$H$11,IF('2. Ausbildungsjahr'!I$4=SOLL!$E$4,'KSM-e'!$H13,IF('2. Ausbildungsjahr'!I$4=SOLL!$F$4,'KSM-f'!$H9,IF('2. Ausbildungsjahr'!I$4=SOLL!$G$4,'KVB 1. AJ'!$H9,IF('2. Ausbildungsjahr'!I$4=SOLL!$H$4,KVFi!$H9,IF('2. Ausbildungsjahr'!I$4=SOLL!$I$4,KVM!$H9,IF('2. Ausbildungsjahr'!I$4=SOLL!$L$4,'KVP 1.&amp;2. AJ'!$H18,IF('2. Ausbildungsjahr'!I$4=SOLL!$M$4,PPC!$H9,IF('2. Ausbildungsjahr'!I$4=SOLL!$N$4,PPS!$H9,IF(I$4=SOLL!$P$4,"-",IF('2. Ausbildungsjahr'!I$4=SOLL!$O$4,Zielbogen!$H9,""))))))))))))))))))))))))))</f>
        <v>-</v>
      </c>
      <c r="J8" s="57" t="str">
        <f>IF(J$4=SOLL!$J$4, TNBi!$H9, IF('2. Ausbildungsjahr'!J$4=SOLL!$K$4,SBI.A.7!$H9, IF('2. Ausbildungsjahr'!J$4=SOLL!$R$4,'SBI.A.3_2. AJ'!$H9, IF('2. Ausbildungsjahr'!J$4=SOLL!$S$4,'SBI.A.4_2.&amp;3. AJ'!$H19, IF('2. Ausbildungsjahr'!J$4=SOLL!$T$4,'KVB 2.&amp;3. AJ'!$H9,IF('2. Ausbildungsjahr'!J$4=SOLL!$U$4,'PPCa IK'!$H9, IF('2. Ausbildungsjahr'!J$4=SOLL!$V$4,TE!$H9,IF('2. Ausbildungsjahr'!J$4=SOLL!$W$4,TNSt!$H9,IF('2. Ausbildungsjahr'!J$4=SOLL!$X$4,TNSk!$H9,IF('2. Ausbildungsjahr'!J$4=SOLL!$Y$4,TNPa!$H9,IF('2. Ausbildungsjahr'!J$4=SOLL!$Z$4,TNWn!$H9,IF('2. Ausbildungsjahr'!J$4=SOLL!$AA$4,'KVP 3. AJ'!$H17,IF(J$4=SOLL!$Q$4,SBI.A.3_1.AJ!$H9,IF(J$4=SOLL!$B$4,'KF-KB'!$H9,IF('2. Ausbildungsjahr'!J$4=SOLL!$C$4,'SBI.A.4_1. AJ'!$H19,IF('2. Ausbildungsjahr'!J$4=SOLL!$D$4,KK!$H$11,IF('2. Ausbildungsjahr'!J$4=SOLL!$E$4,'KSM-e'!$H13,IF('2. Ausbildungsjahr'!J$4=SOLL!$F$4,'KSM-f'!$H9,IF('2. Ausbildungsjahr'!J$4=SOLL!$G$4,'KVB 1. AJ'!$H9,IF('2. Ausbildungsjahr'!J$4=SOLL!$H$4,KVFi!$H9,IF('2. Ausbildungsjahr'!J$4=SOLL!$I$4,KVM!$H9,IF('2. Ausbildungsjahr'!J$4=SOLL!$L$4,'KVP 1.&amp;2. AJ'!$H18,IF('2. Ausbildungsjahr'!J$4=SOLL!$M$4,PPC!$H9,IF('2. Ausbildungsjahr'!J$4=SOLL!$N$4,PPS!$H9,IF(J$4=SOLL!$P$4,"-",IF('2. Ausbildungsjahr'!J$4=SOLL!$O$4,Zielbogen!$H9,""))))))))))))))))))))))))))</f>
        <v>-</v>
      </c>
      <c r="K8" s="57" t="str">
        <f>IF(K$4=SOLL!$J$4, TNBi!$H9, IF('2. Ausbildungsjahr'!K$4=SOLL!$K$4,SBI.A.7!$H9, IF('2. Ausbildungsjahr'!K$4=SOLL!$R$4,'SBI.A.3_2. AJ'!$H9, IF('2. Ausbildungsjahr'!K$4=SOLL!$S$4,'SBI.A.4_2.&amp;3. AJ'!$H19, IF('2. Ausbildungsjahr'!K$4=SOLL!$T$4,'KVB 2.&amp;3. AJ'!$H9,IF('2. Ausbildungsjahr'!K$4=SOLL!$U$4,'PPCa IK'!$H9, IF('2. Ausbildungsjahr'!K$4=SOLL!$V$4,TE!$H9,IF('2. Ausbildungsjahr'!K$4=SOLL!$W$4,TNSt!$H9,IF('2. Ausbildungsjahr'!K$4=SOLL!$X$4,TNSk!$H9,IF('2. Ausbildungsjahr'!K$4=SOLL!$Y$4,TNPa!$H9,IF('2. Ausbildungsjahr'!K$4=SOLL!$Z$4,TNWn!$H9,IF('2. Ausbildungsjahr'!K$4=SOLL!$AA$4,'KVP 3. AJ'!$H17,IF(K$4=SOLL!$Q$4,SBI.A.3_1.AJ!$H9,IF(K$4=SOLL!$B$4,'KF-KB'!$H9,IF('2. Ausbildungsjahr'!K$4=SOLL!$C$4,'SBI.A.4_1. AJ'!$H19,IF('2. Ausbildungsjahr'!K$4=SOLL!$D$4,KK!$H$11,IF('2. Ausbildungsjahr'!K$4=SOLL!$E$4,'KSM-e'!$H13,IF('2. Ausbildungsjahr'!K$4=SOLL!$F$4,'KSM-f'!$H9,IF('2. Ausbildungsjahr'!K$4=SOLL!$G$4,'KVB 1. AJ'!$H9,IF('2. Ausbildungsjahr'!K$4=SOLL!$H$4,KVFi!$H9,IF('2. Ausbildungsjahr'!K$4=SOLL!$I$4,KVM!$H9,IF('2. Ausbildungsjahr'!K$4=SOLL!$L$4,'KVP 1.&amp;2. AJ'!$H18,IF('2. Ausbildungsjahr'!K$4=SOLL!$M$4,PPC!$H9,IF('2. Ausbildungsjahr'!K$4=SOLL!$N$4,PPS!$H9,IF(K$4=SOLL!$P$4,"-",IF('2. Ausbildungsjahr'!K$4=SOLL!$O$4,Zielbogen!$H9,""))))))))))))))))))))))))))</f>
        <v>-</v>
      </c>
      <c r="L8" s="10">
        <f>SUM('Hilfsblatt 2. AJ'!C8,'Hilfsblatt 2. AJ'!E8,'Hilfsblatt 2. AJ'!G8,'Hilfsblatt 2. AJ'!I8,'Hilfsblatt 2. AJ'!K8,'Hilfsblatt 2. AJ'!M8,'Hilfsblatt 2. AJ'!O8,'Hilfsblatt 2. AJ'!Q8,'Hilfsblatt 2. AJ'!S8,'Hilfsblatt 2. AJ'!U8)</f>
        <v>0</v>
      </c>
      <c r="M8" s="9" t="e">
        <f>('Hilfsblatt 2. AJ'!B8*'Hilfsblatt 2. AJ'!C8+'Hilfsblatt 2. AJ'!D8*'Hilfsblatt 2. AJ'!E8+'Hilfsblatt 2. AJ'!F8*'Hilfsblatt 2. AJ'!G8+'Hilfsblatt 2. AJ'!H8*'Hilfsblatt 2. AJ'!I8+'Hilfsblatt 2. AJ'!J8*'Hilfsblatt 2. AJ'!K8+'Hilfsblatt 2. AJ'!L8*'Hilfsblatt 2. AJ'!M8+'Hilfsblatt 2. AJ'!N8*'Hilfsblatt 2. AJ'!O8+'Hilfsblatt 2. AJ'!P8*'Hilfsblatt 2. AJ'!Q8+'Hilfsblatt 2. AJ'!R8*'Hilfsblatt 2. AJ'!S8+'Hilfsblatt 2. AJ'!T8*'Hilfsblatt 2. AJ'!U8)/L8</f>
        <v>#DIV/0!</v>
      </c>
    </row>
    <row r="9" spans="1:13" x14ac:dyDescent="0.25">
      <c r="A9" s="125" t="s">
        <v>74</v>
      </c>
      <c r="B9" s="57" t="str">
        <f>IF(B$4=SOLL!$J$4, TNBi!$H10, IF('2. Ausbildungsjahr'!B$4=SOLL!$K$4,SBI.A.7!$H10, IF('2. Ausbildungsjahr'!B$4=SOLL!$R$4,'SBI.A.3_2. AJ'!$H10, IF('2. Ausbildungsjahr'!B$4=SOLL!$S$4,'SBI.A.4_2.&amp;3. AJ'!$H20, IF('2. Ausbildungsjahr'!B$4=SOLL!$T$4,'KVB 2.&amp;3. AJ'!$H10,IF('2. Ausbildungsjahr'!B$4=SOLL!$U$4,'PPCa IK'!$H10, IF('2. Ausbildungsjahr'!B$4=SOLL!$V$4,TE!$H10,IF('2. Ausbildungsjahr'!B$4=SOLL!$W$4,TNSt!$H10,IF('2. Ausbildungsjahr'!B$4=SOLL!$X$4,TNSk!$H10,IF('2. Ausbildungsjahr'!B$4=SOLL!$Y$4,TNPa!$H10,IF('2. Ausbildungsjahr'!B$4=SOLL!$Z$4,TNWn!$H10,IF('2. Ausbildungsjahr'!B$4=SOLL!$AA$4,'KVP 3. AJ'!$H18,IF(B$4=SOLL!$Q$4,SBI.A.3_1.AJ!$H10,IF(B$4=SOLL!$B$4,'KF-KB'!$H10,IF('2. Ausbildungsjahr'!B$4=SOLL!$C$4,'SBI.A.4_1. AJ'!$H20,IF('2. Ausbildungsjahr'!B$4=SOLL!$D$4,KK!$H$11,IF('2. Ausbildungsjahr'!B$4=SOLL!$E$4,'KSM-e'!$H14,IF('2. Ausbildungsjahr'!B$4=SOLL!$F$4,'KSM-f'!$H10,IF('2. Ausbildungsjahr'!B$4=SOLL!$G$4,'KVB 1. AJ'!$H10,IF('2. Ausbildungsjahr'!B$4=SOLL!$H$4,KVFi!$H10,IF('2. Ausbildungsjahr'!B$4=SOLL!$I$4,KVM!$H10,IF('2. Ausbildungsjahr'!B$4=SOLL!$L$4,'KVP 1.&amp;2. AJ'!$H19,IF('2. Ausbildungsjahr'!B$4=SOLL!$M$4,PPC!$H10,IF('2. Ausbildungsjahr'!B$4=SOLL!$N$4,PPS!$H10,IF(B$4=SOLL!$P$4,"-",IF('2. Ausbildungsjahr'!B$4=SOLL!$O$4,Zielbogen!$H10,""))))))))))))))))))))))))))</f>
        <v>-</v>
      </c>
      <c r="C9" s="57" t="str">
        <f>IF(C$4=SOLL!$J$4, TNBi!$H10, IF('2. Ausbildungsjahr'!C$4=SOLL!$K$4,SBI.A.7!$H10, IF('2. Ausbildungsjahr'!C$4=SOLL!$R$4,'SBI.A.3_2. AJ'!$H10, IF('2. Ausbildungsjahr'!C$4=SOLL!$S$4,'SBI.A.4_2.&amp;3. AJ'!$H20, IF('2. Ausbildungsjahr'!C$4=SOLL!$T$4,'KVB 2.&amp;3. AJ'!$H10,IF('2. Ausbildungsjahr'!C$4=SOLL!$U$4,'PPCa IK'!$H10, IF('2. Ausbildungsjahr'!C$4=SOLL!$V$4,TE!$H10,IF('2. Ausbildungsjahr'!C$4=SOLL!$W$4,TNSt!$H10,IF('2. Ausbildungsjahr'!C$4=SOLL!$X$4,TNSk!$H10,IF('2. Ausbildungsjahr'!C$4=SOLL!$Y$4,TNPa!$H10,IF('2. Ausbildungsjahr'!C$4=SOLL!$Z$4,TNWn!$H10,IF('2. Ausbildungsjahr'!C$4=SOLL!$AA$4,'KVP 3. AJ'!$H18,IF(C$4=SOLL!$Q$4,SBI.A.3_1.AJ!$H10,IF(C$4=SOLL!$B$4,'KF-KB'!$H10,IF('2. Ausbildungsjahr'!C$4=SOLL!$C$4,'SBI.A.4_1. AJ'!$H20,IF('2. Ausbildungsjahr'!C$4=SOLL!$D$4,KK!$H$11,IF('2. Ausbildungsjahr'!C$4=SOLL!$E$4,'KSM-e'!$H14,IF('2. Ausbildungsjahr'!C$4=SOLL!$F$4,'KSM-f'!$H10,IF('2. Ausbildungsjahr'!C$4=SOLL!$G$4,'KVB 1. AJ'!$H10,IF('2. Ausbildungsjahr'!C$4=SOLL!$H$4,KVFi!$H10,IF('2. Ausbildungsjahr'!C$4=SOLL!$I$4,KVM!$H10,IF('2. Ausbildungsjahr'!C$4=SOLL!$L$4,'KVP 1.&amp;2. AJ'!$H19,IF('2. Ausbildungsjahr'!C$4=SOLL!$M$4,PPC!$H10,IF('2. Ausbildungsjahr'!C$4=SOLL!$N$4,PPS!$H10,IF(C$4=SOLL!$P$4,"-",IF('2. Ausbildungsjahr'!C$4=SOLL!$O$4,Zielbogen!$H10,""))))))))))))))))))))))))))</f>
        <v>-</v>
      </c>
      <c r="D9" s="57" t="str">
        <f>IF(D$4=SOLL!$J$4, TNBi!$H10, IF('2. Ausbildungsjahr'!D$4=SOLL!$K$4,SBI.A.7!$H10, IF('2. Ausbildungsjahr'!D$4=SOLL!$R$4,'SBI.A.3_2. AJ'!$H10, IF('2. Ausbildungsjahr'!D$4=SOLL!$S$4,'SBI.A.4_2.&amp;3. AJ'!$H20, IF('2. Ausbildungsjahr'!D$4=SOLL!$T$4,'KVB 2.&amp;3. AJ'!$H10,IF('2. Ausbildungsjahr'!D$4=SOLL!$U$4,'PPCa IK'!$H10, IF('2. Ausbildungsjahr'!D$4=SOLL!$V$4,TE!$H10,IF('2. Ausbildungsjahr'!D$4=SOLL!$W$4,TNSt!$H10,IF('2. Ausbildungsjahr'!D$4=SOLL!$X$4,TNSk!$H10,IF('2. Ausbildungsjahr'!D$4=SOLL!$Y$4,TNPa!$H10,IF('2. Ausbildungsjahr'!D$4=SOLL!$Z$4,TNWn!$H10,IF('2. Ausbildungsjahr'!D$4=SOLL!$AA$4,'KVP 3. AJ'!$H18,IF(D$4=SOLL!$Q$4,SBI.A.3_1.AJ!$H10,IF(D$4=SOLL!$B$4,'KF-KB'!$H10,IF('2. Ausbildungsjahr'!D$4=SOLL!$C$4,'SBI.A.4_1. AJ'!$H20,IF('2. Ausbildungsjahr'!D$4=SOLL!$D$4,KK!$H$11,IF('2. Ausbildungsjahr'!D$4=SOLL!$E$4,'KSM-e'!$H14,IF('2. Ausbildungsjahr'!D$4=SOLL!$F$4,'KSM-f'!$H10,IF('2. Ausbildungsjahr'!D$4=SOLL!$G$4,'KVB 1. AJ'!$H10,IF('2. Ausbildungsjahr'!D$4=SOLL!$H$4,KVFi!$H10,IF('2. Ausbildungsjahr'!D$4=SOLL!$I$4,KVM!$H10,IF('2. Ausbildungsjahr'!D$4=SOLL!$L$4,'KVP 1.&amp;2. AJ'!$H19,IF('2. Ausbildungsjahr'!D$4=SOLL!$M$4,PPC!$H10,IF('2. Ausbildungsjahr'!D$4=SOLL!$N$4,PPS!$H10,IF(D$4=SOLL!$P$4,"-",IF('2. Ausbildungsjahr'!D$4=SOLL!$O$4,Zielbogen!$H10,""))))))))))))))))))))))))))</f>
        <v>-</v>
      </c>
      <c r="E9" s="57" t="str">
        <f>IF(E$4=SOLL!$J$4, TNBi!$H10, IF('2. Ausbildungsjahr'!E$4=SOLL!$K$4,SBI.A.7!$H10, IF('2. Ausbildungsjahr'!E$4=SOLL!$R$4,'SBI.A.3_2. AJ'!$H10, IF('2. Ausbildungsjahr'!E$4=SOLL!$S$4,'SBI.A.4_2.&amp;3. AJ'!$H20, IF('2. Ausbildungsjahr'!E$4=SOLL!$T$4,'KVB 2.&amp;3. AJ'!$H10,IF('2. Ausbildungsjahr'!E$4=SOLL!$U$4,'PPCa IK'!$H10, IF('2. Ausbildungsjahr'!E$4=SOLL!$V$4,TE!$H10,IF('2. Ausbildungsjahr'!E$4=SOLL!$W$4,TNSt!$H10,IF('2. Ausbildungsjahr'!E$4=SOLL!$X$4,TNSk!$H10,IF('2. Ausbildungsjahr'!E$4=SOLL!$Y$4,TNPa!$H10,IF('2. Ausbildungsjahr'!E$4=SOLL!$Z$4,TNWn!$H10,IF('2. Ausbildungsjahr'!E$4=SOLL!$AA$4,'KVP 3. AJ'!$H18,IF(E$4=SOLL!$Q$4,SBI.A.3_1.AJ!$H10,IF(E$4=SOLL!$B$4,'KF-KB'!$H10,IF('2. Ausbildungsjahr'!E$4=SOLL!$C$4,'SBI.A.4_1. AJ'!$H20,IF('2. Ausbildungsjahr'!E$4=SOLL!$D$4,KK!$H$11,IF('2. Ausbildungsjahr'!E$4=SOLL!$E$4,'KSM-e'!$H14,IF('2. Ausbildungsjahr'!E$4=SOLL!$F$4,'KSM-f'!$H10,IF('2. Ausbildungsjahr'!E$4=SOLL!$G$4,'KVB 1. AJ'!$H10,IF('2. Ausbildungsjahr'!E$4=SOLL!$H$4,KVFi!$H10,IF('2. Ausbildungsjahr'!E$4=SOLL!$I$4,KVM!$H10,IF('2. Ausbildungsjahr'!E$4=SOLL!$L$4,'KVP 1.&amp;2. AJ'!$H19,IF('2. Ausbildungsjahr'!E$4=SOLL!$M$4,PPC!$H10,IF('2. Ausbildungsjahr'!E$4=SOLL!$N$4,PPS!$H10,IF(E$4=SOLL!$P$4,"-",IF('2. Ausbildungsjahr'!E$4=SOLL!$O$4,Zielbogen!$H10,""))))))))))))))))))))))))))</f>
        <v>-</v>
      </c>
      <c r="F9" s="57" t="str">
        <f>IF(F$4=SOLL!$J$4, TNBi!$H10, IF('2. Ausbildungsjahr'!F$4=SOLL!$K$4,SBI.A.7!$H10, IF('2. Ausbildungsjahr'!F$4=SOLL!$R$4,'SBI.A.3_2. AJ'!$H10, IF('2. Ausbildungsjahr'!F$4=SOLL!$S$4,'SBI.A.4_2.&amp;3. AJ'!$H20, IF('2. Ausbildungsjahr'!F$4=SOLL!$T$4,'KVB 2.&amp;3. AJ'!$H10,IF('2. Ausbildungsjahr'!F$4=SOLL!$U$4,'PPCa IK'!$H10, IF('2. Ausbildungsjahr'!F$4=SOLL!$V$4,TE!$H10,IF('2. Ausbildungsjahr'!F$4=SOLL!$W$4,TNSt!$H10,IF('2. Ausbildungsjahr'!F$4=SOLL!$X$4,TNSk!$H10,IF('2. Ausbildungsjahr'!F$4=SOLL!$Y$4,TNPa!$H10,IF('2. Ausbildungsjahr'!F$4=SOLL!$Z$4,TNWn!$H10,IF('2. Ausbildungsjahr'!F$4=SOLL!$AA$4,'KVP 3. AJ'!$H18,IF(F$4=SOLL!$Q$4,SBI.A.3_1.AJ!$H10,IF(F$4=SOLL!$B$4,'KF-KB'!$H10,IF('2. Ausbildungsjahr'!F$4=SOLL!$C$4,'SBI.A.4_1. AJ'!$H20,IF('2. Ausbildungsjahr'!F$4=SOLL!$D$4,KK!$H$11,IF('2. Ausbildungsjahr'!F$4=SOLL!$E$4,'KSM-e'!$H14,IF('2. Ausbildungsjahr'!F$4=SOLL!$F$4,'KSM-f'!$H10,IF('2. Ausbildungsjahr'!F$4=SOLL!$G$4,'KVB 1. AJ'!$H10,IF('2. Ausbildungsjahr'!F$4=SOLL!$H$4,KVFi!$H10,IF('2. Ausbildungsjahr'!F$4=SOLL!$I$4,KVM!$H10,IF('2. Ausbildungsjahr'!F$4=SOLL!$L$4,'KVP 1.&amp;2. AJ'!$H19,IF('2. Ausbildungsjahr'!F$4=SOLL!$M$4,PPC!$H10,IF('2. Ausbildungsjahr'!F$4=SOLL!$N$4,PPS!$H10,IF(F$4=SOLL!$P$4,"-",IF('2. Ausbildungsjahr'!F$4=SOLL!$O$4,Zielbogen!$H10,""))))))))))))))))))))))))))</f>
        <v>-</v>
      </c>
      <c r="G9" s="57" t="str">
        <f>IF(G$4=SOLL!$J$4, TNBi!$H10, IF('2. Ausbildungsjahr'!G$4=SOLL!$K$4,SBI.A.7!$H10, IF('2. Ausbildungsjahr'!G$4=SOLL!$R$4,'SBI.A.3_2. AJ'!$H10, IF('2. Ausbildungsjahr'!G$4=SOLL!$S$4,'SBI.A.4_2.&amp;3. AJ'!$H20, IF('2. Ausbildungsjahr'!G$4=SOLL!$T$4,'KVB 2.&amp;3. AJ'!$H10,IF('2. Ausbildungsjahr'!G$4=SOLL!$U$4,'PPCa IK'!$H10, IF('2. Ausbildungsjahr'!G$4=SOLL!$V$4,TE!$H10,IF('2. Ausbildungsjahr'!G$4=SOLL!$W$4,TNSt!$H10,IF('2. Ausbildungsjahr'!G$4=SOLL!$X$4,TNSk!$H10,IF('2. Ausbildungsjahr'!G$4=SOLL!$Y$4,TNPa!$H10,IF('2. Ausbildungsjahr'!G$4=SOLL!$Z$4,TNWn!$H10,IF('2. Ausbildungsjahr'!G$4=SOLL!$AA$4,'KVP 3. AJ'!$H18,IF(G$4=SOLL!$Q$4,SBI.A.3_1.AJ!$H10,IF(G$4=SOLL!$B$4,'KF-KB'!$H10,IF('2. Ausbildungsjahr'!G$4=SOLL!$C$4,'SBI.A.4_1. AJ'!$H20,IF('2. Ausbildungsjahr'!G$4=SOLL!$D$4,KK!$H$11,IF('2. Ausbildungsjahr'!G$4=SOLL!$E$4,'KSM-e'!$H14,IF('2. Ausbildungsjahr'!G$4=SOLL!$F$4,'KSM-f'!$H10,IF('2. Ausbildungsjahr'!G$4=SOLL!$G$4,'KVB 1. AJ'!$H10,IF('2. Ausbildungsjahr'!G$4=SOLL!$H$4,KVFi!$H10,IF('2. Ausbildungsjahr'!G$4=SOLL!$I$4,KVM!$H10,IF('2. Ausbildungsjahr'!G$4=SOLL!$L$4,'KVP 1.&amp;2. AJ'!$H19,IF('2. Ausbildungsjahr'!G$4=SOLL!$M$4,PPC!$H10,IF('2. Ausbildungsjahr'!G$4=SOLL!$N$4,PPS!$H10,IF(G$4=SOLL!$P$4,"-",IF('2. Ausbildungsjahr'!G$4=SOLL!$O$4,Zielbogen!$H10,""))))))))))))))))))))))))))</f>
        <v>-</v>
      </c>
      <c r="H9" s="57" t="str">
        <f>IF(H$4=SOLL!$J$4, TNBi!$H10, IF('2. Ausbildungsjahr'!H$4=SOLL!$K$4,SBI.A.7!$H10, IF('2. Ausbildungsjahr'!H$4=SOLL!$R$4,'SBI.A.3_2. AJ'!$H10, IF('2. Ausbildungsjahr'!H$4=SOLL!$S$4,'SBI.A.4_2.&amp;3. AJ'!$H20, IF('2. Ausbildungsjahr'!H$4=SOLL!$T$4,'KVB 2.&amp;3. AJ'!$H10,IF('2. Ausbildungsjahr'!H$4=SOLL!$U$4,'PPCa IK'!$H10, IF('2. Ausbildungsjahr'!H$4=SOLL!$V$4,TE!$H10,IF('2. Ausbildungsjahr'!H$4=SOLL!$W$4,TNSt!$H10,IF('2. Ausbildungsjahr'!H$4=SOLL!$X$4,TNSk!$H10,IF('2. Ausbildungsjahr'!H$4=SOLL!$Y$4,TNPa!$H10,IF('2. Ausbildungsjahr'!H$4=SOLL!$Z$4,TNWn!$H10,IF('2. Ausbildungsjahr'!H$4=SOLL!$AA$4,'KVP 3. AJ'!$H18,IF(H$4=SOLL!$Q$4,SBI.A.3_1.AJ!$H10,IF(H$4=SOLL!$B$4,'KF-KB'!$H10,IF('2. Ausbildungsjahr'!H$4=SOLL!$C$4,'SBI.A.4_1. AJ'!$H20,IF('2. Ausbildungsjahr'!H$4=SOLL!$D$4,KK!$H$11,IF('2. Ausbildungsjahr'!H$4=SOLL!$E$4,'KSM-e'!$H14,IF('2. Ausbildungsjahr'!H$4=SOLL!$F$4,'KSM-f'!$H10,IF('2. Ausbildungsjahr'!H$4=SOLL!$G$4,'KVB 1. AJ'!$H10,IF('2. Ausbildungsjahr'!H$4=SOLL!$H$4,KVFi!$H10,IF('2. Ausbildungsjahr'!H$4=SOLL!$I$4,KVM!$H10,IF('2. Ausbildungsjahr'!H$4=SOLL!$L$4,'KVP 1.&amp;2. AJ'!$H19,IF('2. Ausbildungsjahr'!H$4=SOLL!$M$4,PPC!$H10,IF('2. Ausbildungsjahr'!H$4=SOLL!$N$4,PPS!$H10,IF(H$4=SOLL!$P$4,"-",IF('2. Ausbildungsjahr'!H$4=SOLL!$O$4,Zielbogen!$H10,""))))))))))))))))))))))))))</f>
        <v>-</v>
      </c>
      <c r="I9" s="57" t="str">
        <f>IF(I$4=SOLL!$J$4, TNBi!$H10, IF('2. Ausbildungsjahr'!I$4=SOLL!$K$4,SBI.A.7!$H10, IF('2. Ausbildungsjahr'!I$4=SOLL!$R$4,'SBI.A.3_2. AJ'!$H10, IF('2. Ausbildungsjahr'!I$4=SOLL!$S$4,'SBI.A.4_2.&amp;3. AJ'!$H20, IF('2. Ausbildungsjahr'!I$4=SOLL!$T$4,'KVB 2.&amp;3. AJ'!$H10,IF('2. Ausbildungsjahr'!I$4=SOLL!$U$4,'PPCa IK'!$H10, IF('2. Ausbildungsjahr'!I$4=SOLL!$V$4,TE!$H10,IF('2. Ausbildungsjahr'!I$4=SOLL!$W$4,TNSt!$H10,IF('2. Ausbildungsjahr'!I$4=SOLL!$X$4,TNSk!$H10,IF('2. Ausbildungsjahr'!I$4=SOLL!$Y$4,TNPa!$H10,IF('2. Ausbildungsjahr'!I$4=SOLL!$Z$4,TNWn!$H10,IF('2. Ausbildungsjahr'!I$4=SOLL!$AA$4,'KVP 3. AJ'!$H18,IF(I$4=SOLL!$Q$4,SBI.A.3_1.AJ!$H10,IF(I$4=SOLL!$B$4,'KF-KB'!$H10,IF('2. Ausbildungsjahr'!I$4=SOLL!$C$4,'SBI.A.4_1. AJ'!$H20,IF('2. Ausbildungsjahr'!I$4=SOLL!$D$4,KK!$H$11,IF('2. Ausbildungsjahr'!I$4=SOLL!$E$4,'KSM-e'!$H14,IF('2. Ausbildungsjahr'!I$4=SOLL!$F$4,'KSM-f'!$H10,IF('2. Ausbildungsjahr'!I$4=SOLL!$G$4,'KVB 1. AJ'!$H10,IF('2. Ausbildungsjahr'!I$4=SOLL!$H$4,KVFi!$H10,IF('2. Ausbildungsjahr'!I$4=SOLL!$I$4,KVM!$H10,IF('2. Ausbildungsjahr'!I$4=SOLL!$L$4,'KVP 1.&amp;2. AJ'!$H19,IF('2. Ausbildungsjahr'!I$4=SOLL!$M$4,PPC!$H10,IF('2. Ausbildungsjahr'!I$4=SOLL!$N$4,PPS!$H10,IF(I$4=SOLL!$P$4,"-",IF('2. Ausbildungsjahr'!I$4=SOLL!$O$4,Zielbogen!$H10,""))))))))))))))))))))))))))</f>
        <v>-</v>
      </c>
      <c r="J9" s="57" t="str">
        <f>IF(J$4=SOLL!$J$4, TNBi!$H10, IF('2. Ausbildungsjahr'!J$4=SOLL!$K$4,SBI.A.7!$H10, IF('2. Ausbildungsjahr'!J$4=SOLL!$R$4,'SBI.A.3_2. AJ'!$H10, IF('2. Ausbildungsjahr'!J$4=SOLL!$S$4,'SBI.A.4_2.&amp;3. AJ'!$H20, IF('2. Ausbildungsjahr'!J$4=SOLL!$T$4,'KVB 2.&amp;3. AJ'!$H10,IF('2. Ausbildungsjahr'!J$4=SOLL!$U$4,'PPCa IK'!$H10, IF('2. Ausbildungsjahr'!J$4=SOLL!$V$4,TE!$H10,IF('2. Ausbildungsjahr'!J$4=SOLL!$W$4,TNSt!$H10,IF('2. Ausbildungsjahr'!J$4=SOLL!$X$4,TNSk!$H10,IF('2. Ausbildungsjahr'!J$4=SOLL!$Y$4,TNPa!$H10,IF('2. Ausbildungsjahr'!J$4=SOLL!$Z$4,TNWn!$H10,IF('2. Ausbildungsjahr'!J$4=SOLL!$AA$4,'KVP 3. AJ'!$H18,IF(J$4=SOLL!$Q$4,SBI.A.3_1.AJ!$H10,IF(J$4=SOLL!$B$4,'KF-KB'!$H10,IF('2. Ausbildungsjahr'!J$4=SOLL!$C$4,'SBI.A.4_1. AJ'!$H20,IF('2. Ausbildungsjahr'!J$4=SOLL!$D$4,KK!$H$11,IF('2. Ausbildungsjahr'!J$4=SOLL!$E$4,'KSM-e'!$H14,IF('2. Ausbildungsjahr'!J$4=SOLL!$F$4,'KSM-f'!$H10,IF('2. Ausbildungsjahr'!J$4=SOLL!$G$4,'KVB 1. AJ'!$H10,IF('2. Ausbildungsjahr'!J$4=SOLL!$H$4,KVFi!$H10,IF('2. Ausbildungsjahr'!J$4=SOLL!$I$4,KVM!$H10,IF('2. Ausbildungsjahr'!J$4=SOLL!$L$4,'KVP 1.&amp;2. AJ'!$H19,IF('2. Ausbildungsjahr'!J$4=SOLL!$M$4,PPC!$H10,IF('2. Ausbildungsjahr'!J$4=SOLL!$N$4,PPS!$H10,IF(J$4=SOLL!$P$4,"-",IF('2. Ausbildungsjahr'!J$4=SOLL!$O$4,Zielbogen!$H10,""))))))))))))))))))))))))))</f>
        <v>-</v>
      </c>
      <c r="K9" s="57" t="str">
        <f>IF(K$4=SOLL!$J$4, TNBi!$H10, IF('2. Ausbildungsjahr'!K$4=SOLL!$K$4,SBI.A.7!$H10, IF('2. Ausbildungsjahr'!K$4=SOLL!$R$4,'SBI.A.3_2. AJ'!$H10, IF('2. Ausbildungsjahr'!K$4=SOLL!$S$4,'SBI.A.4_2.&amp;3. AJ'!$H20, IF('2. Ausbildungsjahr'!K$4=SOLL!$T$4,'KVB 2.&amp;3. AJ'!$H10,IF('2. Ausbildungsjahr'!K$4=SOLL!$U$4,'PPCa IK'!$H10, IF('2. Ausbildungsjahr'!K$4=SOLL!$V$4,TE!$H10,IF('2. Ausbildungsjahr'!K$4=SOLL!$W$4,TNSt!$H10,IF('2. Ausbildungsjahr'!K$4=SOLL!$X$4,TNSk!$H10,IF('2. Ausbildungsjahr'!K$4=SOLL!$Y$4,TNPa!$H10,IF('2. Ausbildungsjahr'!K$4=SOLL!$Z$4,TNWn!$H10,IF('2. Ausbildungsjahr'!K$4=SOLL!$AA$4,'KVP 3. AJ'!$H18,IF(K$4=SOLL!$Q$4,SBI.A.3_1.AJ!$H10,IF(K$4=SOLL!$B$4,'KF-KB'!$H10,IF('2. Ausbildungsjahr'!K$4=SOLL!$C$4,'SBI.A.4_1. AJ'!$H20,IF('2. Ausbildungsjahr'!K$4=SOLL!$D$4,KK!$H$11,IF('2. Ausbildungsjahr'!K$4=SOLL!$E$4,'KSM-e'!$H14,IF('2. Ausbildungsjahr'!K$4=SOLL!$F$4,'KSM-f'!$H10,IF('2. Ausbildungsjahr'!K$4=SOLL!$G$4,'KVB 1. AJ'!$H10,IF('2. Ausbildungsjahr'!K$4=SOLL!$H$4,KVFi!$H10,IF('2. Ausbildungsjahr'!K$4=SOLL!$I$4,KVM!$H10,IF('2. Ausbildungsjahr'!K$4=SOLL!$L$4,'KVP 1.&amp;2. AJ'!$H19,IF('2. Ausbildungsjahr'!K$4=SOLL!$M$4,PPC!$H10,IF('2. Ausbildungsjahr'!K$4=SOLL!$N$4,PPS!$H10,IF(K$4=SOLL!$P$4,"-",IF('2. Ausbildungsjahr'!K$4=SOLL!$O$4,Zielbogen!$H10,""))))))))))))))))))))))))))</f>
        <v>-</v>
      </c>
      <c r="L9" s="10">
        <f>SUM('Hilfsblatt 2. AJ'!C9,'Hilfsblatt 2. AJ'!E9,'Hilfsblatt 2. AJ'!G9,'Hilfsblatt 2. AJ'!I9,'Hilfsblatt 2. AJ'!K9,'Hilfsblatt 2. AJ'!M9,'Hilfsblatt 2. AJ'!O9,'Hilfsblatt 2. AJ'!Q9,'Hilfsblatt 2. AJ'!S9,'Hilfsblatt 2. AJ'!U9)</f>
        <v>0</v>
      </c>
      <c r="M9" s="9" t="e">
        <f>('Hilfsblatt 2. AJ'!B9*'Hilfsblatt 2. AJ'!C9+'Hilfsblatt 2. AJ'!D9*'Hilfsblatt 2. AJ'!E9+'Hilfsblatt 2. AJ'!F9*'Hilfsblatt 2. AJ'!G9+'Hilfsblatt 2. AJ'!H9*'Hilfsblatt 2. AJ'!I9+'Hilfsblatt 2. AJ'!J9*'Hilfsblatt 2. AJ'!K9+'Hilfsblatt 2. AJ'!L9*'Hilfsblatt 2. AJ'!M9+'Hilfsblatt 2. AJ'!N9*'Hilfsblatt 2. AJ'!O9+'Hilfsblatt 2. AJ'!P9*'Hilfsblatt 2. AJ'!Q9+'Hilfsblatt 2. AJ'!R9*'Hilfsblatt 2. AJ'!S9+'Hilfsblatt 2. AJ'!T9*'Hilfsblatt 2. AJ'!U9)/L9</f>
        <v>#DIV/0!</v>
      </c>
    </row>
    <row r="10" spans="1:13" x14ac:dyDescent="0.25">
      <c r="A10" s="125" t="s">
        <v>45</v>
      </c>
      <c r="B10" s="57" t="str">
        <f>IF(B$4=SOLL!$J$4, TNBi!$H11, IF('2. Ausbildungsjahr'!B$4=SOLL!$K$4,SBI.A.7!$H11, IF('2. Ausbildungsjahr'!B$4=SOLL!$R$4,'SBI.A.3_2. AJ'!$H11, IF('2. Ausbildungsjahr'!B$4=SOLL!$S$4,'SBI.A.4_2.&amp;3. AJ'!$H21, IF('2. Ausbildungsjahr'!B$4=SOLL!$T$4,'KVB 2.&amp;3. AJ'!$H11,IF('2. Ausbildungsjahr'!B$4=SOLL!$U$4,'PPCa IK'!$H11, IF('2. Ausbildungsjahr'!B$4=SOLL!$V$4,TE!$H11,IF('2. Ausbildungsjahr'!B$4=SOLL!$W$4,TNSt!$H11,IF('2. Ausbildungsjahr'!B$4=SOLL!$X$4,TNSk!$H11,IF('2. Ausbildungsjahr'!B$4=SOLL!$Y$4,TNPa!$H11,IF('2. Ausbildungsjahr'!B$4=SOLL!$Z$4,TNWn!$H11,IF('2. Ausbildungsjahr'!B$4=SOLL!$AA$4,'KVP 3. AJ'!$H19,IF(B$4=SOLL!$Q$4,SBI.A.3_1.AJ!$H11,IF(B$4=SOLL!$B$4,'KF-KB'!$H11,IF('2. Ausbildungsjahr'!B$4=SOLL!$C$4,'SBI.A.4_1. AJ'!$H21,IF('2. Ausbildungsjahr'!B$4=SOLL!$D$4,KK!$H$11,IF('2. Ausbildungsjahr'!B$4=SOLL!$E$4,'KSM-e'!$H15,IF('2. Ausbildungsjahr'!B$4=SOLL!$F$4,'KSM-f'!$H11,IF('2. Ausbildungsjahr'!B$4=SOLL!$G$4,'KVB 1. AJ'!$H11,IF('2. Ausbildungsjahr'!B$4=SOLL!$H$4,KVFi!$H11,IF('2. Ausbildungsjahr'!B$4=SOLL!$I$4,KVM!$H11,IF('2. Ausbildungsjahr'!B$4=SOLL!$L$4,'KVP 1.&amp;2. AJ'!$H20,IF('2. Ausbildungsjahr'!B$4=SOLL!$M$4,PPC!$H11,IF('2. Ausbildungsjahr'!B$4=SOLL!$N$4,PPS!$H11,IF(B$4=SOLL!$P$4,"-",IF('2. Ausbildungsjahr'!B$4=SOLL!$O$4,Zielbogen!$H11,""))))))))))))))))))))))))))</f>
        <v>-</v>
      </c>
      <c r="C10" s="57" t="str">
        <f>IF(C$4=SOLL!$J$4, TNBi!$H11, IF('2. Ausbildungsjahr'!C$4=SOLL!$K$4,SBI.A.7!$H11, IF('2. Ausbildungsjahr'!C$4=SOLL!$R$4,'SBI.A.3_2. AJ'!$H11, IF('2. Ausbildungsjahr'!C$4=SOLL!$S$4,'SBI.A.4_2.&amp;3. AJ'!$H21, IF('2. Ausbildungsjahr'!C$4=SOLL!$T$4,'KVB 2.&amp;3. AJ'!$H11,IF('2. Ausbildungsjahr'!C$4=SOLL!$U$4,'PPCa IK'!$H11, IF('2. Ausbildungsjahr'!C$4=SOLL!$V$4,TE!$H11,IF('2. Ausbildungsjahr'!C$4=SOLL!$W$4,TNSt!$H11,IF('2. Ausbildungsjahr'!C$4=SOLL!$X$4,TNSk!$H11,IF('2. Ausbildungsjahr'!C$4=SOLL!$Y$4,TNPa!$H11,IF('2. Ausbildungsjahr'!C$4=SOLL!$Z$4,TNWn!$H11,IF('2. Ausbildungsjahr'!C$4=SOLL!$AA$4,'KVP 3. AJ'!$H19,IF(C$4=SOLL!$Q$4,SBI.A.3_1.AJ!$H11,IF(C$4=SOLL!$B$4,'KF-KB'!$H11,IF('2. Ausbildungsjahr'!C$4=SOLL!$C$4,'SBI.A.4_1. AJ'!$H21,IF('2. Ausbildungsjahr'!C$4=SOLL!$D$4,KK!$H$11,IF('2. Ausbildungsjahr'!C$4=SOLL!$E$4,'KSM-e'!$H15,IF('2. Ausbildungsjahr'!C$4=SOLL!$F$4,'KSM-f'!$H11,IF('2. Ausbildungsjahr'!C$4=SOLL!$G$4,'KVB 1. AJ'!$H11,IF('2. Ausbildungsjahr'!C$4=SOLL!$H$4,KVFi!$H11,IF('2. Ausbildungsjahr'!C$4=SOLL!$I$4,KVM!$H11,IF('2. Ausbildungsjahr'!C$4=SOLL!$L$4,'KVP 1.&amp;2. AJ'!$H20,IF('2. Ausbildungsjahr'!C$4=SOLL!$M$4,PPC!$H11,IF('2. Ausbildungsjahr'!C$4=SOLL!$N$4,PPS!$H11,IF(C$4=SOLL!$P$4,"-",IF('2. Ausbildungsjahr'!C$4=SOLL!$O$4,Zielbogen!$H11,""))))))))))))))))))))))))))</f>
        <v>-</v>
      </c>
      <c r="D10" s="57" t="str">
        <f>IF(D$4=SOLL!$J$4, TNBi!$H11, IF('2. Ausbildungsjahr'!D$4=SOLL!$K$4,SBI.A.7!$H11, IF('2. Ausbildungsjahr'!D$4=SOLL!$R$4,'SBI.A.3_2. AJ'!$H11, IF('2. Ausbildungsjahr'!D$4=SOLL!$S$4,'SBI.A.4_2.&amp;3. AJ'!$H21, IF('2. Ausbildungsjahr'!D$4=SOLL!$T$4,'KVB 2.&amp;3. AJ'!$H11,IF('2. Ausbildungsjahr'!D$4=SOLL!$U$4,'PPCa IK'!$H11, IF('2. Ausbildungsjahr'!D$4=SOLL!$V$4,TE!$H11,IF('2. Ausbildungsjahr'!D$4=SOLL!$W$4,TNSt!$H11,IF('2. Ausbildungsjahr'!D$4=SOLL!$X$4,TNSk!$H11,IF('2. Ausbildungsjahr'!D$4=SOLL!$Y$4,TNPa!$H11,IF('2. Ausbildungsjahr'!D$4=SOLL!$Z$4,TNWn!$H11,IF('2. Ausbildungsjahr'!D$4=SOLL!$AA$4,'KVP 3. AJ'!$H19,IF(D$4=SOLL!$Q$4,SBI.A.3_1.AJ!$H11,IF(D$4=SOLL!$B$4,'KF-KB'!$H11,IF('2. Ausbildungsjahr'!D$4=SOLL!$C$4,'SBI.A.4_1. AJ'!$H21,IF('2. Ausbildungsjahr'!D$4=SOLL!$D$4,KK!$H$11,IF('2. Ausbildungsjahr'!D$4=SOLL!$E$4,'KSM-e'!$H15,IF('2. Ausbildungsjahr'!D$4=SOLL!$F$4,'KSM-f'!$H11,IF('2. Ausbildungsjahr'!D$4=SOLL!$G$4,'KVB 1. AJ'!$H11,IF('2. Ausbildungsjahr'!D$4=SOLL!$H$4,KVFi!$H11,IF('2. Ausbildungsjahr'!D$4=SOLL!$I$4,KVM!$H11,IF('2. Ausbildungsjahr'!D$4=SOLL!$L$4,'KVP 1.&amp;2. AJ'!$H20,IF('2. Ausbildungsjahr'!D$4=SOLL!$M$4,PPC!$H11,IF('2. Ausbildungsjahr'!D$4=SOLL!$N$4,PPS!$H11,IF(D$4=SOLL!$P$4,"-",IF('2. Ausbildungsjahr'!D$4=SOLL!$O$4,Zielbogen!$H11,""))))))))))))))))))))))))))</f>
        <v>-</v>
      </c>
      <c r="E10" s="57" t="str">
        <f>IF(E$4=SOLL!$J$4, TNBi!$H11, IF('2. Ausbildungsjahr'!E$4=SOLL!$K$4,SBI.A.7!$H11, IF('2. Ausbildungsjahr'!E$4=SOLL!$R$4,'SBI.A.3_2. AJ'!$H11, IF('2. Ausbildungsjahr'!E$4=SOLL!$S$4,'SBI.A.4_2.&amp;3. AJ'!$H21, IF('2. Ausbildungsjahr'!E$4=SOLL!$T$4,'KVB 2.&amp;3. AJ'!$H11,IF('2. Ausbildungsjahr'!E$4=SOLL!$U$4,'PPCa IK'!$H11, IF('2. Ausbildungsjahr'!E$4=SOLL!$V$4,TE!$H11,IF('2. Ausbildungsjahr'!E$4=SOLL!$W$4,TNSt!$H11,IF('2. Ausbildungsjahr'!E$4=SOLL!$X$4,TNSk!$H11,IF('2. Ausbildungsjahr'!E$4=SOLL!$Y$4,TNPa!$H11,IF('2. Ausbildungsjahr'!E$4=SOLL!$Z$4,TNWn!$H11,IF('2. Ausbildungsjahr'!E$4=SOLL!$AA$4,'KVP 3. AJ'!$H19,IF(E$4=SOLL!$Q$4,SBI.A.3_1.AJ!$H11,IF(E$4=SOLL!$B$4,'KF-KB'!$H11,IF('2. Ausbildungsjahr'!E$4=SOLL!$C$4,'SBI.A.4_1. AJ'!$H21,IF('2. Ausbildungsjahr'!E$4=SOLL!$D$4,KK!$H$11,IF('2. Ausbildungsjahr'!E$4=SOLL!$E$4,'KSM-e'!$H15,IF('2. Ausbildungsjahr'!E$4=SOLL!$F$4,'KSM-f'!$H11,IF('2. Ausbildungsjahr'!E$4=SOLL!$G$4,'KVB 1. AJ'!$H11,IF('2. Ausbildungsjahr'!E$4=SOLL!$H$4,KVFi!$H11,IF('2. Ausbildungsjahr'!E$4=SOLL!$I$4,KVM!$H11,IF('2. Ausbildungsjahr'!E$4=SOLL!$L$4,'KVP 1.&amp;2. AJ'!$H20,IF('2. Ausbildungsjahr'!E$4=SOLL!$M$4,PPC!$H11,IF('2. Ausbildungsjahr'!E$4=SOLL!$N$4,PPS!$H11,IF(E$4=SOLL!$P$4,"-",IF('2. Ausbildungsjahr'!E$4=SOLL!$O$4,Zielbogen!$H11,""))))))))))))))))))))))))))</f>
        <v>-</v>
      </c>
      <c r="F10" s="57" t="str">
        <f>IF(F$4=SOLL!$J$4, TNBi!$H11, IF('2. Ausbildungsjahr'!F$4=SOLL!$K$4,SBI.A.7!$H11, IF('2. Ausbildungsjahr'!F$4=SOLL!$R$4,'SBI.A.3_2. AJ'!$H11, IF('2. Ausbildungsjahr'!F$4=SOLL!$S$4,'SBI.A.4_2.&amp;3. AJ'!$H21, IF('2. Ausbildungsjahr'!F$4=SOLL!$T$4,'KVB 2.&amp;3. AJ'!$H11,IF('2. Ausbildungsjahr'!F$4=SOLL!$U$4,'PPCa IK'!$H11, IF('2. Ausbildungsjahr'!F$4=SOLL!$V$4,TE!$H11,IF('2. Ausbildungsjahr'!F$4=SOLL!$W$4,TNSt!$H11,IF('2. Ausbildungsjahr'!F$4=SOLL!$X$4,TNSk!$H11,IF('2. Ausbildungsjahr'!F$4=SOLL!$Y$4,TNPa!$H11,IF('2. Ausbildungsjahr'!F$4=SOLL!$Z$4,TNWn!$H11,IF('2. Ausbildungsjahr'!F$4=SOLL!$AA$4,'KVP 3. AJ'!$H19,IF(F$4=SOLL!$Q$4,SBI.A.3_1.AJ!$H11,IF(F$4=SOLL!$B$4,'KF-KB'!$H11,IF('2. Ausbildungsjahr'!F$4=SOLL!$C$4,'SBI.A.4_1. AJ'!$H21,IF('2. Ausbildungsjahr'!F$4=SOLL!$D$4,KK!$H$11,IF('2. Ausbildungsjahr'!F$4=SOLL!$E$4,'KSM-e'!$H15,IF('2. Ausbildungsjahr'!F$4=SOLL!$F$4,'KSM-f'!$H11,IF('2. Ausbildungsjahr'!F$4=SOLL!$G$4,'KVB 1. AJ'!$H11,IF('2. Ausbildungsjahr'!F$4=SOLL!$H$4,KVFi!$H11,IF('2. Ausbildungsjahr'!F$4=SOLL!$I$4,KVM!$H11,IF('2. Ausbildungsjahr'!F$4=SOLL!$L$4,'KVP 1.&amp;2. AJ'!$H20,IF('2. Ausbildungsjahr'!F$4=SOLL!$M$4,PPC!$H11,IF('2. Ausbildungsjahr'!F$4=SOLL!$N$4,PPS!$H11,IF(F$4=SOLL!$P$4,"-",IF('2. Ausbildungsjahr'!F$4=SOLL!$O$4,Zielbogen!$H11,""))))))))))))))))))))))))))</f>
        <v>-</v>
      </c>
      <c r="G10" s="57" t="str">
        <f>IF(G$4=SOLL!$J$4, TNBi!$H11, IF('2. Ausbildungsjahr'!G$4=SOLL!$K$4,SBI.A.7!$H11, IF('2. Ausbildungsjahr'!G$4=SOLL!$R$4,'SBI.A.3_2. AJ'!$H11, IF('2. Ausbildungsjahr'!G$4=SOLL!$S$4,'SBI.A.4_2.&amp;3. AJ'!$H21, IF('2. Ausbildungsjahr'!G$4=SOLL!$T$4,'KVB 2.&amp;3. AJ'!$H11,IF('2. Ausbildungsjahr'!G$4=SOLL!$U$4,'PPCa IK'!$H11, IF('2. Ausbildungsjahr'!G$4=SOLL!$V$4,TE!$H11,IF('2. Ausbildungsjahr'!G$4=SOLL!$W$4,TNSt!$H11,IF('2. Ausbildungsjahr'!G$4=SOLL!$X$4,TNSk!$H11,IF('2. Ausbildungsjahr'!G$4=SOLL!$Y$4,TNPa!$H11,IF('2. Ausbildungsjahr'!G$4=SOLL!$Z$4,TNWn!$H11,IF('2. Ausbildungsjahr'!G$4=SOLL!$AA$4,'KVP 3. AJ'!$H19,IF(G$4=SOLL!$Q$4,SBI.A.3_1.AJ!$H11,IF(G$4=SOLL!$B$4,'KF-KB'!$H11,IF('2. Ausbildungsjahr'!G$4=SOLL!$C$4,'SBI.A.4_1. AJ'!$H21,IF('2. Ausbildungsjahr'!G$4=SOLL!$D$4,KK!$H$11,IF('2. Ausbildungsjahr'!G$4=SOLL!$E$4,'KSM-e'!$H15,IF('2. Ausbildungsjahr'!G$4=SOLL!$F$4,'KSM-f'!$H11,IF('2. Ausbildungsjahr'!G$4=SOLL!$G$4,'KVB 1. AJ'!$H11,IF('2. Ausbildungsjahr'!G$4=SOLL!$H$4,KVFi!$H11,IF('2. Ausbildungsjahr'!G$4=SOLL!$I$4,KVM!$H11,IF('2. Ausbildungsjahr'!G$4=SOLL!$L$4,'KVP 1.&amp;2. AJ'!$H20,IF('2. Ausbildungsjahr'!G$4=SOLL!$M$4,PPC!$H11,IF('2. Ausbildungsjahr'!G$4=SOLL!$N$4,PPS!$H11,IF(G$4=SOLL!$P$4,"-",IF('2. Ausbildungsjahr'!G$4=SOLL!$O$4,Zielbogen!$H11,""))))))))))))))))))))))))))</f>
        <v>-</v>
      </c>
      <c r="H10" s="57" t="str">
        <f>IF(H$4=SOLL!$J$4, TNBi!$H11, IF('2. Ausbildungsjahr'!H$4=SOLL!$K$4,SBI.A.7!$H11, IF('2. Ausbildungsjahr'!H$4=SOLL!$R$4,'SBI.A.3_2. AJ'!$H11, IF('2. Ausbildungsjahr'!H$4=SOLL!$S$4,'SBI.A.4_2.&amp;3. AJ'!$H21, IF('2. Ausbildungsjahr'!H$4=SOLL!$T$4,'KVB 2.&amp;3. AJ'!$H11,IF('2. Ausbildungsjahr'!H$4=SOLL!$U$4,'PPCa IK'!$H11, IF('2. Ausbildungsjahr'!H$4=SOLL!$V$4,TE!$H11,IF('2. Ausbildungsjahr'!H$4=SOLL!$W$4,TNSt!$H11,IF('2. Ausbildungsjahr'!H$4=SOLL!$X$4,TNSk!$H11,IF('2. Ausbildungsjahr'!H$4=SOLL!$Y$4,TNPa!$H11,IF('2. Ausbildungsjahr'!H$4=SOLL!$Z$4,TNWn!$H11,IF('2. Ausbildungsjahr'!H$4=SOLL!$AA$4,'KVP 3. AJ'!$H19,IF(H$4=SOLL!$Q$4,SBI.A.3_1.AJ!$H11,IF(H$4=SOLL!$B$4,'KF-KB'!$H11,IF('2. Ausbildungsjahr'!H$4=SOLL!$C$4,'SBI.A.4_1. AJ'!$H21,IF('2. Ausbildungsjahr'!H$4=SOLL!$D$4,KK!$H$11,IF('2. Ausbildungsjahr'!H$4=SOLL!$E$4,'KSM-e'!$H15,IF('2. Ausbildungsjahr'!H$4=SOLL!$F$4,'KSM-f'!$H11,IF('2. Ausbildungsjahr'!H$4=SOLL!$G$4,'KVB 1. AJ'!$H11,IF('2. Ausbildungsjahr'!H$4=SOLL!$H$4,KVFi!$H11,IF('2. Ausbildungsjahr'!H$4=SOLL!$I$4,KVM!$H11,IF('2. Ausbildungsjahr'!H$4=SOLL!$L$4,'KVP 1.&amp;2. AJ'!$H20,IF('2. Ausbildungsjahr'!H$4=SOLL!$M$4,PPC!$H11,IF('2. Ausbildungsjahr'!H$4=SOLL!$N$4,PPS!$H11,IF(H$4=SOLL!$P$4,"-",IF('2. Ausbildungsjahr'!H$4=SOLL!$O$4,Zielbogen!$H11,""))))))))))))))))))))))))))</f>
        <v>-</v>
      </c>
      <c r="I10" s="57" t="str">
        <f>IF(I$4=SOLL!$J$4, TNBi!$H11, IF('2. Ausbildungsjahr'!I$4=SOLL!$K$4,SBI.A.7!$H11, IF('2. Ausbildungsjahr'!I$4=SOLL!$R$4,'SBI.A.3_2. AJ'!$H11, IF('2. Ausbildungsjahr'!I$4=SOLL!$S$4,'SBI.A.4_2.&amp;3. AJ'!$H21, IF('2. Ausbildungsjahr'!I$4=SOLL!$T$4,'KVB 2.&amp;3. AJ'!$H11,IF('2. Ausbildungsjahr'!I$4=SOLL!$U$4,'PPCa IK'!$H11, IF('2. Ausbildungsjahr'!I$4=SOLL!$V$4,TE!$H11,IF('2. Ausbildungsjahr'!I$4=SOLL!$W$4,TNSt!$H11,IF('2. Ausbildungsjahr'!I$4=SOLL!$X$4,TNSk!$H11,IF('2. Ausbildungsjahr'!I$4=SOLL!$Y$4,TNPa!$H11,IF('2. Ausbildungsjahr'!I$4=SOLL!$Z$4,TNWn!$H11,IF('2. Ausbildungsjahr'!I$4=SOLL!$AA$4,'KVP 3. AJ'!$H19,IF(I$4=SOLL!$Q$4,SBI.A.3_1.AJ!$H11,IF(I$4=SOLL!$B$4,'KF-KB'!$H11,IF('2. Ausbildungsjahr'!I$4=SOLL!$C$4,'SBI.A.4_1. AJ'!$H21,IF('2. Ausbildungsjahr'!I$4=SOLL!$D$4,KK!$H$11,IF('2. Ausbildungsjahr'!I$4=SOLL!$E$4,'KSM-e'!$H15,IF('2. Ausbildungsjahr'!I$4=SOLL!$F$4,'KSM-f'!$H11,IF('2. Ausbildungsjahr'!I$4=SOLL!$G$4,'KVB 1. AJ'!$H11,IF('2. Ausbildungsjahr'!I$4=SOLL!$H$4,KVFi!$H11,IF('2. Ausbildungsjahr'!I$4=SOLL!$I$4,KVM!$H11,IF('2. Ausbildungsjahr'!I$4=SOLL!$L$4,'KVP 1.&amp;2. AJ'!$H20,IF('2. Ausbildungsjahr'!I$4=SOLL!$M$4,PPC!$H11,IF('2. Ausbildungsjahr'!I$4=SOLL!$N$4,PPS!$H11,IF(I$4=SOLL!$P$4,"-",IF('2. Ausbildungsjahr'!I$4=SOLL!$O$4,Zielbogen!$H11,""))))))))))))))))))))))))))</f>
        <v>-</v>
      </c>
      <c r="J10" s="57" t="str">
        <f>IF(J$4=SOLL!$J$4, TNBi!$H11, IF('2. Ausbildungsjahr'!J$4=SOLL!$K$4,SBI.A.7!$H11, IF('2. Ausbildungsjahr'!J$4=SOLL!$R$4,'SBI.A.3_2. AJ'!$H11, IF('2. Ausbildungsjahr'!J$4=SOLL!$S$4,'SBI.A.4_2.&amp;3. AJ'!$H21, IF('2. Ausbildungsjahr'!J$4=SOLL!$T$4,'KVB 2.&amp;3. AJ'!$H11,IF('2. Ausbildungsjahr'!J$4=SOLL!$U$4,'PPCa IK'!$H11, IF('2. Ausbildungsjahr'!J$4=SOLL!$V$4,TE!$H11,IF('2. Ausbildungsjahr'!J$4=SOLL!$W$4,TNSt!$H11,IF('2. Ausbildungsjahr'!J$4=SOLL!$X$4,TNSk!$H11,IF('2. Ausbildungsjahr'!J$4=SOLL!$Y$4,TNPa!$H11,IF('2. Ausbildungsjahr'!J$4=SOLL!$Z$4,TNWn!$H11,IF('2. Ausbildungsjahr'!J$4=SOLL!$AA$4,'KVP 3. AJ'!$H19,IF(J$4=SOLL!$Q$4,SBI.A.3_1.AJ!$H11,IF(J$4=SOLL!$B$4,'KF-KB'!$H11,IF('2. Ausbildungsjahr'!J$4=SOLL!$C$4,'SBI.A.4_1. AJ'!$H21,IF('2. Ausbildungsjahr'!J$4=SOLL!$D$4,KK!$H$11,IF('2. Ausbildungsjahr'!J$4=SOLL!$E$4,'KSM-e'!$H15,IF('2. Ausbildungsjahr'!J$4=SOLL!$F$4,'KSM-f'!$H11,IF('2. Ausbildungsjahr'!J$4=SOLL!$G$4,'KVB 1. AJ'!$H11,IF('2. Ausbildungsjahr'!J$4=SOLL!$H$4,KVFi!$H11,IF('2. Ausbildungsjahr'!J$4=SOLL!$I$4,KVM!$H11,IF('2. Ausbildungsjahr'!J$4=SOLL!$L$4,'KVP 1.&amp;2. AJ'!$H20,IF('2. Ausbildungsjahr'!J$4=SOLL!$M$4,PPC!$H11,IF('2. Ausbildungsjahr'!J$4=SOLL!$N$4,PPS!$H11,IF(J$4=SOLL!$P$4,"-",IF('2. Ausbildungsjahr'!J$4=SOLL!$O$4,Zielbogen!$H11,""))))))))))))))))))))))))))</f>
        <v>-</v>
      </c>
      <c r="K10" s="57" t="str">
        <f>IF(K$4=SOLL!$J$4, TNBi!$H11, IF('2. Ausbildungsjahr'!K$4=SOLL!$K$4,SBI.A.7!$H11, IF('2. Ausbildungsjahr'!K$4=SOLL!$R$4,'SBI.A.3_2. AJ'!$H11, IF('2. Ausbildungsjahr'!K$4=SOLL!$S$4,'SBI.A.4_2.&amp;3. AJ'!$H21, IF('2. Ausbildungsjahr'!K$4=SOLL!$T$4,'KVB 2.&amp;3. AJ'!$H11,IF('2. Ausbildungsjahr'!K$4=SOLL!$U$4,'PPCa IK'!$H11, IF('2. Ausbildungsjahr'!K$4=SOLL!$V$4,TE!$H11,IF('2. Ausbildungsjahr'!K$4=SOLL!$W$4,TNSt!$H11,IF('2. Ausbildungsjahr'!K$4=SOLL!$X$4,TNSk!$H11,IF('2. Ausbildungsjahr'!K$4=SOLL!$Y$4,TNPa!$H11,IF('2. Ausbildungsjahr'!K$4=SOLL!$Z$4,TNWn!$H11,IF('2. Ausbildungsjahr'!K$4=SOLL!$AA$4,'KVP 3. AJ'!$H19,IF(K$4=SOLL!$Q$4,SBI.A.3_1.AJ!$H11,IF(K$4=SOLL!$B$4,'KF-KB'!$H11,IF('2. Ausbildungsjahr'!K$4=SOLL!$C$4,'SBI.A.4_1. AJ'!$H21,IF('2. Ausbildungsjahr'!K$4=SOLL!$D$4,KK!$H$11,IF('2. Ausbildungsjahr'!K$4=SOLL!$E$4,'KSM-e'!$H15,IF('2. Ausbildungsjahr'!K$4=SOLL!$F$4,'KSM-f'!$H11,IF('2. Ausbildungsjahr'!K$4=SOLL!$G$4,'KVB 1. AJ'!$H11,IF('2. Ausbildungsjahr'!K$4=SOLL!$H$4,KVFi!$H11,IF('2. Ausbildungsjahr'!K$4=SOLL!$I$4,KVM!$H11,IF('2. Ausbildungsjahr'!K$4=SOLL!$L$4,'KVP 1.&amp;2. AJ'!$H20,IF('2. Ausbildungsjahr'!K$4=SOLL!$M$4,PPC!$H11,IF('2. Ausbildungsjahr'!K$4=SOLL!$N$4,PPS!$H11,IF(K$4=SOLL!$P$4,"-",IF('2. Ausbildungsjahr'!K$4=SOLL!$O$4,Zielbogen!$H11,""))))))))))))))))))))))))))</f>
        <v>-</v>
      </c>
      <c r="L10" s="10">
        <f>SUM('Hilfsblatt 2. AJ'!C10,'Hilfsblatt 2. AJ'!E10,'Hilfsblatt 2. AJ'!G10,'Hilfsblatt 2. AJ'!I10,'Hilfsblatt 2. AJ'!K10,'Hilfsblatt 2. AJ'!M10,'Hilfsblatt 2. AJ'!O10,'Hilfsblatt 2. AJ'!Q10,'Hilfsblatt 2. AJ'!S10,'Hilfsblatt 2. AJ'!U10)</f>
        <v>0</v>
      </c>
      <c r="M10" s="9" t="e">
        <f>('Hilfsblatt 2. AJ'!B10*'Hilfsblatt 2. AJ'!C10+'Hilfsblatt 2. AJ'!D10*'Hilfsblatt 2. AJ'!E10+'Hilfsblatt 2. AJ'!F10*'Hilfsblatt 2. AJ'!G10+'Hilfsblatt 2. AJ'!H10*'Hilfsblatt 2. AJ'!I10+'Hilfsblatt 2. AJ'!J10*'Hilfsblatt 2. AJ'!K10+'Hilfsblatt 2. AJ'!L10*'Hilfsblatt 2. AJ'!M10+'Hilfsblatt 2. AJ'!N10*'Hilfsblatt 2. AJ'!O10+'Hilfsblatt 2. AJ'!P10*'Hilfsblatt 2. AJ'!Q10+'Hilfsblatt 2. AJ'!R10*'Hilfsblatt 2. AJ'!S10+'Hilfsblatt 2. AJ'!T10*'Hilfsblatt 2. AJ'!U10)/L10</f>
        <v>#DIV/0!</v>
      </c>
    </row>
    <row r="11" spans="1:13" x14ac:dyDescent="0.25">
      <c r="A11" s="125" t="s">
        <v>46</v>
      </c>
      <c r="B11" s="57" t="str">
        <f>IF(B$4=SOLL!$J$4, TNBi!$H12, IF('2. Ausbildungsjahr'!B$4=SOLL!$K$4,SBI.A.7!$H12, IF('2. Ausbildungsjahr'!B$4=SOLL!$R$4,'SBI.A.3_2. AJ'!$H12, IF('2. Ausbildungsjahr'!B$4=SOLL!$S$4,'SBI.A.4_2.&amp;3. AJ'!$H22, IF('2. Ausbildungsjahr'!B$4=SOLL!$T$4,'KVB 2.&amp;3. AJ'!$H12,IF('2. Ausbildungsjahr'!B$4=SOLL!$U$4,'PPCa IK'!$H12, IF('2. Ausbildungsjahr'!B$4=SOLL!$V$4,TE!$H12,IF('2. Ausbildungsjahr'!B$4=SOLL!$W$4,TNSt!$H12,IF('2. Ausbildungsjahr'!B$4=SOLL!$X$4,TNSk!$H12,IF('2. Ausbildungsjahr'!B$4=SOLL!$Y$4,TNPa!$H12,IF('2. Ausbildungsjahr'!B$4=SOLL!$Z$4,TNWn!$H12,IF('2. Ausbildungsjahr'!B$4=SOLL!$AA$4,'KVP 3. AJ'!$H20,IF(B$4=SOLL!$Q$4,SBI.A.3_1.AJ!$H12,IF(B$4=SOLL!$B$4,'KF-KB'!$H12,IF('2. Ausbildungsjahr'!B$4=SOLL!$C$4,'SBI.A.4_1. AJ'!$H22,IF('2. Ausbildungsjahr'!B$4=SOLL!$D$4,KK!$H$11,IF('2. Ausbildungsjahr'!B$4=SOLL!$E$4,'KSM-e'!$H16,IF('2. Ausbildungsjahr'!B$4=SOLL!$F$4,'KSM-f'!$H12,IF('2. Ausbildungsjahr'!B$4=SOLL!$G$4,'KVB 1. AJ'!$H12,IF('2. Ausbildungsjahr'!B$4=SOLL!$H$4,KVFi!$H12,IF('2. Ausbildungsjahr'!B$4=SOLL!$I$4,KVM!$H12,IF('2. Ausbildungsjahr'!B$4=SOLL!$L$4,'KVP 1.&amp;2. AJ'!$H21,IF('2. Ausbildungsjahr'!B$4=SOLL!$M$4,PPC!$H12,IF('2. Ausbildungsjahr'!B$4=SOLL!$N$4,PPS!$H12,IF(B$4=SOLL!$P$4,"-",IF('2. Ausbildungsjahr'!B$4=SOLL!$O$4,Zielbogen!$H12,""))))))))))))))))))))))))))</f>
        <v>-</v>
      </c>
      <c r="C11" s="57" t="str">
        <f>IF(C$4=SOLL!$J$4, TNBi!$H12, IF('2. Ausbildungsjahr'!C$4=SOLL!$K$4,SBI.A.7!$H12, IF('2. Ausbildungsjahr'!C$4=SOLL!$R$4,'SBI.A.3_2. AJ'!$H12, IF('2. Ausbildungsjahr'!C$4=SOLL!$S$4,'SBI.A.4_2.&amp;3. AJ'!$H22, IF('2. Ausbildungsjahr'!C$4=SOLL!$T$4,'KVB 2.&amp;3. AJ'!$H12,IF('2. Ausbildungsjahr'!C$4=SOLL!$U$4,'PPCa IK'!$H12, IF('2. Ausbildungsjahr'!C$4=SOLL!$V$4,TE!$H12,IF('2. Ausbildungsjahr'!C$4=SOLL!$W$4,TNSt!$H12,IF('2. Ausbildungsjahr'!C$4=SOLL!$X$4,TNSk!$H12,IF('2. Ausbildungsjahr'!C$4=SOLL!$Y$4,TNPa!$H12,IF('2. Ausbildungsjahr'!C$4=SOLL!$Z$4,TNWn!$H12,IF('2. Ausbildungsjahr'!C$4=SOLL!$AA$4,'KVP 3. AJ'!$H20,IF(C$4=SOLL!$Q$4,SBI.A.3_1.AJ!$H12,IF(C$4=SOLL!$B$4,'KF-KB'!$H12,IF('2. Ausbildungsjahr'!C$4=SOLL!$C$4,'SBI.A.4_1. AJ'!$H22,IF('2. Ausbildungsjahr'!C$4=SOLL!$D$4,KK!$H$11,IF('2. Ausbildungsjahr'!C$4=SOLL!$E$4,'KSM-e'!$H16,IF('2. Ausbildungsjahr'!C$4=SOLL!$F$4,'KSM-f'!$H12,IF('2. Ausbildungsjahr'!C$4=SOLL!$G$4,'KVB 1. AJ'!$H12,IF('2. Ausbildungsjahr'!C$4=SOLL!$H$4,KVFi!$H12,IF('2. Ausbildungsjahr'!C$4=SOLL!$I$4,KVM!$H12,IF('2. Ausbildungsjahr'!C$4=SOLL!$L$4,'KVP 1.&amp;2. AJ'!$H21,IF('2. Ausbildungsjahr'!C$4=SOLL!$M$4,PPC!$H12,IF('2. Ausbildungsjahr'!C$4=SOLL!$N$4,PPS!$H12,IF(C$4=SOLL!$P$4,"-",IF('2. Ausbildungsjahr'!C$4=SOLL!$O$4,Zielbogen!$H12,""))))))))))))))))))))))))))</f>
        <v>-</v>
      </c>
      <c r="D11" s="57" t="str">
        <f>IF(D$4=SOLL!$J$4, TNBi!$H12, IF('2. Ausbildungsjahr'!D$4=SOLL!$K$4,SBI.A.7!$H12, IF('2. Ausbildungsjahr'!D$4=SOLL!$R$4,'SBI.A.3_2. AJ'!$H12, IF('2. Ausbildungsjahr'!D$4=SOLL!$S$4,'SBI.A.4_2.&amp;3. AJ'!$H22, IF('2. Ausbildungsjahr'!D$4=SOLL!$T$4,'KVB 2.&amp;3. AJ'!$H12,IF('2. Ausbildungsjahr'!D$4=SOLL!$U$4,'PPCa IK'!$H12, IF('2. Ausbildungsjahr'!D$4=SOLL!$V$4,TE!$H12,IF('2. Ausbildungsjahr'!D$4=SOLL!$W$4,TNSt!$H12,IF('2. Ausbildungsjahr'!D$4=SOLL!$X$4,TNSk!$H12,IF('2. Ausbildungsjahr'!D$4=SOLL!$Y$4,TNPa!$H12,IF('2. Ausbildungsjahr'!D$4=SOLL!$Z$4,TNWn!$H12,IF('2. Ausbildungsjahr'!D$4=SOLL!$AA$4,'KVP 3. AJ'!$H20,IF(D$4=SOLL!$Q$4,SBI.A.3_1.AJ!$H12,IF(D$4=SOLL!$B$4,'KF-KB'!$H12,IF('2. Ausbildungsjahr'!D$4=SOLL!$C$4,'SBI.A.4_1. AJ'!$H22,IF('2. Ausbildungsjahr'!D$4=SOLL!$D$4,KK!$H$11,IF('2. Ausbildungsjahr'!D$4=SOLL!$E$4,'KSM-e'!$H16,IF('2. Ausbildungsjahr'!D$4=SOLL!$F$4,'KSM-f'!$H12,IF('2. Ausbildungsjahr'!D$4=SOLL!$G$4,'KVB 1. AJ'!$H12,IF('2. Ausbildungsjahr'!D$4=SOLL!$H$4,KVFi!$H12,IF('2. Ausbildungsjahr'!D$4=SOLL!$I$4,KVM!$H12,IF('2. Ausbildungsjahr'!D$4=SOLL!$L$4,'KVP 1.&amp;2. AJ'!$H21,IF('2. Ausbildungsjahr'!D$4=SOLL!$M$4,PPC!$H12,IF('2. Ausbildungsjahr'!D$4=SOLL!$N$4,PPS!$H12,IF(D$4=SOLL!$P$4,"-",IF('2. Ausbildungsjahr'!D$4=SOLL!$O$4,Zielbogen!$H12,""))))))))))))))))))))))))))</f>
        <v>-</v>
      </c>
      <c r="E11" s="57" t="str">
        <f>IF(E$4=SOLL!$J$4, TNBi!$H12, IF('2. Ausbildungsjahr'!E$4=SOLL!$K$4,SBI.A.7!$H12, IF('2. Ausbildungsjahr'!E$4=SOLL!$R$4,'SBI.A.3_2. AJ'!$H12, IF('2. Ausbildungsjahr'!E$4=SOLL!$S$4,'SBI.A.4_2.&amp;3. AJ'!$H22, IF('2. Ausbildungsjahr'!E$4=SOLL!$T$4,'KVB 2.&amp;3. AJ'!$H12,IF('2. Ausbildungsjahr'!E$4=SOLL!$U$4,'PPCa IK'!$H12, IF('2. Ausbildungsjahr'!E$4=SOLL!$V$4,TE!$H12,IF('2. Ausbildungsjahr'!E$4=SOLL!$W$4,TNSt!$H12,IF('2. Ausbildungsjahr'!E$4=SOLL!$X$4,TNSk!$H12,IF('2. Ausbildungsjahr'!E$4=SOLL!$Y$4,TNPa!$H12,IF('2. Ausbildungsjahr'!E$4=SOLL!$Z$4,TNWn!$H12,IF('2. Ausbildungsjahr'!E$4=SOLL!$AA$4,'KVP 3. AJ'!$H20,IF(E$4=SOLL!$Q$4,SBI.A.3_1.AJ!$H12,IF(E$4=SOLL!$B$4,'KF-KB'!$H12,IF('2. Ausbildungsjahr'!E$4=SOLL!$C$4,'SBI.A.4_1. AJ'!$H22,IF('2. Ausbildungsjahr'!E$4=SOLL!$D$4,KK!$H$11,IF('2. Ausbildungsjahr'!E$4=SOLL!$E$4,'KSM-e'!$H16,IF('2. Ausbildungsjahr'!E$4=SOLL!$F$4,'KSM-f'!$H12,IF('2. Ausbildungsjahr'!E$4=SOLL!$G$4,'KVB 1. AJ'!$H12,IF('2. Ausbildungsjahr'!E$4=SOLL!$H$4,KVFi!$H12,IF('2. Ausbildungsjahr'!E$4=SOLL!$I$4,KVM!$H12,IF('2. Ausbildungsjahr'!E$4=SOLL!$L$4,'KVP 1.&amp;2. AJ'!$H21,IF('2. Ausbildungsjahr'!E$4=SOLL!$M$4,PPC!$H12,IF('2. Ausbildungsjahr'!E$4=SOLL!$N$4,PPS!$H12,IF(E$4=SOLL!$P$4,"-",IF('2. Ausbildungsjahr'!E$4=SOLL!$O$4,Zielbogen!$H12,""))))))))))))))))))))))))))</f>
        <v>-</v>
      </c>
      <c r="F11" s="57" t="str">
        <f>IF(F$4=SOLL!$J$4, TNBi!$H12, IF('2. Ausbildungsjahr'!F$4=SOLL!$K$4,SBI.A.7!$H12, IF('2. Ausbildungsjahr'!F$4=SOLL!$R$4,'SBI.A.3_2. AJ'!$H12, IF('2. Ausbildungsjahr'!F$4=SOLL!$S$4,'SBI.A.4_2.&amp;3. AJ'!$H22, IF('2. Ausbildungsjahr'!F$4=SOLL!$T$4,'KVB 2.&amp;3. AJ'!$H12,IF('2. Ausbildungsjahr'!F$4=SOLL!$U$4,'PPCa IK'!$H12, IF('2. Ausbildungsjahr'!F$4=SOLL!$V$4,TE!$H12,IF('2. Ausbildungsjahr'!F$4=SOLL!$W$4,TNSt!$H12,IF('2. Ausbildungsjahr'!F$4=SOLL!$X$4,TNSk!$H12,IF('2. Ausbildungsjahr'!F$4=SOLL!$Y$4,TNPa!$H12,IF('2. Ausbildungsjahr'!F$4=SOLL!$Z$4,TNWn!$H12,IF('2. Ausbildungsjahr'!F$4=SOLL!$AA$4,'KVP 3. AJ'!$H20,IF(F$4=SOLL!$Q$4,SBI.A.3_1.AJ!$H12,IF(F$4=SOLL!$B$4,'KF-KB'!$H12,IF('2. Ausbildungsjahr'!F$4=SOLL!$C$4,'SBI.A.4_1. AJ'!$H22,IF('2. Ausbildungsjahr'!F$4=SOLL!$D$4,KK!$H$11,IF('2. Ausbildungsjahr'!F$4=SOLL!$E$4,'KSM-e'!$H16,IF('2. Ausbildungsjahr'!F$4=SOLL!$F$4,'KSM-f'!$H12,IF('2. Ausbildungsjahr'!F$4=SOLL!$G$4,'KVB 1. AJ'!$H12,IF('2. Ausbildungsjahr'!F$4=SOLL!$H$4,KVFi!$H12,IF('2. Ausbildungsjahr'!F$4=SOLL!$I$4,KVM!$H12,IF('2. Ausbildungsjahr'!F$4=SOLL!$L$4,'KVP 1.&amp;2. AJ'!$H21,IF('2. Ausbildungsjahr'!F$4=SOLL!$M$4,PPC!$H12,IF('2. Ausbildungsjahr'!F$4=SOLL!$N$4,PPS!$H12,IF(F$4=SOLL!$P$4,"-",IF('2. Ausbildungsjahr'!F$4=SOLL!$O$4,Zielbogen!$H12,""))))))))))))))))))))))))))</f>
        <v>-</v>
      </c>
      <c r="G11" s="57" t="str">
        <f>IF(G$4=SOLL!$J$4, TNBi!$H12, IF('2. Ausbildungsjahr'!G$4=SOLL!$K$4,SBI.A.7!$H12, IF('2. Ausbildungsjahr'!G$4=SOLL!$R$4,'SBI.A.3_2. AJ'!$H12, IF('2. Ausbildungsjahr'!G$4=SOLL!$S$4,'SBI.A.4_2.&amp;3. AJ'!$H22, IF('2. Ausbildungsjahr'!G$4=SOLL!$T$4,'KVB 2.&amp;3. AJ'!$H12,IF('2. Ausbildungsjahr'!G$4=SOLL!$U$4,'PPCa IK'!$H12, IF('2. Ausbildungsjahr'!G$4=SOLL!$V$4,TE!$H12,IF('2. Ausbildungsjahr'!G$4=SOLL!$W$4,TNSt!$H12,IF('2. Ausbildungsjahr'!G$4=SOLL!$X$4,TNSk!$H12,IF('2. Ausbildungsjahr'!G$4=SOLL!$Y$4,TNPa!$H12,IF('2. Ausbildungsjahr'!G$4=SOLL!$Z$4,TNWn!$H12,IF('2. Ausbildungsjahr'!G$4=SOLL!$AA$4,'KVP 3. AJ'!$H20,IF(G$4=SOLL!$Q$4,SBI.A.3_1.AJ!$H12,IF(G$4=SOLL!$B$4,'KF-KB'!$H12,IF('2. Ausbildungsjahr'!G$4=SOLL!$C$4,'SBI.A.4_1. AJ'!$H22,IF('2. Ausbildungsjahr'!G$4=SOLL!$D$4,KK!$H$11,IF('2. Ausbildungsjahr'!G$4=SOLL!$E$4,'KSM-e'!$H16,IF('2. Ausbildungsjahr'!G$4=SOLL!$F$4,'KSM-f'!$H12,IF('2. Ausbildungsjahr'!G$4=SOLL!$G$4,'KVB 1. AJ'!$H12,IF('2. Ausbildungsjahr'!G$4=SOLL!$H$4,KVFi!$H12,IF('2. Ausbildungsjahr'!G$4=SOLL!$I$4,KVM!$H12,IF('2. Ausbildungsjahr'!G$4=SOLL!$L$4,'KVP 1.&amp;2. AJ'!$H21,IF('2. Ausbildungsjahr'!G$4=SOLL!$M$4,PPC!$H12,IF('2. Ausbildungsjahr'!G$4=SOLL!$N$4,PPS!$H12,IF(G$4=SOLL!$P$4,"-",IF('2. Ausbildungsjahr'!G$4=SOLL!$O$4,Zielbogen!$H12,""))))))))))))))))))))))))))</f>
        <v>-</v>
      </c>
      <c r="H11" s="57" t="str">
        <f>IF(H$4=SOLL!$J$4, TNBi!$H12, IF('2. Ausbildungsjahr'!H$4=SOLL!$K$4,SBI.A.7!$H12, IF('2. Ausbildungsjahr'!H$4=SOLL!$R$4,'SBI.A.3_2. AJ'!$H12, IF('2. Ausbildungsjahr'!H$4=SOLL!$S$4,'SBI.A.4_2.&amp;3. AJ'!$H22, IF('2. Ausbildungsjahr'!H$4=SOLL!$T$4,'KVB 2.&amp;3. AJ'!$H12,IF('2. Ausbildungsjahr'!H$4=SOLL!$U$4,'PPCa IK'!$H12, IF('2. Ausbildungsjahr'!H$4=SOLL!$V$4,TE!$H12,IF('2. Ausbildungsjahr'!H$4=SOLL!$W$4,TNSt!$H12,IF('2. Ausbildungsjahr'!H$4=SOLL!$X$4,TNSk!$H12,IF('2. Ausbildungsjahr'!H$4=SOLL!$Y$4,TNPa!$H12,IF('2. Ausbildungsjahr'!H$4=SOLL!$Z$4,TNWn!$H12,IF('2. Ausbildungsjahr'!H$4=SOLL!$AA$4,'KVP 3. AJ'!$H20,IF(H$4=SOLL!$Q$4,SBI.A.3_1.AJ!$H12,IF(H$4=SOLL!$B$4,'KF-KB'!$H12,IF('2. Ausbildungsjahr'!H$4=SOLL!$C$4,'SBI.A.4_1. AJ'!$H22,IF('2. Ausbildungsjahr'!H$4=SOLL!$D$4,KK!$H$11,IF('2. Ausbildungsjahr'!H$4=SOLL!$E$4,'KSM-e'!$H16,IF('2. Ausbildungsjahr'!H$4=SOLL!$F$4,'KSM-f'!$H12,IF('2. Ausbildungsjahr'!H$4=SOLL!$G$4,'KVB 1. AJ'!$H12,IF('2. Ausbildungsjahr'!H$4=SOLL!$H$4,KVFi!$H12,IF('2. Ausbildungsjahr'!H$4=SOLL!$I$4,KVM!$H12,IF('2. Ausbildungsjahr'!H$4=SOLL!$L$4,'KVP 1.&amp;2. AJ'!$H21,IF('2. Ausbildungsjahr'!H$4=SOLL!$M$4,PPC!$H12,IF('2. Ausbildungsjahr'!H$4=SOLL!$N$4,PPS!$H12,IF(H$4=SOLL!$P$4,"-",IF('2. Ausbildungsjahr'!H$4=SOLL!$O$4,Zielbogen!$H12,""))))))))))))))))))))))))))</f>
        <v>-</v>
      </c>
      <c r="I11" s="57" t="str">
        <f>IF(I$4=SOLL!$J$4, TNBi!$H12, IF('2. Ausbildungsjahr'!I$4=SOLL!$K$4,SBI.A.7!$H12, IF('2. Ausbildungsjahr'!I$4=SOLL!$R$4,'SBI.A.3_2. AJ'!$H12, IF('2. Ausbildungsjahr'!I$4=SOLL!$S$4,'SBI.A.4_2.&amp;3. AJ'!$H22, IF('2. Ausbildungsjahr'!I$4=SOLL!$T$4,'KVB 2.&amp;3. AJ'!$H12,IF('2. Ausbildungsjahr'!I$4=SOLL!$U$4,'PPCa IK'!$H12, IF('2. Ausbildungsjahr'!I$4=SOLL!$V$4,TE!$H12,IF('2. Ausbildungsjahr'!I$4=SOLL!$W$4,TNSt!$H12,IF('2. Ausbildungsjahr'!I$4=SOLL!$X$4,TNSk!$H12,IF('2. Ausbildungsjahr'!I$4=SOLL!$Y$4,TNPa!$H12,IF('2. Ausbildungsjahr'!I$4=SOLL!$Z$4,TNWn!$H12,IF('2. Ausbildungsjahr'!I$4=SOLL!$AA$4,'KVP 3. AJ'!$H20,IF(I$4=SOLL!$Q$4,SBI.A.3_1.AJ!$H12,IF(I$4=SOLL!$B$4,'KF-KB'!$H12,IF('2. Ausbildungsjahr'!I$4=SOLL!$C$4,'SBI.A.4_1. AJ'!$H22,IF('2. Ausbildungsjahr'!I$4=SOLL!$D$4,KK!$H$11,IF('2. Ausbildungsjahr'!I$4=SOLL!$E$4,'KSM-e'!$H16,IF('2. Ausbildungsjahr'!I$4=SOLL!$F$4,'KSM-f'!$H12,IF('2. Ausbildungsjahr'!I$4=SOLL!$G$4,'KVB 1. AJ'!$H12,IF('2. Ausbildungsjahr'!I$4=SOLL!$H$4,KVFi!$H12,IF('2. Ausbildungsjahr'!I$4=SOLL!$I$4,KVM!$H12,IF('2. Ausbildungsjahr'!I$4=SOLL!$L$4,'KVP 1.&amp;2. AJ'!$H21,IF('2. Ausbildungsjahr'!I$4=SOLL!$M$4,PPC!$H12,IF('2. Ausbildungsjahr'!I$4=SOLL!$N$4,PPS!$H12,IF(I$4=SOLL!$P$4,"-",IF('2. Ausbildungsjahr'!I$4=SOLL!$O$4,Zielbogen!$H12,""))))))))))))))))))))))))))</f>
        <v>-</v>
      </c>
      <c r="J11" s="57" t="str">
        <f>IF(J$4=SOLL!$J$4, TNBi!$H12, IF('2. Ausbildungsjahr'!J$4=SOLL!$K$4,SBI.A.7!$H12, IF('2. Ausbildungsjahr'!J$4=SOLL!$R$4,'SBI.A.3_2. AJ'!$H12, IF('2. Ausbildungsjahr'!J$4=SOLL!$S$4,'SBI.A.4_2.&amp;3. AJ'!$H22, IF('2. Ausbildungsjahr'!J$4=SOLL!$T$4,'KVB 2.&amp;3. AJ'!$H12,IF('2. Ausbildungsjahr'!J$4=SOLL!$U$4,'PPCa IK'!$H12, IF('2. Ausbildungsjahr'!J$4=SOLL!$V$4,TE!$H12,IF('2. Ausbildungsjahr'!J$4=SOLL!$W$4,TNSt!$H12,IF('2. Ausbildungsjahr'!J$4=SOLL!$X$4,TNSk!$H12,IF('2. Ausbildungsjahr'!J$4=SOLL!$Y$4,TNPa!$H12,IF('2. Ausbildungsjahr'!J$4=SOLL!$Z$4,TNWn!$H12,IF('2. Ausbildungsjahr'!J$4=SOLL!$AA$4,'KVP 3. AJ'!$H20,IF(J$4=SOLL!$Q$4,SBI.A.3_1.AJ!$H12,IF(J$4=SOLL!$B$4,'KF-KB'!$H12,IF('2. Ausbildungsjahr'!J$4=SOLL!$C$4,'SBI.A.4_1. AJ'!$H22,IF('2. Ausbildungsjahr'!J$4=SOLL!$D$4,KK!$H$11,IF('2. Ausbildungsjahr'!J$4=SOLL!$E$4,'KSM-e'!$H16,IF('2. Ausbildungsjahr'!J$4=SOLL!$F$4,'KSM-f'!$H12,IF('2. Ausbildungsjahr'!J$4=SOLL!$G$4,'KVB 1. AJ'!$H12,IF('2. Ausbildungsjahr'!J$4=SOLL!$H$4,KVFi!$H12,IF('2. Ausbildungsjahr'!J$4=SOLL!$I$4,KVM!$H12,IF('2. Ausbildungsjahr'!J$4=SOLL!$L$4,'KVP 1.&amp;2. AJ'!$H21,IF('2. Ausbildungsjahr'!J$4=SOLL!$M$4,PPC!$H12,IF('2. Ausbildungsjahr'!J$4=SOLL!$N$4,PPS!$H12,IF(J$4=SOLL!$P$4,"-",IF('2. Ausbildungsjahr'!J$4=SOLL!$O$4,Zielbogen!$H12,""))))))))))))))))))))))))))</f>
        <v>-</v>
      </c>
      <c r="K11" s="57" t="str">
        <f>IF(K$4=SOLL!$J$4, TNBi!$H12, IF('2. Ausbildungsjahr'!K$4=SOLL!$K$4,SBI.A.7!$H12, IF('2. Ausbildungsjahr'!K$4=SOLL!$R$4,'SBI.A.3_2. AJ'!$H12, IF('2. Ausbildungsjahr'!K$4=SOLL!$S$4,'SBI.A.4_2.&amp;3. AJ'!$H22, IF('2. Ausbildungsjahr'!K$4=SOLL!$T$4,'KVB 2.&amp;3. AJ'!$H12,IF('2. Ausbildungsjahr'!K$4=SOLL!$U$4,'PPCa IK'!$H12, IF('2. Ausbildungsjahr'!K$4=SOLL!$V$4,TE!$H12,IF('2. Ausbildungsjahr'!K$4=SOLL!$W$4,TNSt!$H12,IF('2. Ausbildungsjahr'!K$4=SOLL!$X$4,TNSk!$H12,IF('2. Ausbildungsjahr'!K$4=SOLL!$Y$4,TNPa!$H12,IF('2. Ausbildungsjahr'!K$4=SOLL!$Z$4,TNWn!$H12,IF('2. Ausbildungsjahr'!K$4=SOLL!$AA$4,'KVP 3. AJ'!$H20,IF(K$4=SOLL!$Q$4,SBI.A.3_1.AJ!$H12,IF(K$4=SOLL!$B$4,'KF-KB'!$H12,IF('2. Ausbildungsjahr'!K$4=SOLL!$C$4,'SBI.A.4_1. AJ'!$H22,IF('2. Ausbildungsjahr'!K$4=SOLL!$D$4,KK!$H$11,IF('2. Ausbildungsjahr'!K$4=SOLL!$E$4,'KSM-e'!$H16,IF('2. Ausbildungsjahr'!K$4=SOLL!$F$4,'KSM-f'!$H12,IF('2. Ausbildungsjahr'!K$4=SOLL!$G$4,'KVB 1. AJ'!$H12,IF('2. Ausbildungsjahr'!K$4=SOLL!$H$4,KVFi!$H12,IF('2. Ausbildungsjahr'!K$4=SOLL!$I$4,KVM!$H12,IF('2. Ausbildungsjahr'!K$4=SOLL!$L$4,'KVP 1.&amp;2. AJ'!$H21,IF('2. Ausbildungsjahr'!K$4=SOLL!$M$4,PPC!$H12,IF('2. Ausbildungsjahr'!K$4=SOLL!$N$4,PPS!$H12,IF(K$4=SOLL!$P$4,"-",IF('2. Ausbildungsjahr'!K$4=SOLL!$O$4,Zielbogen!$H12,""))))))))))))))))))))))))))</f>
        <v>-</v>
      </c>
      <c r="L11" s="10">
        <f>SUM('Hilfsblatt 2. AJ'!C11,'Hilfsblatt 2. AJ'!E11,'Hilfsblatt 2. AJ'!G11,'Hilfsblatt 2. AJ'!I11,'Hilfsblatt 2. AJ'!K11,'Hilfsblatt 2. AJ'!M11,'Hilfsblatt 2. AJ'!O11,'Hilfsblatt 2. AJ'!Q11,'Hilfsblatt 2. AJ'!S11,'Hilfsblatt 2. AJ'!U11)</f>
        <v>0</v>
      </c>
      <c r="M11" s="9" t="e">
        <f>('Hilfsblatt 2. AJ'!B11*'Hilfsblatt 2. AJ'!C11+'Hilfsblatt 2. AJ'!D11*'Hilfsblatt 2. AJ'!E11+'Hilfsblatt 2. AJ'!F11*'Hilfsblatt 2. AJ'!G11+'Hilfsblatt 2. AJ'!H11*'Hilfsblatt 2. AJ'!I11+'Hilfsblatt 2. AJ'!J11*'Hilfsblatt 2. AJ'!K11+'Hilfsblatt 2. AJ'!L11*'Hilfsblatt 2. AJ'!M11+'Hilfsblatt 2. AJ'!N11*'Hilfsblatt 2. AJ'!O11+'Hilfsblatt 2. AJ'!P11*'Hilfsblatt 2. AJ'!Q11+'Hilfsblatt 2. AJ'!R11*'Hilfsblatt 2. AJ'!S11+'Hilfsblatt 2. AJ'!T11*'Hilfsblatt 2. AJ'!U11)/L11</f>
        <v>#DIV/0!</v>
      </c>
    </row>
    <row r="12" spans="1:13" x14ac:dyDescent="0.25">
      <c r="A12" s="4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10"/>
      <c r="M12" s="9"/>
    </row>
    <row r="13" spans="1:13" ht="18" x14ac:dyDescent="0.25">
      <c r="A13" s="127" t="s">
        <v>75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10"/>
      <c r="M13" s="9"/>
    </row>
    <row r="14" spans="1:13" x14ac:dyDescent="0.25">
      <c r="A14" s="73" t="s">
        <v>47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10"/>
      <c r="M14" s="9"/>
    </row>
    <row r="15" spans="1:13" x14ac:dyDescent="0.25">
      <c r="A15" s="126" t="s">
        <v>48</v>
      </c>
      <c r="B15" s="57" t="str">
        <f>IF(B$4=SOLL!$J$4, TNBi!$H16, IF('2. Ausbildungsjahr'!B$4=SOLL!$K$4,SBI.A.7!$H16, IF('2. Ausbildungsjahr'!B$4=SOLL!$R$4,'SBI.A.3_2. AJ'!$H16, IF('2. Ausbildungsjahr'!B$4=SOLL!$S$4,'SBI.A.4_2.&amp;3. AJ'!$H26, IF('2. Ausbildungsjahr'!B$4=SOLL!$T$4,'KVB 2.&amp;3. AJ'!$H16,IF('2. Ausbildungsjahr'!B$4=SOLL!$U$4,'PPCa IK'!$H16, IF('2. Ausbildungsjahr'!B$4=SOLL!$V$4,TE!$H16,IF('2. Ausbildungsjahr'!B$4=SOLL!$W$4,TNSt!$H16,IF('2. Ausbildungsjahr'!B$4=SOLL!$X$4,TNSk!$H16,IF('2. Ausbildungsjahr'!B$4=SOLL!$Y$4,TNPa!$H16,IF('2. Ausbildungsjahr'!B$4=SOLL!$Z$4,TNWn!$H16,IF('2. Ausbildungsjahr'!B$4=SOLL!$AA$4,'KVP 3. AJ'!$H30,IF(B$4=SOLL!$Q$4,SBI.A.3_1.AJ!$H16,IF(B$4=SOLL!$B$4,'KF-KB'!$H16,IF('2. Ausbildungsjahr'!B$4=SOLL!$C$4,'SBI.A.4_1. AJ'!$H26,IF('2. Ausbildungsjahr'!B$4=SOLL!$D$4,KK!$H$11,IF('2. Ausbildungsjahr'!B$4=SOLL!$E$4,'KSM-e'!$H24,IF('2. Ausbildungsjahr'!B$4=SOLL!$F$4,'KSM-f'!$H16,IF('2. Ausbildungsjahr'!B$4=SOLL!$G$4,'KVB 1. AJ'!$H16,IF('2. Ausbildungsjahr'!B$4=SOLL!$H$4,KVFi!$H16,IF('2. Ausbildungsjahr'!B$4=SOLL!$I$4,KVM!$H16,IF('2. Ausbildungsjahr'!B$4=SOLL!$L$4,'KVP 1.&amp;2. AJ'!$H31,IF('2. Ausbildungsjahr'!B$4=SOLL!$M$4,PPC!$H16,IF('2. Ausbildungsjahr'!B$4=SOLL!$N$4,PPS!$H16,IF(B$4=SOLL!$P$4,"-",IF('2. Ausbildungsjahr'!B$4=SOLL!$O$4,Zielbogen!$H16,""))))))))))))))))))))))))))</f>
        <v>-</v>
      </c>
      <c r="C15" s="57" t="str">
        <f>IF(C$4=SOLL!$J$4, TNBi!$H16, IF('2. Ausbildungsjahr'!C$4=SOLL!$K$4,SBI.A.7!$H16, IF('2. Ausbildungsjahr'!C$4=SOLL!$R$4,'SBI.A.3_2. AJ'!$H16, IF('2. Ausbildungsjahr'!C$4=SOLL!$S$4,'SBI.A.4_2.&amp;3. AJ'!$H26, IF('2. Ausbildungsjahr'!C$4=SOLL!$T$4,'KVB 2.&amp;3. AJ'!$H16,IF('2. Ausbildungsjahr'!C$4=SOLL!$U$4,'PPCa IK'!$H16, IF('2. Ausbildungsjahr'!C$4=SOLL!$V$4,TE!$H16,IF('2. Ausbildungsjahr'!C$4=SOLL!$W$4,TNSt!$H16,IF('2. Ausbildungsjahr'!C$4=SOLL!$X$4,TNSk!$H16,IF('2. Ausbildungsjahr'!C$4=SOLL!$Y$4,TNPa!$H16,IF('2. Ausbildungsjahr'!C$4=SOLL!$Z$4,TNWn!$H16,IF('2. Ausbildungsjahr'!C$4=SOLL!$AA$4,'KVP 3. AJ'!$H30,IF(C$4=SOLL!$Q$4,SBI.A.3_1.AJ!$H16,IF(C$4=SOLL!$B$4,'KF-KB'!$H16,IF('2. Ausbildungsjahr'!C$4=SOLL!$C$4,'SBI.A.4_1. AJ'!$H26,IF('2. Ausbildungsjahr'!C$4=SOLL!$D$4,KK!$H$11,IF('2. Ausbildungsjahr'!C$4=SOLL!$E$4,'KSM-e'!$H24,IF('2. Ausbildungsjahr'!C$4=SOLL!$F$4,'KSM-f'!$H16,IF('2. Ausbildungsjahr'!C$4=SOLL!$G$4,'KVB 1. AJ'!$H16,IF('2. Ausbildungsjahr'!C$4=SOLL!$H$4,KVFi!$H16,IF('2. Ausbildungsjahr'!C$4=SOLL!$I$4,KVM!$H16,IF('2. Ausbildungsjahr'!C$4=SOLL!$L$4,'KVP 1.&amp;2. AJ'!$H31,IF('2. Ausbildungsjahr'!C$4=SOLL!$M$4,PPC!$H16,IF('2. Ausbildungsjahr'!C$4=SOLL!$N$4,PPS!$H16,IF(C$4=SOLL!$P$4,"-",IF('2. Ausbildungsjahr'!C$4=SOLL!$O$4,Zielbogen!$H16,""))))))))))))))))))))))))))</f>
        <v>-</v>
      </c>
      <c r="D15" s="57" t="str">
        <f>IF(D$4=SOLL!$J$4, TNBi!$H16, IF('2. Ausbildungsjahr'!D$4=SOLL!$K$4,SBI.A.7!$H16, IF('2. Ausbildungsjahr'!D$4=SOLL!$R$4,'SBI.A.3_2. AJ'!$H16, IF('2. Ausbildungsjahr'!D$4=SOLL!$S$4,'SBI.A.4_2.&amp;3. AJ'!$H26, IF('2. Ausbildungsjahr'!D$4=SOLL!$T$4,'KVB 2.&amp;3. AJ'!$H16,IF('2. Ausbildungsjahr'!D$4=SOLL!$U$4,'PPCa IK'!$H16, IF('2. Ausbildungsjahr'!D$4=SOLL!$V$4,TE!$H16,IF('2. Ausbildungsjahr'!D$4=SOLL!$W$4,TNSt!$H16,IF('2. Ausbildungsjahr'!D$4=SOLL!$X$4,TNSk!$H16,IF('2. Ausbildungsjahr'!D$4=SOLL!$Y$4,TNPa!$H16,IF('2. Ausbildungsjahr'!D$4=SOLL!$Z$4,TNWn!$H16,IF('2. Ausbildungsjahr'!D$4=SOLL!$AA$4,'KVP 3. AJ'!$H30,IF(D$4=SOLL!$Q$4,SBI.A.3_1.AJ!$H16,IF(D$4=SOLL!$B$4,'KF-KB'!$H16,IF('2. Ausbildungsjahr'!D$4=SOLL!$C$4,'SBI.A.4_1. AJ'!$H26,IF('2. Ausbildungsjahr'!D$4=SOLL!$D$4,KK!$H$11,IF('2. Ausbildungsjahr'!D$4=SOLL!$E$4,'KSM-e'!$H24,IF('2. Ausbildungsjahr'!D$4=SOLL!$F$4,'KSM-f'!$H16,IF('2. Ausbildungsjahr'!D$4=SOLL!$G$4,'KVB 1. AJ'!$H16,IF('2. Ausbildungsjahr'!D$4=SOLL!$H$4,KVFi!$H16,IF('2. Ausbildungsjahr'!D$4=SOLL!$I$4,KVM!$H16,IF('2. Ausbildungsjahr'!D$4=SOLL!$L$4,'KVP 1.&amp;2. AJ'!$H31,IF('2. Ausbildungsjahr'!D$4=SOLL!$M$4,PPC!$H16,IF('2. Ausbildungsjahr'!D$4=SOLL!$N$4,PPS!$H16,IF(D$4=SOLL!$P$4,"-",IF('2. Ausbildungsjahr'!D$4=SOLL!$O$4,Zielbogen!$H16,""))))))))))))))))))))))))))</f>
        <v>-</v>
      </c>
      <c r="E15" s="57" t="str">
        <f>IF(E$4=SOLL!$J$4, TNBi!$H16, IF('2. Ausbildungsjahr'!E$4=SOLL!$K$4,SBI.A.7!$H16, IF('2. Ausbildungsjahr'!E$4=SOLL!$R$4,'SBI.A.3_2. AJ'!$H16, IF('2. Ausbildungsjahr'!E$4=SOLL!$S$4,'SBI.A.4_2.&amp;3. AJ'!$H26, IF('2. Ausbildungsjahr'!E$4=SOLL!$T$4,'KVB 2.&amp;3. AJ'!$H16,IF('2. Ausbildungsjahr'!E$4=SOLL!$U$4,'PPCa IK'!$H16, IF('2. Ausbildungsjahr'!E$4=SOLL!$V$4,TE!$H16,IF('2. Ausbildungsjahr'!E$4=SOLL!$W$4,TNSt!$H16,IF('2. Ausbildungsjahr'!E$4=SOLL!$X$4,TNSk!$H16,IF('2. Ausbildungsjahr'!E$4=SOLL!$Y$4,TNPa!$H16,IF('2. Ausbildungsjahr'!E$4=SOLL!$Z$4,TNWn!$H16,IF('2. Ausbildungsjahr'!E$4=SOLL!$AA$4,'KVP 3. AJ'!$H30,IF(E$4=SOLL!$Q$4,SBI.A.3_1.AJ!$H16,IF(E$4=SOLL!$B$4,'KF-KB'!$H16,IF('2. Ausbildungsjahr'!E$4=SOLL!$C$4,'SBI.A.4_1. AJ'!$H26,IF('2. Ausbildungsjahr'!E$4=SOLL!$D$4,KK!$H$11,IF('2. Ausbildungsjahr'!E$4=SOLL!$E$4,'KSM-e'!$H24,IF('2. Ausbildungsjahr'!E$4=SOLL!$F$4,'KSM-f'!$H16,IF('2. Ausbildungsjahr'!E$4=SOLL!$G$4,'KVB 1. AJ'!$H16,IF('2. Ausbildungsjahr'!E$4=SOLL!$H$4,KVFi!$H16,IF('2. Ausbildungsjahr'!E$4=SOLL!$I$4,KVM!$H16,IF('2. Ausbildungsjahr'!E$4=SOLL!$L$4,'KVP 1.&amp;2. AJ'!$H31,IF('2. Ausbildungsjahr'!E$4=SOLL!$M$4,PPC!$H16,IF('2. Ausbildungsjahr'!E$4=SOLL!$N$4,PPS!$H16,IF(E$4=SOLL!$P$4,"-",IF('2. Ausbildungsjahr'!E$4=SOLL!$O$4,Zielbogen!$H16,""))))))))))))))))))))))))))</f>
        <v>-</v>
      </c>
      <c r="F15" s="57" t="str">
        <f>IF(F$4=SOLL!$J$4, TNBi!$H16, IF('2. Ausbildungsjahr'!F$4=SOLL!$K$4,SBI.A.7!$H16, IF('2. Ausbildungsjahr'!F$4=SOLL!$R$4,'SBI.A.3_2. AJ'!$H16, IF('2. Ausbildungsjahr'!F$4=SOLL!$S$4,'SBI.A.4_2.&amp;3. AJ'!$H26, IF('2. Ausbildungsjahr'!F$4=SOLL!$T$4,'KVB 2.&amp;3. AJ'!$H16,IF('2. Ausbildungsjahr'!F$4=SOLL!$U$4,'PPCa IK'!$H16, IF('2. Ausbildungsjahr'!F$4=SOLL!$V$4,TE!$H16,IF('2. Ausbildungsjahr'!F$4=SOLL!$W$4,TNSt!$H16,IF('2. Ausbildungsjahr'!F$4=SOLL!$X$4,TNSk!$H16,IF('2. Ausbildungsjahr'!F$4=SOLL!$Y$4,TNPa!$H16,IF('2. Ausbildungsjahr'!F$4=SOLL!$Z$4,TNWn!$H16,IF('2. Ausbildungsjahr'!F$4=SOLL!$AA$4,'KVP 3. AJ'!$H30,IF(F$4=SOLL!$Q$4,SBI.A.3_1.AJ!$H16,IF(F$4=SOLL!$B$4,'KF-KB'!$H16,IF('2. Ausbildungsjahr'!F$4=SOLL!$C$4,'SBI.A.4_1. AJ'!$H26,IF('2. Ausbildungsjahr'!F$4=SOLL!$D$4,KK!$H$11,IF('2. Ausbildungsjahr'!F$4=SOLL!$E$4,'KSM-e'!$H24,IF('2. Ausbildungsjahr'!F$4=SOLL!$F$4,'KSM-f'!$H16,IF('2. Ausbildungsjahr'!F$4=SOLL!$G$4,'KVB 1. AJ'!$H16,IF('2. Ausbildungsjahr'!F$4=SOLL!$H$4,KVFi!$H16,IF('2. Ausbildungsjahr'!F$4=SOLL!$I$4,KVM!$H16,IF('2. Ausbildungsjahr'!F$4=SOLL!$L$4,'KVP 1.&amp;2. AJ'!$H31,IF('2. Ausbildungsjahr'!F$4=SOLL!$M$4,PPC!$H16,IF('2. Ausbildungsjahr'!F$4=SOLL!$N$4,PPS!$H16,IF(F$4=SOLL!$P$4,"-",IF('2. Ausbildungsjahr'!F$4=SOLL!$O$4,Zielbogen!$H16,""))))))))))))))))))))))))))</f>
        <v>-</v>
      </c>
      <c r="G15" s="57" t="str">
        <f>IF(G$4=SOLL!$J$4, TNBi!$H16, IF('2. Ausbildungsjahr'!G$4=SOLL!$K$4,SBI.A.7!$H16, IF('2. Ausbildungsjahr'!G$4=SOLL!$R$4,'SBI.A.3_2. AJ'!$H16, IF('2. Ausbildungsjahr'!G$4=SOLL!$S$4,'SBI.A.4_2.&amp;3. AJ'!$H26, IF('2. Ausbildungsjahr'!G$4=SOLL!$T$4,'KVB 2.&amp;3. AJ'!$H16,IF('2. Ausbildungsjahr'!G$4=SOLL!$U$4,'PPCa IK'!$H16, IF('2. Ausbildungsjahr'!G$4=SOLL!$V$4,TE!$H16,IF('2. Ausbildungsjahr'!G$4=SOLL!$W$4,TNSt!$H16,IF('2. Ausbildungsjahr'!G$4=SOLL!$X$4,TNSk!$H16,IF('2. Ausbildungsjahr'!G$4=SOLL!$Y$4,TNPa!$H16,IF('2. Ausbildungsjahr'!G$4=SOLL!$Z$4,TNWn!$H16,IF('2. Ausbildungsjahr'!G$4=SOLL!$AA$4,'KVP 3. AJ'!$H30,IF(G$4=SOLL!$Q$4,SBI.A.3_1.AJ!$H16,IF(G$4=SOLL!$B$4,'KF-KB'!$H16,IF('2. Ausbildungsjahr'!G$4=SOLL!$C$4,'SBI.A.4_1. AJ'!$H26,IF('2. Ausbildungsjahr'!G$4=SOLL!$D$4,KK!$H$11,IF('2. Ausbildungsjahr'!G$4=SOLL!$E$4,'KSM-e'!$H24,IF('2. Ausbildungsjahr'!G$4=SOLL!$F$4,'KSM-f'!$H16,IF('2. Ausbildungsjahr'!G$4=SOLL!$G$4,'KVB 1. AJ'!$H16,IF('2. Ausbildungsjahr'!G$4=SOLL!$H$4,KVFi!$H16,IF('2. Ausbildungsjahr'!G$4=SOLL!$I$4,KVM!$H16,IF('2. Ausbildungsjahr'!G$4=SOLL!$L$4,'KVP 1.&amp;2. AJ'!$H31,IF('2. Ausbildungsjahr'!G$4=SOLL!$M$4,PPC!$H16,IF('2. Ausbildungsjahr'!G$4=SOLL!$N$4,PPS!$H16,IF(G$4=SOLL!$P$4,"-",IF('2. Ausbildungsjahr'!G$4=SOLL!$O$4,Zielbogen!$H16,""))))))))))))))))))))))))))</f>
        <v>-</v>
      </c>
      <c r="H15" s="57" t="str">
        <f>IF(H$4=SOLL!$J$4, TNBi!$H16, IF('2. Ausbildungsjahr'!H$4=SOLL!$K$4,SBI.A.7!$H16, IF('2. Ausbildungsjahr'!H$4=SOLL!$R$4,'SBI.A.3_2. AJ'!$H16, IF('2. Ausbildungsjahr'!H$4=SOLL!$S$4,'SBI.A.4_2.&amp;3. AJ'!$H26, IF('2. Ausbildungsjahr'!H$4=SOLL!$T$4,'KVB 2.&amp;3. AJ'!$H16,IF('2. Ausbildungsjahr'!H$4=SOLL!$U$4,'PPCa IK'!$H16, IF('2. Ausbildungsjahr'!H$4=SOLL!$V$4,TE!$H16,IF('2. Ausbildungsjahr'!H$4=SOLL!$W$4,TNSt!$H16,IF('2. Ausbildungsjahr'!H$4=SOLL!$X$4,TNSk!$H16,IF('2. Ausbildungsjahr'!H$4=SOLL!$Y$4,TNPa!$H16,IF('2. Ausbildungsjahr'!H$4=SOLL!$Z$4,TNWn!$H16,IF('2. Ausbildungsjahr'!H$4=SOLL!$AA$4,'KVP 3. AJ'!$H30,IF(H$4=SOLL!$Q$4,SBI.A.3_1.AJ!$H16,IF(H$4=SOLL!$B$4,'KF-KB'!$H16,IF('2. Ausbildungsjahr'!H$4=SOLL!$C$4,'SBI.A.4_1. AJ'!$H26,IF('2. Ausbildungsjahr'!H$4=SOLL!$D$4,KK!$H$11,IF('2. Ausbildungsjahr'!H$4=SOLL!$E$4,'KSM-e'!$H24,IF('2. Ausbildungsjahr'!H$4=SOLL!$F$4,'KSM-f'!$H16,IF('2. Ausbildungsjahr'!H$4=SOLL!$G$4,'KVB 1. AJ'!$H16,IF('2. Ausbildungsjahr'!H$4=SOLL!$H$4,KVFi!$H16,IF('2. Ausbildungsjahr'!H$4=SOLL!$I$4,KVM!$H16,IF('2. Ausbildungsjahr'!H$4=SOLL!$L$4,'KVP 1.&amp;2. AJ'!$H31,IF('2. Ausbildungsjahr'!H$4=SOLL!$M$4,PPC!$H16,IF('2. Ausbildungsjahr'!H$4=SOLL!$N$4,PPS!$H16,IF(H$4=SOLL!$P$4,"-",IF('2. Ausbildungsjahr'!H$4=SOLL!$O$4,Zielbogen!$H16,""))))))))))))))))))))))))))</f>
        <v>-</v>
      </c>
      <c r="I15" s="57" t="str">
        <f>IF(I$4=SOLL!$J$4, TNBi!$H16, IF('2. Ausbildungsjahr'!I$4=SOLL!$K$4,SBI.A.7!$H16, IF('2. Ausbildungsjahr'!I$4=SOLL!$R$4,'SBI.A.3_2. AJ'!$H16, IF('2. Ausbildungsjahr'!I$4=SOLL!$S$4,'SBI.A.4_2.&amp;3. AJ'!$H26, IF('2. Ausbildungsjahr'!I$4=SOLL!$T$4,'KVB 2.&amp;3. AJ'!$H16,IF('2. Ausbildungsjahr'!I$4=SOLL!$U$4,'PPCa IK'!$H16, IF('2. Ausbildungsjahr'!I$4=SOLL!$V$4,TE!$H16,IF('2. Ausbildungsjahr'!I$4=SOLL!$W$4,TNSt!$H16,IF('2. Ausbildungsjahr'!I$4=SOLL!$X$4,TNSk!$H16,IF('2. Ausbildungsjahr'!I$4=SOLL!$Y$4,TNPa!$H16,IF('2. Ausbildungsjahr'!I$4=SOLL!$Z$4,TNWn!$H16,IF('2. Ausbildungsjahr'!I$4=SOLL!$AA$4,'KVP 3. AJ'!$H30,IF(I$4=SOLL!$Q$4,SBI.A.3_1.AJ!$H16,IF(I$4=SOLL!$B$4,'KF-KB'!$H16,IF('2. Ausbildungsjahr'!I$4=SOLL!$C$4,'SBI.A.4_1. AJ'!$H26,IF('2. Ausbildungsjahr'!I$4=SOLL!$D$4,KK!$H$11,IF('2. Ausbildungsjahr'!I$4=SOLL!$E$4,'KSM-e'!$H24,IF('2. Ausbildungsjahr'!I$4=SOLL!$F$4,'KSM-f'!$H16,IF('2. Ausbildungsjahr'!I$4=SOLL!$G$4,'KVB 1. AJ'!$H16,IF('2. Ausbildungsjahr'!I$4=SOLL!$H$4,KVFi!$H16,IF('2. Ausbildungsjahr'!I$4=SOLL!$I$4,KVM!$H16,IF('2. Ausbildungsjahr'!I$4=SOLL!$L$4,'KVP 1.&amp;2. AJ'!$H31,IF('2. Ausbildungsjahr'!I$4=SOLL!$M$4,PPC!$H16,IF('2. Ausbildungsjahr'!I$4=SOLL!$N$4,PPS!$H16,IF(I$4=SOLL!$P$4,"-",IF('2. Ausbildungsjahr'!I$4=SOLL!$O$4,Zielbogen!$H16,""))))))))))))))))))))))))))</f>
        <v>-</v>
      </c>
      <c r="J15" s="57" t="str">
        <f>IF(J$4=SOLL!$J$4, TNBi!$H16, IF('2. Ausbildungsjahr'!J$4=SOLL!$K$4,SBI.A.7!$H16, IF('2. Ausbildungsjahr'!J$4=SOLL!$R$4,'SBI.A.3_2. AJ'!$H16, IF('2. Ausbildungsjahr'!J$4=SOLL!$S$4,'SBI.A.4_2.&amp;3. AJ'!$H26, IF('2. Ausbildungsjahr'!J$4=SOLL!$T$4,'KVB 2.&amp;3. AJ'!$H16,IF('2. Ausbildungsjahr'!J$4=SOLL!$U$4,'PPCa IK'!$H16, IF('2. Ausbildungsjahr'!J$4=SOLL!$V$4,TE!$H16,IF('2. Ausbildungsjahr'!J$4=SOLL!$W$4,TNSt!$H16,IF('2. Ausbildungsjahr'!J$4=SOLL!$X$4,TNSk!$H16,IF('2. Ausbildungsjahr'!J$4=SOLL!$Y$4,TNPa!$H16,IF('2. Ausbildungsjahr'!J$4=SOLL!$Z$4,TNWn!$H16,IF('2. Ausbildungsjahr'!J$4=SOLL!$AA$4,'KVP 3. AJ'!$H30,IF(J$4=SOLL!$Q$4,SBI.A.3_1.AJ!$H16,IF(J$4=SOLL!$B$4,'KF-KB'!$H16,IF('2. Ausbildungsjahr'!J$4=SOLL!$C$4,'SBI.A.4_1. AJ'!$H26,IF('2. Ausbildungsjahr'!J$4=SOLL!$D$4,KK!$H$11,IF('2. Ausbildungsjahr'!J$4=SOLL!$E$4,'KSM-e'!$H24,IF('2. Ausbildungsjahr'!J$4=SOLL!$F$4,'KSM-f'!$H16,IF('2. Ausbildungsjahr'!J$4=SOLL!$G$4,'KVB 1. AJ'!$H16,IF('2. Ausbildungsjahr'!J$4=SOLL!$H$4,KVFi!$H16,IF('2. Ausbildungsjahr'!J$4=SOLL!$I$4,KVM!$H16,IF('2. Ausbildungsjahr'!J$4=SOLL!$L$4,'KVP 1.&amp;2. AJ'!$H31,IF('2. Ausbildungsjahr'!J$4=SOLL!$M$4,PPC!$H16,IF('2. Ausbildungsjahr'!J$4=SOLL!$N$4,PPS!$H16,IF(J$4=SOLL!$P$4,"-",IF('2. Ausbildungsjahr'!J$4=SOLL!$O$4,Zielbogen!$H16,""))))))))))))))))))))))))))</f>
        <v>-</v>
      </c>
      <c r="K15" s="57" t="str">
        <f>IF(K$4=SOLL!$J$4, TNBi!$H16, IF('2. Ausbildungsjahr'!K$4=SOLL!$K$4,SBI.A.7!$H16, IF('2. Ausbildungsjahr'!K$4=SOLL!$R$4,'SBI.A.3_2. AJ'!$H16, IF('2. Ausbildungsjahr'!K$4=SOLL!$S$4,'SBI.A.4_2.&amp;3. AJ'!$H26, IF('2. Ausbildungsjahr'!K$4=SOLL!$T$4,'KVB 2.&amp;3. AJ'!$H16,IF('2. Ausbildungsjahr'!K$4=SOLL!$U$4,'PPCa IK'!$H16, IF('2. Ausbildungsjahr'!K$4=SOLL!$V$4,TE!$H16,IF('2. Ausbildungsjahr'!K$4=SOLL!$W$4,TNSt!$H16,IF('2. Ausbildungsjahr'!K$4=SOLL!$X$4,TNSk!$H16,IF('2. Ausbildungsjahr'!K$4=SOLL!$Y$4,TNPa!$H16,IF('2. Ausbildungsjahr'!K$4=SOLL!$Z$4,TNWn!$H16,IF('2. Ausbildungsjahr'!K$4=SOLL!$AA$4,'KVP 3. AJ'!$H30,IF(K$4=SOLL!$Q$4,SBI.A.3_1.AJ!$H16,IF(K$4=SOLL!$B$4,'KF-KB'!$H16,IF('2. Ausbildungsjahr'!K$4=SOLL!$C$4,'SBI.A.4_1. AJ'!$H26,IF('2. Ausbildungsjahr'!K$4=SOLL!$D$4,KK!$H$11,IF('2. Ausbildungsjahr'!K$4=SOLL!$E$4,'KSM-e'!$H24,IF('2. Ausbildungsjahr'!K$4=SOLL!$F$4,'KSM-f'!$H16,IF('2. Ausbildungsjahr'!K$4=SOLL!$G$4,'KVB 1. AJ'!$H16,IF('2. Ausbildungsjahr'!K$4=SOLL!$H$4,KVFi!$H16,IF('2. Ausbildungsjahr'!K$4=SOLL!$I$4,KVM!$H16,IF('2. Ausbildungsjahr'!K$4=SOLL!$L$4,'KVP 1.&amp;2. AJ'!$H31,IF('2. Ausbildungsjahr'!K$4=SOLL!$M$4,PPC!$H16,IF('2. Ausbildungsjahr'!K$4=SOLL!$N$4,PPS!$H16,IF(K$4=SOLL!$P$4,"-",IF('2. Ausbildungsjahr'!K$4=SOLL!$O$4,Zielbogen!$H16,""))))))))))))))))))))))))))</f>
        <v>-</v>
      </c>
      <c r="L15" s="10">
        <f>SUM('Hilfsblatt 2. AJ'!C15,'Hilfsblatt 2. AJ'!E15,'Hilfsblatt 2. AJ'!G15,'Hilfsblatt 2. AJ'!I15,'Hilfsblatt 2. AJ'!K15,'Hilfsblatt 2. AJ'!M15,'Hilfsblatt 2. AJ'!O15,'Hilfsblatt 2. AJ'!Q15,'Hilfsblatt 2. AJ'!S15,'Hilfsblatt 2. AJ'!U15)</f>
        <v>0</v>
      </c>
      <c r="M15" s="9" t="e">
        <f>('Hilfsblatt 2. AJ'!B15*'Hilfsblatt 2. AJ'!C15+'Hilfsblatt 2. AJ'!D15*'Hilfsblatt 2. AJ'!E15+'Hilfsblatt 2. AJ'!F15*'Hilfsblatt 2. AJ'!G15+'Hilfsblatt 2. AJ'!H15*'Hilfsblatt 2. AJ'!I15+'Hilfsblatt 2. AJ'!J15*'Hilfsblatt 2. AJ'!K15+'Hilfsblatt 2. AJ'!L15*'Hilfsblatt 2. AJ'!M15+'Hilfsblatt 2. AJ'!N15*'Hilfsblatt 2. AJ'!O15+'Hilfsblatt 2. AJ'!P15*'Hilfsblatt 2. AJ'!Q15+'Hilfsblatt 2. AJ'!R15*'Hilfsblatt 2. AJ'!S15+'Hilfsblatt 2. AJ'!T15*'Hilfsblatt 2. AJ'!U15)/L15</f>
        <v>#DIV/0!</v>
      </c>
    </row>
    <row r="16" spans="1:13" x14ac:dyDescent="0.25">
      <c r="A16" s="126" t="s">
        <v>49</v>
      </c>
      <c r="B16" s="57" t="str">
        <f>IF(B$4=SOLL!$J$4, TNBi!$H17, IF('2. Ausbildungsjahr'!B$4=SOLL!$K$4,SBI.A.7!$H17, IF('2. Ausbildungsjahr'!B$4=SOLL!$R$4,'SBI.A.3_2. AJ'!$H17, IF('2. Ausbildungsjahr'!B$4=SOLL!$S$4,'SBI.A.4_2.&amp;3. AJ'!$H27, IF('2. Ausbildungsjahr'!B$4=SOLL!$T$4,'KVB 2.&amp;3. AJ'!$H17,IF('2. Ausbildungsjahr'!B$4=SOLL!$U$4,'PPCa IK'!$H17, IF('2. Ausbildungsjahr'!B$4=SOLL!$V$4,TE!$H17,IF('2. Ausbildungsjahr'!B$4=SOLL!$W$4,TNSt!$H17,IF('2. Ausbildungsjahr'!B$4=SOLL!$X$4,TNSk!$H17,IF('2. Ausbildungsjahr'!B$4=SOLL!$Y$4,TNPa!$H17,IF('2. Ausbildungsjahr'!B$4=SOLL!$Z$4,TNWn!$H17,IF('2. Ausbildungsjahr'!B$4=SOLL!$AA$4,'KVP 3. AJ'!$H31,IF(B$4=SOLL!$Q$4,SBI.A.3_1.AJ!$H17,IF(B$4=SOLL!$B$4,'KF-KB'!$H17,IF('2. Ausbildungsjahr'!B$4=SOLL!$C$4,'SBI.A.4_1. AJ'!$H27,IF('2. Ausbildungsjahr'!B$4=SOLL!$D$4,KK!$H$11,IF('2. Ausbildungsjahr'!B$4=SOLL!$E$4,'KSM-e'!$H25,IF('2. Ausbildungsjahr'!B$4=SOLL!$F$4,'KSM-f'!$H17,IF('2. Ausbildungsjahr'!B$4=SOLL!$G$4,'KVB 1. AJ'!$H17,IF('2. Ausbildungsjahr'!B$4=SOLL!$H$4,KVFi!$H17,IF('2. Ausbildungsjahr'!B$4=SOLL!$I$4,KVM!$H17,IF('2. Ausbildungsjahr'!B$4=SOLL!$L$4,'KVP 1.&amp;2. AJ'!$H32,IF('2. Ausbildungsjahr'!B$4=SOLL!$M$4,PPC!$H17,IF('2. Ausbildungsjahr'!B$4=SOLL!$N$4,PPS!$H17,IF(B$4=SOLL!$P$4,"-",IF('2. Ausbildungsjahr'!B$4=SOLL!$O$4,Zielbogen!$H17,""))))))))))))))))))))))))))</f>
        <v>-</v>
      </c>
      <c r="C16" s="57" t="str">
        <f>IF(C$4=SOLL!$J$4, TNBi!$H17, IF('2. Ausbildungsjahr'!C$4=SOLL!$K$4,SBI.A.7!$H17, IF('2. Ausbildungsjahr'!C$4=SOLL!$R$4,'SBI.A.3_2. AJ'!$H17, IF('2. Ausbildungsjahr'!C$4=SOLL!$S$4,'SBI.A.4_2.&amp;3. AJ'!$H27, IF('2. Ausbildungsjahr'!C$4=SOLL!$T$4,'KVB 2.&amp;3. AJ'!$H17,IF('2. Ausbildungsjahr'!C$4=SOLL!$U$4,'PPCa IK'!$H17, IF('2. Ausbildungsjahr'!C$4=SOLL!$V$4,TE!$H17,IF('2. Ausbildungsjahr'!C$4=SOLL!$W$4,TNSt!$H17,IF('2. Ausbildungsjahr'!C$4=SOLL!$X$4,TNSk!$H17,IF('2. Ausbildungsjahr'!C$4=SOLL!$Y$4,TNPa!$H17,IF('2. Ausbildungsjahr'!C$4=SOLL!$Z$4,TNWn!$H17,IF('2. Ausbildungsjahr'!C$4=SOLL!$AA$4,'KVP 3. AJ'!$H31,IF(C$4=SOLL!$Q$4,SBI.A.3_1.AJ!$H17,IF(C$4=SOLL!$B$4,'KF-KB'!$H17,IF('2. Ausbildungsjahr'!C$4=SOLL!$C$4,'SBI.A.4_1. AJ'!$H27,IF('2. Ausbildungsjahr'!C$4=SOLL!$D$4,KK!$H$11,IF('2. Ausbildungsjahr'!C$4=SOLL!$E$4,'KSM-e'!$H25,IF('2. Ausbildungsjahr'!C$4=SOLL!$F$4,'KSM-f'!$H17,IF('2. Ausbildungsjahr'!C$4=SOLL!$G$4,'KVB 1. AJ'!$H17,IF('2. Ausbildungsjahr'!C$4=SOLL!$H$4,KVFi!$H17,IF('2. Ausbildungsjahr'!C$4=SOLL!$I$4,KVM!$H17,IF('2. Ausbildungsjahr'!C$4=SOLL!$L$4,'KVP 1.&amp;2. AJ'!$H32,IF('2. Ausbildungsjahr'!C$4=SOLL!$M$4,PPC!$H17,IF('2. Ausbildungsjahr'!C$4=SOLL!$N$4,PPS!$H17,IF(C$4=SOLL!$P$4,"-",IF('2. Ausbildungsjahr'!C$4=SOLL!$O$4,Zielbogen!$H17,""))))))))))))))))))))))))))</f>
        <v>-</v>
      </c>
      <c r="D16" s="57" t="str">
        <f>IF(D$4=SOLL!$J$4, TNBi!$H17, IF('2. Ausbildungsjahr'!D$4=SOLL!$K$4,SBI.A.7!$H17, IF('2. Ausbildungsjahr'!D$4=SOLL!$R$4,'SBI.A.3_2. AJ'!$H17, IF('2. Ausbildungsjahr'!D$4=SOLL!$S$4,'SBI.A.4_2.&amp;3. AJ'!$H27, IF('2. Ausbildungsjahr'!D$4=SOLL!$T$4,'KVB 2.&amp;3. AJ'!$H17,IF('2. Ausbildungsjahr'!D$4=SOLL!$U$4,'PPCa IK'!$H17, IF('2. Ausbildungsjahr'!D$4=SOLL!$V$4,TE!$H17,IF('2. Ausbildungsjahr'!D$4=SOLL!$W$4,TNSt!$H17,IF('2. Ausbildungsjahr'!D$4=SOLL!$X$4,TNSk!$H17,IF('2. Ausbildungsjahr'!D$4=SOLL!$Y$4,TNPa!$H17,IF('2. Ausbildungsjahr'!D$4=SOLL!$Z$4,TNWn!$H17,IF('2. Ausbildungsjahr'!D$4=SOLL!$AA$4,'KVP 3. AJ'!$H31,IF(D$4=SOLL!$Q$4,SBI.A.3_1.AJ!$H17,IF(D$4=SOLL!$B$4,'KF-KB'!$H17,IF('2. Ausbildungsjahr'!D$4=SOLL!$C$4,'SBI.A.4_1. AJ'!$H27,IF('2. Ausbildungsjahr'!D$4=SOLL!$D$4,KK!$H$11,IF('2. Ausbildungsjahr'!D$4=SOLL!$E$4,'KSM-e'!$H25,IF('2. Ausbildungsjahr'!D$4=SOLL!$F$4,'KSM-f'!$H17,IF('2. Ausbildungsjahr'!D$4=SOLL!$G$4,'KVB 1. AJ'!$H17,IF('2. Ausbildungsjahr'!D$4=SOLL!$H$4,KVFi!$H17,IF('2. Ausbildungsjahr'!D$4=SOLL!$I$4,KVM!$H17,IF('2. Ausbildungsjahr'!D$4=SOLL!$L$4,'KVP 1.&amp;2. AJ'!$H32,IF('2. Ausbildungsjahr'!D$4=SOLL!$M$4,PPC!$H17,IF('2. Ausbildungsjahr'!D$4=SOLL!$N$4,PPS!$H17,IF(D$4=SOLL!$P$4,"-",IF('2. Ausbildungsjahr'!D$4=SOLL!$O$4,Zielbogen!$H17,""))))))))))))))))))))))))))</f>
        <v>-</v>
      </c>
      <c r="E16" s="57" t="str">
        <f>IF(E$4=SOLL!$J$4, TNBi!$H17, IF('2. Ausbildungsjahr'!E$4=SOLL!$K$4,SBI.A.7!$H17, IF('2. Ausbildungsjahr'!E$4=SOLL!$R$4,'SBI.A.3_2. AJ'!$H17, IF('2. Ausbildungsjahr'!E$4=SOLL!$S$4,'SBI.A.4_2.&amp;3. AJ'!$H27, IF('2. Ausbildungsjahr'!E$4=SOLL!$T$4,'KVB 2.&amp;3. AJ'!$H17,IF('2. Ausbildungsjahr'!E$4=SOLL!$U$4,'PPCa IK'!$H17, IF('2. Ausbildungsjahr'!E$4=SOLL!$V$4,TE!$H17,IF('2. Ausbildungsjahr'!E$4=SOLL!$W$4,TNSt!$H17,IF('2. Ausbildungsjahr'!E$4=SOLL!$X$4,TNSk!$H17,IF('2. Ausbildungsjahr'!E$4=SOLL!$Y$4,TNPa!$H17,IF('2. Ausbildungsjahr'!E$4=SOLL!$Z$4,TNWn!$H17,IF('2. Ausbildungsjahr'!E$4=SOLL!$AA$4,'KVP 3. AJ'!$H31,IF(E$4=SOLL!$Q$4,SBI.A.3_1.AJ!$H17,IF(E$4=SOLL!$B$4,'KF-KB'!$H17,IF('2. Ausbildungsjahr'!E$4=SOLL!$C$4,'SBI.A.4_1. AJ'!$H27,IF('2. Ausbildungsjahr'!E$4=SOLL!$D$4,KK!$H$11,IF('2. Ausbildungsjahr'!E$4=SOLL!$E$4,'KSM-e'!$H25,IF('2. Ausbildungsjahr'!E$4=SOLL!$F$4,'KSM-f'!$H17,IF('2. Ausbildungsjahr'!E$4=SOLL!$G$4,'KVB 1. AJ'!$H17,IF('2. Ausbildungsjahr'!E$4=SOLL!$H$4,KVFi!$H17,IF('2. Ausbildungsjahr'!E$4=SOLL!$I$4,KVM!$H17,IF('2. Ausbildungsjahr'!E$4=SOLL!$L$4,'KVP 1.&amp;2. AJ'!$H32,IF('2. Ausbildungsjahr'!E$4=SOLL!$M$4,PPC!$H17,IF('2. Ausbildungsjahr'!E$4=SOLL!$N$4,PPS!$H17,IF(E$4=SOLL!$P$4,"-",IF('2. Ausbildungsjahr'!E$4=SOLL!$O$4,Zielbogen!$H17,""))))))))))))))))))))))))))</f>
        <v>-</v>
      </c>
      <c r="F16" s="57" t="str">
        <f>IF(F$4=SOLL!$J$4, TNBi!$H17, IF('2. Ausbildungsjahr'!F$4=SOLL!$K$4,SBI.A.7!$H17, IF('2. Ausbildungsjahr'!F$4=SOLL!$R$4,'SBI.A.3_2. AJ'!$H17, IF('2. Ausbildungsjahr'!F$4=SOLL!$S$4,'SBI.A.4_2.&amp;3. AJ'!$H27, IF('2. Ausbildungsjahr'!F$4=SOLL!$T$4,'KVB 2.&amp;3. AJ'!$H17,IF('2. Ausbildungsjahr'!F$4=SOLL!$U$4,'PPCa IK'!$H17, IF('2. Ausbildungsjahr'!F$4=SOLL!$V$4,TE!$H17,IF('2. Ausbildungsjahr'!F$4=SOLL!$W$4,TNSt!$H17,IF('2. Ausbildungsjahr'!F$4=SOLL!$X$4,TNSk!$H17,IF('2. Ausbildungsjahr'!F$4=SOLL!$Y$4,TNPa!$H17,IF('2. Ausbildungsjahr'!F$4=SOLL!$Z$4,TNWn!$H17,IF('2. Ausbildungsjahr'!F$4=SOLL!$AA$4,'KVP 3. AJ'!$H31,IF(F$4=SOLL!$Q$4,SBI.A.3_1.AJ!$H17,IF(F$4=SOLL!$B$4,'KF-KB'!$H17,IF('2. Ausbildungsjahr'!F$4=SOLL!$C$4,'SBI.A.4_1. AJ'!$H27,IF('2. Ausbildungsjahr'!F$4=SOLL!$D$4,KK!$H$11,IF('2. Ausbildungsjahr'!F$4=SOLL!$E$4,'KSM-e'!$H25,IF('2. Ausbildungsjahr'!F$4=SOLL!$F$4,'KSM-f'!$H17,IF('2. Ausbildungsjahr'!F$4=SOLL!$G$4,'KVB 1. AJ'!$H17,IF('2. Ausbildungsjahr'!F$4=SOLL!$H$4,KVFi!$H17,IF('2. Ausbildungsjahr'!F$4=SOLL!$I$4,KVM!$H17,IF('2. Ausbildungsjahr'!F$4=SOLL!$L$4,'KVP 1.&amp;2. AJ'!$H32,IF('2. Ausbildungsjahr'!F$4=SOLL!$M$4,PPC!$H17,IF('2. Ausbildungsjahr'!F$4=SOLL!$N$4,PPS!$H17,IF(F$4=SOLL!$P$4,"-",IF('2. Ausbildungsjahr'!F$4=SOLL!$O$4,Zielbogen!$H17,""))))))))))))))))))))))))))</f>
        <v>-</v>
      </c>
      <c r="G16" s="57" t="str">
        <f>IF(G$4=SOLL!$J$4, TNBi!$H17, IF('2. Ausbildungsjahr'!G$4=SOLL!$K$4,SBI.A.7!$H17, IF('2. Ausbildungsjahr'!G$4=SOLL!$R$4,'SBI.A.3_2. AJ'!$H17, IF('2. Ausbildungsjahr'!G$4=SOLL!$S$4,'SBI.A.4_2.&amp;3. AJ'!$H27, IF('2. Ausbildungsjahr'!G$4=SOLL!$T$4,'KVB 2.&amp;3. AJ'!$H17,IF('2. Ausbildungsjahr'!G$4=SOLL!$U$4,'PPCa IK'!$H17, IF('2. Ausbildungsjahr'!G$4=SOLL!$V$4,TE!$H17,IF('2. Ausbildungsjahr'!G$4=SOLL!$W$4,TNSt!$H17,IF('2. Ausbildungsjahr'!G$4=SOLL!$X$4,TNSk!$H17,IF('2. Ausbildungsjahr'!G$4=SOLL!$Y$4,TNPa!$H17,IF('2. Ausbildungsjahr'!G$4=SOLL!$Z$4,TNWn!$H17,IF('2. Ausbildungsjahr'!G$4=SOLL!$AA$4,'KVP 3. AJ'!$H31,IF(G$4=SOLL!$Q$4,SBI.A.3_1.AJ!$H17,IF(G$4=SOLL!$B$4,'KF-KB'!$H17,IF('2. Ausbildungsjahr'!G$4=SOLL!$C$4,'SBI.A.4_1. AJ'!$H27,IF('2. Ausbildungsjahr'!G$4=SOLL!$D$4,KK!$H$11,IF('2. Ausbildungsjahr'!G$4=SOLL!$E$4,'KSM-e'!$H25,IF('2. Ausbildungsjahr'!G$4=SOLL!$F$4,'KSM-f'!$H17,IF('2. Ausbildungsjahr'!G$4=SOLL!$G$4,'KVB 1. AJ'!$H17,IF('2. Ausbildungsjahr'!G$4=SOLL!$H$4,KVFi!$H17,IF('2. Ausbildungsjahr'!G$4=SOLL!$I$4,KVM!$H17,IF('2. Ausbildungsjahr'!G$4=SOLL!$L$4,'KVP 1.&amp;2. AJ'!$H32,IF('2. Ausbildungsjahr'!G$4=SOLL!$M$4,PPC!$H17,IF('2. Ausbildungsjahr'!G$4=SOLL!$N$4,PPS!$H17,IF(G$4=SOLL!$P$4,"-",IF('2. Ausbildungsjahr'!G$4=SOLL!$O$4,Zielbogen!$H17,""))))))))))))))))))))))))))</f>
        <v>-</v>
      </c>
      <c r="H16" s="57" t="str">
        <f>IF(H$4=SOLL!$J$4, TNBi!$H17, IF('2. Ausbildungsjahr'!H$4=SOLL!$K$4,SBI.A.7!$H17, IF('2. Ausbildungsjahr'!H$4=SOLL!$R$4,'SBI.A.3_2. AJ'!$H17, IF('2. Ausbildungsjahr'!H$4=SOLL!$S$4,'SBI.A.4_2.&amp;3. AJ'!$H27, IF('2. Ausbildungsjahr'!H$4=SOLL!$T$4,'KVB 2.&amp;3. AJ'!$H17,IF('2. Ausbildungsjahr'!H$4=SOLL!$U$4,'PPCa IK'!$H17, IF('2. Ausbildungsjahr'!H$4=SOLL!$V$4,TE!$H17,IF('2. Ausbildungsjahr'!H$4=SOLL!$W$4,TNSt!$H17,IF('2. Ausbildungsjahr'!H$4=SOLL!$X$4,TNSk!$H17,IF('2. Ausbildungsjahr'!H$4=SOLL!$Y$4,TNPa!$H17,IF('2. Ausbildungsjahr'!H$4=SOLL!$Z$4,TNWn!$H17,IF('2. Ausbildungsjahr'!H$4=SOLL!$AA$4,'KVP 3. AJ'!$H31,IF(H$4=SOLL!$Q$4,SBI.A.3_1.AJ!$H17,IF(H$4=SOLL!$B$4,'KF-KB'!$H17,IF('2. Ausbildungsjahr'!H$4=SOLL!$C$4,'SBI.A.4_1. AJ'!$H27,IF('2. Ausbildungsjahr'!H$4=SOLL!$D$4,KK!$H$11,IF('2. Ausbildungsjahr'!H$4=SOLL!$E$4,'KSM-e'!$H25,IF('2. Ausbildungsjahr'!H$4=SOLL!$F$4,'KSM-f'!$H17,IF('2. Ausbildungsjahr'!H$4=SOLL!$G$4,'KVB 1. AJ'!$H17,IF('2. Ausbildungsjahr'!H$4=SOLL!$H$4,KVFi!$H17,IF('2. Ausbildungsjahr'!H$4=SOLL!$I$4,KVM!$H17,IF('2. Ausbildungsjahr'!H$4=SOLL!$L$4,'KVP 1.&amp;2. AJ'!$H32,IF('2. Ausbildungsjahr'!H$4=SOLL!$M$4,PPC!$H17,IF('2. Ausbildungsjahr'!H$4=SOLL!$N$4,PPS!$H17,IF(H$4=SOLL!$P$4,"-",IF('2. Ausbildungsjahr'!H$4=SOLL!$O$4,Zielbogen!$H17,""))))))))))))))))))))))))))</f>
        <v>-</v>
      </c>
      <c r="I16" s="57" t="str">
        <f>IF(I$4=SOLL!$J$4, TNBi!$H17, IF('2. Ausbildungsjahr'!I$4=SOLL!$K$4,SBI.A.7!$H17, IF('2. Ausbildungsjahr'!I$4=SOLL!$R$4,'SBI.A.3_2. AJ'!$H17, IF('2. Ausbildungsjahr'!I$4=SOLL!$S$4,'SBI.A.4_2.&amp;3. AJ'!$H27, IF('2. Ausbildungsjahr'!I$4=SOLL!$T$4,'KVB 2.&amp;3. AJ'!$H17,IF('2. Ausbildungsjahr'!I$4=SOLL!$U$4,'PPCa IK'!$H17, IF('2. Ausbildungsjahr'!I$4=SOLL!$V$4,TE!$H17,IF('2. Ausbildungsjahr'!I$4=SOLL!$W$4,TNSt!$H17,IF('2. Ausbildungsjahr'!I$4=SOLL!$X$4,TNSk!$H17,IF('2. Ausbildungsjahr'!I$4=SOLL!$Y$4,TNPa!$H17,IF('2. Ausbildungsjahr'!I$4=SOLL!$Z$4,TNWn!$H17,IF('2. Ausbildungsjahr'!I$4=SOLL!$AA$4,'KVP 3. AJ'!$H31,IF(I$4=SOLL!$Q$4,SBI.A.3_1.AJ!$H17,IF(I$4=SOLL!$B$4,'KF-KB'!$H17,IF('2. Ausbildungsjahr'!I$4=SOLL!$C$4,'SBI.A.4_1. AJ'!$H27,IF('2. Ausbildungsjahr'!I$4=SOLL!$D$4,KK!$H$11,IF('2. Ausbildungsjahr'!I$4=SOLL!$E$4,'KSM-e'!$H25,IF('2. Ausbildungsjahr'!I$4=SOLL!$F$4,'KSM-f'!$H17,IF('2. Ausbildungsjahr'!I$4=SOLL!$G$4,'KVB 1. AJ'!$H17,IF('2. Ausbildungsjahr'!I$4=SOLL!$H$4,KVFi!$H17,IF('2. Ausbildungsjahr'!I$4=SOLL!$I$4,KVM!$H17,IF('2. Ausbildungsjahr'!I$4=SOLL!$L$4,'KVP 1.&amp;2. AJ'!$H32,IF('2. Ausbildungsjahr'!I$4=SOLL!$M$4,PPC!$H17,IF('2. Ausbildungsjahr'!I$4=SOLL!$N$4,PPS!$H17,IF(I$4=SOLL!$P$4,"-",IF('2. Ausbildungsjahr'!I$4=SOLL!$O$4,Zielbogen!$H17,""))))))))))))))))))))))))))</f>
        <v>-</v>
      </c>
      <c r="J16" s="57" t="str">
        <f>IF(J$4=SOLL!$J$4, TNBi!$H17, IF('2. Ausbildungsjahr'!J$4=SOLL!$K$4,SBI.A.7!$H17, IF('2. Ausbildungsjahr'!J$4=SOLL!$R$4,'SBI.A.3_2. AJ'!$H17, IF('2. Ausbildungsjahr'!J$4=SOLL!$S$4,'SBI.A.4_2.&amp;3. AJ'!$H27, IF('2. Ausbildungsjahr'!J$4=SOLL!$T$4,'KVB 2.&amp;3. AJ'!$H17,IF('2. Ausbildungsjahr'!J$4=SOLL!$U$4,'PPCa IK'!$H17, IF('2. Ausbildungsjahr'!J$4=SOLL!$V$4,TE!$H17,IF('2. Ausbildungsjahr'!J$4=SOLL!$W$4,TNSt!$H17,IF('2. Ausbildungsjahr'!J$4=SOLL!$X$4,TNSk!$H17,IF('2. Ausbildungsjahr'!J$4=SOLL!$Y$4,TNPa!$H17,IF('2. Ausbildungsjahr'!J$4=SOLL!$Z$4,TNWn!$H17,IF('2. Ausbildungsjahr'!J$4=SOLL!$AA$4,'KVP 3. AJ'!$H31,IF(J$4=SOLL!$Q$4,SBI.A.3_1.AJ!$H17,IF(J$4=SOLL!$B$4,'KF-KB'!$H17,IF('2. Ausbildungsjahr'!J$4=SOLL!$C$4,'SBI.A.4_1. AJ'!$H27,IF('2. Ausbildungsjahr'!J$4=SOLL!$D$4,KK!$H$11,IF('2. Ausbildungsjahr'!J$4=SOLL!$E$4,'KSM-e'!$H25,IF('2. Ausbildungsjahr'!J$4=SOLL!$F$4,'KSM-f'!$H17,IF('2. Ausbildungsjahr'!J$4=SOLL!$G$4,'KVB 1. AJ'!$H17,IF('2. Ausbildungsjahr'!J$4=SOLL!$H$4,KVFi!$H17,IF('2. Ausbildungsjahr'!J$4=SOLL!$I$4,KVM!$H17,IF('2. Ausbildungsjahr'!J$4=SOLL!$L$4,'KVP 1.&amp;2. AJ'!$H32,IF('2. Ausbildungsjahr'!J$4=SOLL!$M$4,PPC!$H17,IF('2. Ausbildungsjahr'!J$4=SOLL!$N$4,PPS!$H17,IF(J$4=SOLL!$P$4,"-",IF('2. Ausbildungsjahr'!J$4=SOLL!$O$4,Zielbogen!$H17,""))))))))))))))))))))))))))</f>
        <v>-</v>
      </c>
      <c r="K16" s="57" t="str">
        <f>IF(K$4=SOLL!$J$4, TNBi!$H17, IF('2. Ausbildungsjahr'!K$4=SOLL!$K$4,SBI.A.7!$H17, IF('2. Ausbildungsjahr'!K$4=SOLL!$R$4,'SBI.A.3_2. AJ'!$H17, IF('2. Ausbildungsjahr'!K$4=SOLL!$S$4,'SBI.A.4_2.&amp;3. AJ'!$H27, IF('2. Ausbildungsjahr'!K$4=SOLL!$T$4,'KVB 2.&amp;3. AJ'!$H17,IF('2. Ausbildungsjahr'!K$4=SOLL!$U$4,'PPCa IK'!$H17, IF('2. Ausbildungsjahr'!K$4=SOLL!$V$4,TE!$H17,IF('2. Ausbildungsjahr'!K$4=SOLL!$W$4,TNSt!$H17,IF('2. Ausbildungsjahr'!K$4=SOLL!$X$4,TNSk!$H17,IF('2. Ausbildungsjahr'!K$4=SOLL!$Y$4,TNPa!$H17,IF('2. Ausbildungsjahr'!K$4=SOLL!$Z$4,TNWn!$H17,IF('2. Ausbildungsjahr'!K$4=SOLL!$AA$4,'KVP 3. AJ'!$H31,IF(K$4=SOLL!$Q$4,SBI.A.3_1.AJ!$H17,IF(K$4=SOLL!$B$4,'KF-KB'!$H17,IF('2. Ausbildungsjahr'!K$4=SOLL!$C$4,'SBI.A.4_1. AJ'!$H27,IF('2. Ausbildungsjahr'!K$4=SOLL!$D$4,KK!$H$11,IF('2. Ausbildungsjahr'!K$4=SOLL!$E$4,'KSM-e'!$H25,IF('2. Ausbildungsjahr'!K$4=SOLL!$F$4,'KSM-f'!$H17,IF('2. Ausbildungsjahr'!K$4=SOLL!$G$4,'KVB 1. AJ'!$H17,IF('2. Ausbildungsjahr'!K$4=SOLL!$H$4,KVFi!$H17,IF('2. Ausbildungsjahr'!K$4=SOLL!$I$4,KVM!$H17,IF('2. Ausbildungsjahr'!K$4=SOLL!$L$4,'KVP 1.&amp;2. AJ'!$H32,IF('2. Ausbildungsjahr'!K$4=SOLL!$M$4,PPC!$H17,IF('2. Ausbildungsjahr'!K$4=SOLL!$N$4,PPS!$H17,IF(K$4=SOLL!$P$4,"-",IF('2. Ausbildungsjahr'!K$4=SOLL!$O$4,Zielbogen!$H17,""))))))))))))))))))))))))))</f>
        <v>-</v>
      </c>
      <c r="L16" s="10">
        <f>SUM('Hilfsblatt 2. AJ'!C16,'Hilfsblatt 2. AJ'!E16,'Hilfsblatt 2. AJ'!G16,'Hilfsblatt 2. AJ'!I16,'Hilfsblatt 2. AJ'!K16,'Hilfsblatt 2. AJ'!M16,'Hilfsblatt 2. AJ'!O16,'Hilfsblatt 2. AJ'!Q16,'Hilfsblatt 2. AJ'!S16,'Hilfsblatt 2. AJ'!U16)</f>
        <v>0</v>
      </c>
      <c r="M16" s="9" t="e">
        <f>('Hilfsblatt 2. AJ'!B16*'Hilfsblatt 2. AJ'!C16+'Hilfsblatt 2. AJ'!D16*'Hilfsblatt 2. AJ'!E16+'Hilfsblatt 2. AJ'!F16*'Hilfsblatt 2. AJ'!G16+'Hilfsblatt 2. AJ'!H16*'Hilfsblatt 2. AJ'!I16+'Hilfsblatt 2. AJ'!J16*'Hilfsblatt 2. AJ'!K16+'Hilfsblatt 2. AJ'!L16*'Hilfsblatt 2. AJ'!M16+'Hilfsblatt 2. AJ'!N16*'Hilfsblatt 2. AJ'!O16+'Hilfsblatt 2. AJ'!P16*'Hilfsblatt 2. AJ'!Q16+'Hilfsblatt 2. AJ'!R16*'Hilfsblatt 2. AJ'!S16+'Hilfsblatt 2. AJ'!T16*'Hilfsblatt 2. AJ'!U16)/L16</f>
        <v>#DIV/0!</v>
      </c>
    </row>
    <row r="17" spans="1:13" x14ac:dyDescent="0.25">
      <c r="A17" s="126" t="s">
        <v>50</v>
      </c>
      <c r="B17" s="57" t="str">
        <f>IF(B$4=SOLL!$J$4, TNBi!$H18, IF('2. Ausbildungsjahr'!B$4=SOLL!$K$4,SBI.A.7!$H18, IF('2. Ausbildungsjahr'!B$4=SOLL!$R$4,'SBI.A.3_2. AJ'!$H18, IF('2. Ausbildungsjahr'!B$4=SOLL!$S$4,'SBI.A.4_2.&amp;3. AJ'!$H28, IF('2. Ausbildungsjahr'!B$4=SOLL!$T$4,'KVB 2.&amp;3. AJ'!$H18,IF('2. Ausbildungsjahr'!B$4=SOLL!$U$4,'PPCa IK'!$H18, IF('2. Ausbildungsjahr'!B$4=SOLL!$V$4,TE!$H18,IF('2. Ausbildungsjahr'!B$4=SOLL!$W$4,TNSt!$H18,IF('2. Ausbildungsjahr'!B$4=SOLL!$X$4,TNSk!$H18,IF('2. Ausbildungsjahr'!B$4=SOLL!$Y$4,TNPa!$H18,IF('2. Ausbildungsjahr'!B$4=SOLL!$Z$4,TNWn!$H18,IF('2. Ausbildungsjahr'!B$4=SOLL!$AA$4,'KVP 3. AJ'!$H32,IF(B$4=SOLL!$Q$4,SBI.A.3_1.AJ!$H18,IF(B$4=SOLL!$B$4,'KF-KB'!$H18,IF('2. Ausbildungsjahr'!B$4=SOLL!$C$4,'SBI.A.4_1. AJ'!$H28,IF('2. Ausbildungsjahr'!B$4=SOLL!$D$4,KK!$H$11,IF('2. Ausbildungsjahr'!B$4=SOLL!$E$4,'KSM-e'!$H26,IF('2. Ausbildungsjahr'!B$4=SOLL!$F$4,'KSM-f'!$H18,IF('2. Ausbildungsjahr'!B$4=SOLL!$G$4,'KVB 1. AJ'!$H18,IF('2. Ausbildungsjahr'!B$4=SOLL!$H$4,KVFi!$H18,IF('2. Ausbildungsjahr'!B$4=SOLL!$I$4,KVM!$H18,IF('2. Ausbildungsjahr'!B$4=SOLL!$L$4,'KVP 1.&amp;2. AJ'!$H33,IF('2. Ausbildungsjahr'!B$4=SOLL!$M$4,PPC!$H18,IF('2. Ausbildungsjahr'!B$4=SOLL!$N$4,PPS!$H18,IF(B$4=SOLL!$P$4,"-",IF('2. Ausbildungsjahr'!B$4=SOLL!$O$4,Zielbogen!$H18,""))))))))))))))))))))))))))</f>
        <v>-</v>
      </c>
      <c r="C17" s="57" t="str">
        <f>IF(C$4=SOLL!$J$4, TNBi!$H18, IF('2. Ausbildungsjahr'!C$4=SOLL!$K$4,SBI.A.7!$H18, IF('2. Ausbildungsjahr'!C$4=SOLL!$R$4,'SBI.A.3_2. AJ'!$H18, IF('2. Ausbildungsjahr'!C$4=SOLL!$S$4,'SBI.A.4_2.&amp;3. AJ'!$H28, IF('2. Ausbildungsjahr'!C$4=SOLL!$T$4,'KVB 2.&amp;3. AJ'!$H18,IF('2. Ausbildungsjahr'!C$4=SOLL!$U$4,'PPCa IK'!$H18, IF('2. Ausbildungsjahr'!C$4=SOLL!$V$4,TE!$H18,IF('2. Ausbildungsjahr'!C$4=SOLL!$W$4,TNSt!$H18,IF('2. Ausbildungsjahr'!C$4=SOLL!$X$4,TNSk!$H18,IF('2. Ausbildungsjahr'!C$4=SOLL!$Y$4,TNPa!$H18,IF('2. Ausbildungsjahr'!C$4=SOLL!$Z$4,TNWn!$H18,IF('2. Ausbildungsjahr'!C$4=SOLL!$AA$4,'KVP 3. AJ'!$H32,IF(C$4=SOLL!$Q$4,SBI.A.3_1.AJ!$H18,IF(C$4=SOLL!$B$4,'KF-KB'!$H18,IF('2. Ausbildungsjahr'!C$4=SOLL!$C$4,'SBI.A.4_1. AJ'!$H28,IF('2. Ausbildungsjahr'!C$4=SOLL!$D$4,KK!$H$11,IF('2. Ausbildungsjahr'!C$4=SOLL!$E$4,'KSM-e'!$H26,IF('2. Ausbildungsjahr'!C$4=SOLL!$F$4,'KSM-f'!$H18,IF('2. Ausbildungsjahr'!C$4=SOLL!$G$4,'KVB 1. AJ'!$H18,IF('2. Ausbildungsjahr'!C$4=SOLL!$H$4,KVFi!$H18,IF('2. Ausbildungsjahr'!C$4=SOLL!$I$4,KVM!$H18,IF('2. Ausbildungsjahr'!C$4=SOLL!$L$4,'KVP 1.&amp;2. AJ'!$H33,IF('2. Ausbildungsjahr'!C$4=SOLL!$M$4,PPC!$H18,IF('2. Ausbildungsjahr'!C$4=SOLL!$N$4,PPS!$H18,IF(C$4=SOLL!$P$4,"-",IF('2. Ausbildungsjahr'!C$4=SOLL!$O$4,Zielbogen!$H18,""))))))))))))))))))))))))))</f>
        <v>-</v>
      </c>
      <c r="D17" s="57" t="str">
        <f>IF(D$4=SOLL!$J$4, TNBi!$H18, IF('2. Ausbildungsjahr'!D$4=SOLL!$K$4,SBI.A.7!$H18, IF('2. Ausbildungsjahr'!D$4=SOLL!$R$4,'SBI.A.3_2. AJ'!$H18, IF('2. Ausbildungsjahr'!D$4=SOLL!$S$4,'SBI.A.4_2.&amp;3. AJ'!$H28, IF('2. Ausbildungsjahr'!D$4=SOLL!$T$4,'KVB 2.&amp;3. AJ'!$H18,IF('2. Ausbildungsjahr'!D$4=SOLL!$U$4,'PPCa IK'!$H18, IF('2. Ausbildungsjahr'!D$4=SOLL!$V$4,TE!$H18,IF('2. Ausbildungsjahr'!D$4=SOLL!$W$4,TNSt!$H18,IF('2. Ausbildungsjahr'!D$4=SOLL!$X$4,TNSk!$H18,IF('2. Ausbildungsjahr'!D$4=SOLL!$Y$4,TNPa!$H18,IF('2. Ausbildungsjahr'!D$4=SOLL!$Z$4,TNWn!$H18,IF('2. Ausbildungsjahr'!D$4=SOLL!$AA$4,'KVP 3. AJ'!$H32,IF(D$4=SOLL!$Q$4,SBI.A.3_1.AJ!$H18,IF(D$4=SOLL!$B$4,'KF-KB'!$H18,IF('2. Ausbildungsjahr'!D$4=SOLL!$C$4,'SBI.A.4_1. AJ'!$H28,IF('2. Ausbildungsjahr'!D$4=SOLL!$D$4,KK!$H$11,IF('2. Ausbildungsjahr'!D$4=SOLL!$E$4,'KSM-e'!$H26,IF('2. Ausbildungsjahr'!D$4=SOLL!$F$4,'KSM-f'!$H18,IF('2. Ausbildungsjahr'!D$4=SOLL!$G$4,'KVB 1. AJ'!$H18,IF('2. Ausbildungsjahr'!D$4=SOLL!$H$4,KVFi!$H18,IF('2. Ausbildungsjahr'!D$4=SOLL!$I$4,KVM!$H18,IF('2. Ausbildungsjahr'!D$4=SOLL!$L$4,'KVP 1.&amp;2. AJ'!$H33,IF('2. Ausbildungsjahr'!D$4=SOLL!$M$4,PPC!$H18,IF('2. Ausbildungsjahr'!D$4=SOLL!$N$4,PPS!$H18,IF(D$4=SOLL!$P$4,"-",IF('2. Ausbildungsjahr'!D$4=SOLL!$O$4,Zielbogen!$H18,""))))))))))))))))))))))))))</f>
        <v>-</v>
      </c>
      <c r="E17" s="57" t="str">
        <f>IF(E$4=SOLL!$J$4, TNBi!$H18, IF('2. Ausbildungsjahr'!E$4=SOLL!$K$4,SBI.A.7!$H18, IF('2. Ausbildungsjahr'!E$4=SOLL!$R$4,'SBI.A.3_2. AJ'!$H18, IF('2. Ausbildungsjahr'!E$4=SOLL!$S$4,'SBI.A.4_2.&amp;3. AJ'!$H28, IF('2. Ausbildungsjahr'!E$4=SOLL!$T$4,'KVB 2.&amp;3. AJ'!$H18,IF('2. Ausbildungsjahr'!E$4=SOLL!$U$4,'PPCa IK'!$H18, IF('2. Ausbildungsjahr'!E$4=SOLL!$V$4,TE!$H18,IF('2. Ausbildungsjahr'!E$4=SOLL!$W$4,TNSt!$H18,IF('2. Ausbildungsjahr'!E$4=SOLL!$X$4,TNSk!$H18,IF('2. Ausbildungsjahr'!E$4=SOLL!$Y$4,TNPa!$H18,IF('2. Ausbildungsjahr'!E$4=SOLL!$Z$4,TNWn!$H18,IF('2. Ausbildungsjahr'!E$4=SOLL!$AA$4,'KVP 3. AJ'!$H32,IF(E$4=SOLL!$Q$4,SBI.A.3_1.AJ!$H18,IF(E$4=SOLL!$B$4,'KF-KB'!$H18,IF('2. Ausbildungsjahr'!E$4=SOLL!$C$4,'SBI.A.4_1. AJ'!$H28,IF('2. Ausbildungsjahr'!E$4=SOLL!$D$4,KK!$H$11,IF('2. Ausbildungsjahr'!E$4=SOLL!$E$4,'KSM-e'!$H26,IF('2. Ausbildungsjahr'!E$4=SOLL!$F$4,'KSM-f'!$H18,IF('2. Ausbildungsjahr'!E$4=SOLL!$G$4,'KVB 1. AJ'!$H18,IF('2. Ausbildungsjahr'!E$4=SOLL!$H$4,KVFi!$H18,IF('2. Ausbildungsjahr'!E$4=SOLL!$I$4,KVM!$H18,IF('2. Ausbildungsjahr'!E$4=SOLL!$L$4,'KVP 1.&amp;2. AJ'!$H33,IF('2. Ausbildungsjahr'!E$4=SOLL!$M$4,PPC!$H18,IF('2. Ausbildungsjahr'!E$4=SOLL!$N$4,PPS!$H18,IF(E$4=SOLL!$P$4,"-",IF('2. Ausbildungsjahr'!E$4=SOLL!$O$4,Zielbogen!$H18,""))))))))))))))))))))))))))</f>
        <v>-</v>
      </c>
      <c r="F17" s="57" t="str">
        <f>IF(F$4=SOLL!$J$4, TNBi!$H18, IF('2. Ausbildungsjahr'!F$4=SOLL!$K$4,SBI.A.7!$H18, IF('2. Ausbildungsjahr'!F$4=SOLL!$R$4,'SBI.A.3_2. AJ'!$H18, IF('2. Ausbildungsjahr'!F$4=SOLL!$S$4,'SBI.A.4_2.&amp;3. AJ'!$H28, IF('2. Ausbildungsjahr'!F$4=SOLL!$T$4,'KVB 2.&amp;3. AJ'!$H18,IF('2. Ausbildungsjahr'!F$4=SOLL!$U$4,'PPCa IK'!$H18, IF('2. Ausbildungsjahr'!F$4=SOLL!$V$4,TE!$H18,IF('2. Ausbildungsjahr'!F$4=SOLL!$W$4,TNSt!$H18,IF('2. Ausbildungsjahr'!F$4=SOLL!$X$4,TNSk!$H18,IF('2. Ausbildungsjahr'!F$4=SOLL!$Y$4,TNPa!$H18,IF('2. Ausbildungsjahr'!F$4=SOLL!$Z$4,TNWn!$H18,IF('2. Ausbildungsjahr'!F$4=SOLL!$AA$4,'KVP 3. AJ'!$H32,IF(F$4=SOLL!$Q$4,SBI.A.3_1.AJ!$H18,IF(F$4=SOLL!$B$4,'KF-KB'!$H18,IF('2. Ausbildungsjahr'!F$4=SOLL!$C$4,'SBI.A.4_1. AJ'!$H28,IF('2. Ausbildungsjahr'!F$4=SOLL!$D$4,KK!$H$11,IF('2. Ausbildungsjahr'!F$4=SOLL!$E$4,'KSM-e'!$H26,IF('2. Ausbildungsjahr'!F$4=SOLL!$F$4,'KSM-f'!$H18,IF('2. Ausbildungsjahr'!F$4=SOLL!$G$4,'KVB 1. AJ'!$H18,IF('2. Ausbildungsjahr'!F$4=SOLL!$H$4,KVFi!$H18,IF('2. Ausbildungsjahr'!F$4=SOLL!$I$4,KVM!$H18,IF('2. Ausbildungsjahr'!F$4=SOLL!$L$4,'KVP 1.&amp;2. AJ'!$H33,IF('2. Ausbildungsjahr'!F$4=SOLL!$M$4,PPC!$H18,IF('2. Ausbildungsjahr'!F$4=SOLL!$N$4,PPS!$H18,IF(F$4=SOLL!$P$4,"-",IF('2. Ausbildungsjahr'!F$4=SOLL!$O$4,Zielbogen!$H18,""))))))))))))))))))))))))))</f>
        <v>-</v>
      </c>
      <c r="G17" s="57" t="str">
        <f>IF(G$4=SOLL!$J$4, TNBi!$H18, IF('2. Ausbildungsjahr'!G$4=SOLL!$K$4,SBI.A.7!$H18, IF('2. Ausbildungsjahr'!G$4=SOLL!$R$4,'SBI.A.3_2. AJ'!$H18, IF('2. Ausbildungsjahr'!G$4=SOLL!$S$4,'SBI.A.4_2.&amp;3. AJ'!$H28, IF('2. Ausbildungsjahr'!G$4=SOLL!$T$4,'KVB 2.&amp;3. AJ'!$H18,IF('2. Ausbildungsjahr'!G$4=SOLL!$U$4,'PPCa IK'!$H18, IF('2. Ausbildungsjahr'!G$4=SOLL!$V$4,TE!$H18,IF('2. Ausbildungsjahr'!G$4=SOLL!$W$4,TNSt!$H18,IF('2. Ausbildungsjahr'!G$4=SOLL!$X$4,TNSk!$H18,IF('2. Ausbildungsjahr'!G$4=SOLL!$Y$4,TNPa!$H18,IF('2. Ausbildungsjahr'!G$4=SOLL!$Z$4,TNWn!$H18,IF('2. Ausbildungsjahr'!G$4=SOLL!$AA$4,'KVP 3. AJ'!$H32,IF(G$4=SOLL!$Q$4,SBI.A.3_1.AJ!$H18,IF(G$4=SOLL!$B$4,'KF-KB'!$H18,IF('2. Ausbildungsjahr'!G$4=SOLL!$C$4,'SBI.A.4_1. AJ'!$H28,IF('2. Ausbildungsjahr'!G$4=SOLL!$D$4,KK!$H$11,IF('2. Ausbildungsjahr'!G$4=SOLL!$E$4,'KSM-e'!$H26,IF('2. Ausbildungsjahr'!G$4=SOLL!$F$4,'KSM-f'!$H18,IF('2. Ausbildungsjahr'!G$4=SOLL!$G$4,'KVB 1. AJ'!$H18,IF('2. Ausbildungsjahr'!G$4=SOLL!$H$4,KVFi!$H18,IF('2. Ausbildungsjahr'!G$4=SOLL!$I$4,KVM!$H18,IF('2. Ausbildungsjahr'!G$4=SOLL!$L$4,'KVP 1.&amp;2. AJ'!$H33,IF('2. Ausbildungsjahr'!G$4=SOLL!$M$4,PPC!$H18,IF('2. Ausbildungsjahr'!G$4=SOLL!$N$4,PPS!$H18,IF(G$4=SOLL!$P$4,"-",IF('2. Ausbildungsjahr'!G$4=SOLL!$O$4,Zielbogen!$H18,""))))))))))))))))))))))))))</f>
        <v>-</v>
      </c>
      <c r="H17" s="57" t="str">
        <f>IF(H$4=SOLL!$J$4, TNBi!$H18, IF('2. Ausbildungsjahr'!H$4=SOLL!$K$4,SBI.A.7!$H18, IF('2. Ausbildungsjahr'!H$4=SOLL!$R$4,'SBI.A.3_2. AJ'!$H18, IF('2. Ausbildungsjahr'!H$4=SOLL!$S$4,'SBI.A.4_2.&amp;3. AJ'!$H28, IF('2. Ausbildungsjahr'!H$4=SOLL!$T$4,'KVB 2.&amp;3. AJ'!$H18,IF('2. Ausbildungsjahr'!H$4=SOLL!$U$4,'PPCa IK'!$H18, IF('2. Ausbildungsjahr'!H$4=SOLL!$V$4,TE!$H18,IF('2. Ausbildungsjahr'!H$4=SOLL!$W$4,TNSt!$H18,IF('2. Ausbildungsjahr'!H$4=SOLL!$X$4,TNSk!$H18,IF('2. Ausbildungsjahr'!H$4=SOLL!$Y$4,TNPa!$H18,IF('2. Ausbildungsjahr'!H$4=SOLL!$Z$4,TNWn!$H18,IF('2. Ausbildungsjahr'!H$4=SOLL!$AA$4,'KVP 3. AJ'!$H32,IF(H$4=SOLL!$Q$4,SBI.A.3_1.AJ!$H18,IF(H$4=SOLL!$B$4,'KF-KB'!$H18,IF('2. Ausbildungsjahr'!H$4=SOLL!$C$4,'SBI.A.4_1. AJ'!$H28,IF('2. Ausbildungsjahr'!H$4=SOLL!$D$4,KK!$H$11,IF('2. Ausbildungsjahr'!H$4=SOLL!$E$4,'KSM-e'!$H26,IF('2. Ausbildungsjahr'!H$4=SOLL!$F$4,'KSM-f'!$H18,IF('2. Ausbildungsjahr'!H$4=SOLL!$G$4,'KVB 1. AJ'!$H18,IF('2. Ausbildungsjahr'!H$4=SOLL!$H$4,KVFi!$H18,IF('2. Ausbildungsjahr'!H$4=SOLL!$I$4,KVM!$H18,IF('2. Ausbildungsjahr'!H$4=SOLL!$L$4,'KVP 1.&amp;2. AJ'!$H33,IF('2. Ausbildungsjahr'!H$4=SOLL!$M$4,PPC!$H18,IF('2. Ausbildungsjahr'!H$4=SOLL!$N$4,PPS!$H18,IF(H$4=SOLL!$P$4,"-",IF('2. Ausbildungsjahr'!H$4=SOLL!$O$4,Zielbogen!$H18,""))))))))))))))))))))))))))</f>
        <v>-</v>
      </c>
      <c r="I17" s="57" t="str">
        <f>IF(I$4=SOLL!$J$4, TNBi!$H18, IF('2. Ausbildungsjahr'!I$4=SOLL!$K$4,SBI.A.7!$H18, IF('2. Ausbildungsjahr'!I$4=SOLL!$R$4,'SBI.A.3_2. AJ'!$H18, IF('2. Ausbildungsjahr'!I$4=SOLL!$S$4,'SBI.A.4_2.&amp;3. AJ'!$H28, IF('2. Ausbildungsjahr'!I$4=SOLL!$T$4,'KVB 2.&amp;3. AJ'!$H18,IF('2. Ausbildungsjahr'!I$4=SOLL!$U$4,'PPCa IK'!$H18, IF('2. Ausbildungsjahr'!I$4=SOLL!$V$4,TE!$H18,IF('2. Ausbildungsjahr'!I$4=SOLL!$W$4,TNSt!$H18,IF('2. Ausbildungsjahr'!I$4=SOLL!$X$4,TNSk!$H18,IF('2. Ausbildungsjahr'!I$4=SOLL!$Y$4,TNPa!$H18,IF('2. Ausbildungsjahr'!I$4=SOLL!$Z$4,TNWn!$H18,IF('2. Ausbildungsjahr'!I$4=SOLL!$AA$4,'KVP 3. AJ'!$H32,IF(I$4=SOLL!$Q$4,SBI.A.3_1.AJ!$H18,IF(I$4=SOLL!$B$4,'KF-KB'!$H18,IF('2. Ausbildungsjahr'!I$4=SOLL!$C$4,'SBI.A.4_1. AJ'!$H28,IF('2. Ausbildungsjahr'!I$4=SOLL!$D$4,KK!$H$11,IF('2. Ausbildungsjahr'!I$4=SOLL!$E$4,'KSM-e'!$H26,IF('2. Ausbildungsjahr'!I$4=SOLL!$F$4,'KSM-f'!$H18,IF('2. Ausbildungsjahr'!I$4=SOLL!$G$4,'KVB 1. AJ'!$H18,IF('2. Ausbildungsjahr'!I$4=SOLL!$H$4,KVFi!$H18,IF('2. Ausbildungsjahr'!I$4=SOLL!$I$4,KVM!$H18,IF('2. Ausbildungsjahr'!I$4=SOLL!$L$4,'KVP 1.&amp;2. AJ'!$H33,IF('2. Ausbildungsjahr'!I$4=SOLL!$M$4,PPC!$H18,IF('2. Ausbildungsjahr'!I$4=SOLL!$N$4,PPS!$H18,IF(I$4=SOLL!$P$4,"-",IF('2. Ausbildungsjahr'!I$4=SOLL!$O$4,Zielbogen!$H18,""))))))))))))))))))))))))))</f>
        <v>-</v>
      </c>
      <c r="J17" s="57" t="str">
        <f>IF(J$4=SOLL!$J$4, TNBi!$H18, IF('2. Ausbildungsjahr'!J$4=SOLL!$K$4,SBI.A.7!$H18, IF('2. Ausbildungsjahr'!J$4=SOLL!$R$4,'SBI.A.3_2. AJ'!$H18, IF('2. Ausbildungsjahr'!J$4=SOLL!$S$4,'SBI.A.4_2.&amp;3. AJ'!$H28, IF('2. Ausbildungsjahr'!J$4=SOLL!$T$4,'KVB 2.&amp;3. AJ'!$H18,IF('2. Ausbildungsjahr'!J$4=SOLL!$U$4,'PPCa IK'!$H18, IF('2. Ausbildungsjahr'!J$4=SOLL!$V$4,TE!$H18,IF('2. Ausbildungsjahr'!J$4=SOLL!$W$4,TNSt!$H18,IF('2. Ausbildungsjahr'!J$4=SOLL!$X$4,TNSk!$H18,IF('2. Ausbildungsjahr'!J$4=SOLL!$Y$4,TNPa!$H18,IF('2. Ausbildungsjahr'!J$4=SOLL!$Z$4,TNWn!$H18,IF('2. Ausbildungsjahr'!J$4=SOLL!$AA$4,'KVP 3. AJ'!$H32,IF(J$4=SOLL!$Q$4,SBI.A.3_1.AJ!$H18,IF(J$4=SOLL!$B$4,'KF-KB'!$H18,IF('2. Ausbildungsjahr'!J$4=SOLL!$C$4,'SBI.A.4_1. AJ'!$H28,IF('2. Ausbildungsjahr'!J$4=SOLL!$D$4,KK!$H$11,IF('2. Ausbildungsjahr'!J$4=SOLL!$E$4,'KSM-e'!$H26,IF('2. Ausbildungsjahr'!J$4=SOLL!$F$4,'KSM-f'!$H18,IF('2. Ausbildungsjahr'!J$4=SOLL!$G$4,'KVB 1. AJ'!$H18,IF('2. Ausbildungsjahr'!J$4=SOLL!$H$4,KVFi!$H18,IF('2. Ausbildungsjahr'!J$4=SOLL!$I$4,KVM!$H18,IF('2. Ausbildungsjahr'!J$4=SOLL!$L$4,'KVP 1.&amp;2. AJ'!$H33,IF('2. Ausbildungsjahr'!J$4=SOLL!$M$4,PPC!$H18,IF('2. Ausbildungsjahr'!J$4=SOLL!$N$4,PPS!$H18,IF(J$4=SOLL!$P$4,"-",IF('2. Ausbildungsjahr'!J$4=SOLL!$O$4,Zielbogen!$H18,""))))))))))))))))))))))))))</f>
        <v>-</v>
      </c>
      <c r="K17" s="57" t="str">
        <f>IF(K$4=SOLL!$J$4, TNBi!$H18, IF('2. Ausbildungsjahr'!K$4=SOLL!$K$4,SBI.A.7!$H18, IF('2. Ausbildungsjahr'!K$4=SOLL!$R$4,'SBI.A.3_2. AJ'!$H18, IF('2. Ausbildungsjahr'!K$4=SOLL!$S$4,'SBI.A.4_2.&amp;3. AJ'!$H28, IF('2. Ausbildungsjahr'!K$4=SOLL!$T$4,'KVB 2.&amp;3. AJ'!$H18,IF('2. Ausbildungsjahr'!K$4=SOLL!$U$4,'PPCa IK'!$H18, IF('2. Ausbildungsjahr'!K$4=SOLL!$V$4,TE!$H18,IF('2. Ausbildungsjahr'!K$4=SOLL!$W$4,TNSt!$H18,IF('2. Ausbildungsjahr'!K$4=SOLL!$X$4,TNSk!$H18,IF('2. Ausbildungsjahr'!K$4=SOLL!$Y$4,TNPa!$H18,IF('2. Ausbildungsjahr'!K$4=SOLL!$Z$4,TNWn!$H18,IF('2. Ausbildungsjahr'!K$4=SOLL!$AA$4,'KVP 3. AJ'!$H32,IF(K$4=SOLL!$Q$4,SBI.A.3_1.AJ!$H18,IF(K$4=SOLL!$B$4,'KF-KB'!$H18,IF('2. Ausbildungsjahr'!K$4=SOLL!$C$4,'SBI.A.4_1. AJ'!$H28,IF('2. Ausbildungsjahr'!K$4=SOLL!$D$4,KK!$H$11,IF('2. Ausbildungsjahr'!K$4=SOLL!$E$4,'KSM-e'!$H26,IF('2. Ausbildungsjahr'!K$4=SOLL!$F$4,'KSM-f'!$H18,IF('2. Ausbildungsjahr'!K$4=SOLL!$G$4,'KVB 1. AJ'!$H18,IF('2. Ausbildungsjahr'!K$4=SOLL!$H$4,KVFi!$H18,IF('2. Ausbildungsjahr'!K$4=SOLL!$I$4,KVM!$H18,IF('2. Ausbildungsjahr'!K$4=SOLL!$L$4,'KVP 1.&amp;2. AJ'!$H33,IF('2. Ausbildungsjahr'!K$4=SOLL!$M$4,PPC!$H18,IF('2. Ausbildungsjahr'!K$4=SOLL!$N$4,PPS!$H18,IF(K$4=SOLL!$P$4,"-",IF('2. Ausbildungsjahr'!K$4=SOLL!$O$4,Zielbogen!$H18,""))))))))))))))))))))))))))</f>
        <v>-</v>
      </c>
      <c r="L17" s="10">
        <f>SUM('Hilfsblatt 2. AJ'!C17,'Hilfsblatt 2. AJ'!E17,'Hilfsblatt 2. AJ'!G17,'Hilfsblatt 2. AJ'!I17,'Hilfsblatt 2. AJ'!K17,'Hilfsblatt 2. AJ'!M17,'Hilfsblatt 2. AJ'!O17,'Hilfsblatt 2. AJ'!Q17,'Hilfsblatt 2. AJ'!S17,'Hilfsblatt 2. AJ'!U17)</f>
        <v>0</v>
      </c>
      <c r="M17" s="9" t="e">
        <f>('Hilfsblatt 2. AJ'!B17*'Hilfsblatt 2. AJ'!C17+'Hilfsblatt 2. AJ'!D17*'Hilfsblatt 2. AJ'!E17+'Hilfsblatt 2. AJ'!F17*'Hilfsblatt 2. AJ'!G17+'Hilfsblatt 2. AJ'!H17*'Hilfsblatt 2. AJ'!I17+'Hilfsblatt 2. AJ'!J17*'Hilfsblatt 2. AJ'!K17+'Hilfsblatt 2. AJ'!L17*'Hilfsblatt 2. AJ'!M17+'Hilfsblatt 2. AJ'!N17*'Hilfsblatt 2. AJ'!O17+'Hilfsblatt 2. AJ'!P17*'Hilfsblatt 2. AJ'!Q17+'Hilfsblatt 2. AJ'!R17*'Hilfsblatt 2. AJ'!S17+'Hilfsblatt 2. AJ'!T17*'Hilfsblatt 2. AJ'!U17)/L17</f>
        <v>#DIV/0!</v>
      </c>
    </row>
    <row r="18" spans="1:13" x14ac:dyDescent="0.25">
      <c r="A18" s="126" t="s">
        <v>51</v>
      </c>
      <c r="B18" s="57" t="str">
        <f>IF(B$4=SOLL!$J$4, TNBi!$H19, IF('2. Ausbildungsjahr'!B$4=SOLL!$K$4,SBI.A.7!$H19, IF('2. Ausbildungsjahr'!B$4=SOLL!$R$4,'SBI.A.3_2. AJ'!$H19, IF('2. Ausbildungsjahr'!B$4=SOLL!$S$4,'SBI.A.4_2.&amp;3. AJ'!$H29, IF('2. Ausbildungsjahr'!B$4=SOLL!$T$4,'KVB 2.&amp;3. AJ'!$H19,IF('2. Ausbildungsjahr'!B$4=SOLL!$U$4,'PPCa IK'!$H19, IF('2. Ausbildungsjahr'!B$4=SOLL!$V$4,TE!$H19,IF('2. Ausbildungsjahr'!B$4=SOLL!$W$4,TNSt!$H19,IF('2. Ausbildungsjahr'!B$4=SOLL!$X$4,TNSk!$H19,IF('2. Ausbildungsjahr'!B$4=SOLL!$Y$4,TNPa!$H19,IF('2. Ausbildungsjahr'!B$4=SOLL!$Z$4,TNWn!$H19,IF('2. Ausbildungsjahr'!B$4=SOLL!$AA$4,'KVP 3. AJ'!$H33,IF(B$4=SOLL!$Q$4,SBI.A.3_1.AJ!$H19,IF(B$4=SOLL!$B$4,'KF-KB'!$H19,IF('2. Ausbildungsjahr'!B$4=SOLL!$C$4,'SBI.A.4_1. AJ'!$H29,IF('2. Ausbildungsjahr'!B$4=SOLL!$D$4,KK!$H$11,IF('2. Ausbildungsjahr'!B$4=SOLL!$E$4,'KSM-e'!$H27,IF('2. Ausbildungsjahr'!B$4=SOLL!$F$4,'KSM-f'!$H19,IF('2. Ausbildungsjahr'!B$4=SOLL!$G$4,'KVB 1. AJ'!$H19,IF('2. Ausbildungsjahr'!B$4=SOLL!$H$4,KVFi!$H19,IF('2. Ausbildungsjahr'!B$4=SOLL!$I$4,KVM!$H19,IF('2. Ausbildungsjahr'!B$4=SOLL!$L$4,'KVP 1.&amp;2. AJ'!$H34,IF('2. Ausbildungsjahr'!B$4=SOLL!$M$4,PPC!$H19,IF('2. Ausbildungsjahr'!B$4=SOLL!$N$4,PPS!$H19,IF(B$4=SOLL!$P$4,"-",IF('2. Ausbildungsjahr'!B$4=SOLL!$O$4,Zielbogen!$H19,""))))))))))))))))))))))))))</f>
        <v>-</v>
      </c>
      <c r="C18" s="57" t="str">
        <f>IF(C$4=SOLL!$J$4, TNBi!$H19, IF('2. Ausbildungsjahr'!C$4=SOLL!$K$4,SBI.A.7!$H19, IF('2. Ausbildungsjahr'!C$4=SOLL!$R$4,'SBI.A.3_2. AJ'!$H19, IF('2. Ausbildungsjahr'!C$4=SOLL!$S$4,'SBI.A.4_2.&amp;3. AJ'!$H29, IF('2. Ausbildungsjahr'!C$4=SOLL!$T$4,'KVB 2.&amp;3. AJ'!$H19,IF('2. Ausbildungsjahr'!C$4=SOLL!$U$4,'PPCa IK'!$H19, IF('2. Ausbildungsjahr'!C$4=SOLL!$V$4,TE!$H19,IF('2. Ausbildungsjahr'!C$4=SOLL!$W$4,TNSt!$H19,IF('2. Ausbildungsjahr'!C$4=SOLL!$X$4,TNSk!$H19,IF('2. Ausbildungsjahr'!C$4=SOLL!$Y$4,TNPa!$H19,IF('2. Ausbildungsjahr'!C$4=SOLL!$Z$4,TNWn!$H19,IF('2. Ausbildungsjahr'!C$4=SOLL!$AA$4,'KVP 3. AJ'!$H33,IF(C$4=SOLL!$Q$4,SBI.A.3_1.AJ!$H19,IF(C$4=SOLL!$B$4,'KF-KB'!$H19,IF('2. Ausbildungsjahr'!C$4=SOLL!$C$4,'SBI.A.4_1. AJ'!$H29,IF('2. Ausbildungsjahr'!C$4=SOLL!$D$4,KK!$H$11,IF('2. Ausbildungsjahr'!C$4=SOLL!$E$4,'KSM-e'!$H27,IF('2. Ausbildungsjahr'!C$4=SOLL!$F$4,'KSM-f'!$H19,IF('2. Ausbildungsjahr'!C$4=SOLL!$G$4,'KVB 1. AJ'!$H19,IF('2. Ausbildungsjahr'!C$4=SOLL!$H$4,KVFi!$H19,IF('2. Ausbildungsjahr'!C$4=SOLL!$I$4,KVM!$H19,IF('2. Ausbildungsjahr'!C$4=SOLL!$L$4,'KVP 1.&amp;2. AJ'!$H34,IF('2. Ausbildungsjahr'!C$4=SOLL!$M$4,PPC!$H19,IF('2. Ausbildungsjahr'!C$4=SOLL!$N$4,PPS!$H19,IF(C$4=SOLL!$P$4,"-",IF('2. Ausbildungsjahr'!C$4=SOLL!$O$4,Zielbogen!$H19,""))))))))))))))))))))))))))</f>
        <v>-</v>
      </c>
      <c r="D18" s="57" t="str">
        <f>IF(D$4=SOLL!$J$4, TNBi!$H19, IF('2. Ausbildungsjahr'!D$4=SOLL!$K$4,SBI.A.7!$H19, IF('2. Ausbildungsjahr'!D$4=SOLL!$R$4,'SBI.A.3_2. AJ'!$H19, IF('2. Ausbildungsjahr'!D$4=SOLL!$S$4,'SBI.A.4_2.&amp;3. AJ'!$H29, IF('2. Ausbildungsjahr'!D$4=SOLL!$T$4,'KVB 2.&amp;3. AJ'!$H19,IF('2. Ausbildungsjahr'!D$4=SOLL!$U$4,'PPCa IK'!$H19, IF('2. Ausbildungsjahr'!D$4=SOLL!$V$4,TE!$H19,IF('2. Ausbildungsjahr'!D$4=SOLL!$W$4,TNSt!$H19,IF('2. Ausbildungsjahr'!D$4=SOLL!$X$4,TNSk!$H19,IF('2. Ausbildungsjahr'!D$4=SOLL!$Y$4,TNPa!$H19,IF('2. Ausbildungsjahr'!D$4=SOLL!$Z$4,TNWn!$H19,IF('2. Ausbildungsjahr'!D$4=SOLL!$AA$4,'KVP 3. AJ'!$H33,IF(D$4=SOLL!$Q$4,SBI.A.3_1.AJ!$H19,IF(D$4=SOLL!$B$4,'KF-KB'!$H19,IF('2. Ausbildungsjahr'!D$4=SOLL!$C$4,'SBI.A.4_1. AJ'!$H29,IF('2. Ausbildungsjahr'!D$4=SOLL!$D$4,KK!$H$11,IF('2. Ausbildungsjahr'!D$4=SOLL!$E$4,'KSM-e'!$H27,IF('2. Ausbildungsjahr'!D$4=SOLL!$F$4,'KSM-f'!$H19,IF('2. Ausbildungsjahr'!D$4=SOLL!$G$4,'KVB 1. AJ'!$H19,IF('2. Ausbildungsjahr'!D$4=SOLL!$H$4,KVFi!$H19,IF('2. Ausbildungsjahr'!D$4=SOLL!$I$4,KVM!$H19,IF('2. Ausbildungsjahr'!D$4=SOLL!$L$4,'KVP 1.&amp;2. AJ'!$H34,IF('2. Ausbildungsjahr'!D$4=SOLL!$M$4,PPC!$H19,IF('2. Ausbildungsjahr'!D$4=SOLL!$N$4,PPS!$H19,IF(D$4=SOLL!$P$4,"-",IF('2. Ausbildungsjahr'!D$4=SOLL!$O$4,Zielbogen!$H19,""))))))))))))))))))))))))))</f>
        <v>-</v>
      </c>
      <c r="E18" s="57" t="str">
        <f>IF(E$4=SOLL!$J$4, TNBi!$H19, IF('2. Ausbildungsjahr'!E$4=SOLL!$K$4,SBI.A.7!$H19, IF('2. Ausbildungsjahr'!E$4=SOLL!$R$4,'SBI.A.3_2. AJ'!$H19, IF('2. Ausbildungsjahr'!E$4=SOLL!$S$4,'SBI.A.4_2.&amp;3. AJ'!$H29, IF('2. Ausbildungsjahr'!E$4=SOLL!$T$4,'KVB 2.&amp;3. AJ'!$H19,IF('2. Ausbildungsjahr'!E$4=SOLL!$U$4,'PPCa IK'!$H19, IF('2. Ausbildungsjahr'!E$4=SOLL!$V$4,TE!$H19,IF('2. Ausbildungsjahr'!E$4=SOLL!$W$4,TNSt!$H19,IF('2. Ausbildungsjahr'!E$4=SOLL!$X$4,TNSk!$H19,IF('2. Ausbildungsjahr'!E$4=SOLL!$Y$4,TNPa!$H19,IF('2. Ausbildungsjahr'!E$4=SOLL!$Z$4,TNWn!$H19,IF('2. Ausbildungsjahr'!E$4=SOLL!$AA$4,'KVP 3. AJ'!$H33,IF(E$4=SOLL!$Q$4,SBI.A.3_1.AJ!$H19,IF(E$4=SOLL!$B$4,'KF-KB'!$H19,IF('2. Ausbildungsjahr'!E$4=SOLL!$C$4,'SBI.A.4_1. AJ'!$H29,IF('2. Ausbildungsjahr'!E$4=SOLL!$D$4,KK!$H$11,IF('2. Ausbildungsjahr'!E$4=SOLL!$E$4,'KSM-e'!$H27,IF('2. Ausbildungsjahr'!E$4=SOLL!$F$4,'KSM-f'!$H19,IF('2. Ausbildungsjahr'!E$4=SOLL!$G$4,'KVB 1. AJ'!$H19,IF('2. Ausbildungsjahr'!E$4=SOLL!$H$4,KVFi!$H19,IF('2. Ausbildungsjahr'!E$4=SOLL!$I$4,KVM!$H19,IF('2. Ausbildungsjahr'!E$4=SOLL!$L$4,'KVP 1.&amp;2. AJ'!$H34,IF('2. Ausbildungsjahr'!E$4=SOLL!$M$4,PPC!$H19,IF('2. Ausbildungsjahr'!E$4=SOLL!$N$4,PPS!$H19,IF(E$4=SOLL!$P$4,"-",IF('2. Ausbildungsjahr'!E$4=SOLL!$O$4,Zielbogen!$H19,""))))))))))))))))))))))))))</f>
        <v>-</v>
      </c>
      <c r="F18" s="57" t="str">
        <f>IF(F$4=SOLL!$J$4, TNBi!$H19, IF('2. Ausbildungsjahr'!F$4=SOLL!$K$4,SBI.A.7!$H19, IF('2. Ausbildungsjahr'!F$4=SOLL!$R$4,'SBI.A.3_2. AJ'!$H19, IF('2. Ausbildungsjahr'!F$4=SOLL!$S$4,'SBI.A.4_2.&amp;3. AJ'!$H29, IF('2. Ausbildungsjahr'!F$4=SOLL!$T$4,'KVB 2.&amp;3. AJ'!$H19,IF('2. Ausbildungsjahr'!F$4=SOLL!$U$4,'PPCa IK'!$H19, IF('2. Ausbildungsjahr'!F$4=SOLL!$V$4,TE!$H19,IF('2. Ausbildungsjahr'!F$4=SOLL!$W$4,TNSt!$H19,IF('2. Ausbildungsjahr'!F$4=SOLL!$X$4,TNSk!$H19,IF('2. Ausbildungsjahr'!F$4=SOLL!$Y$4,TNPa!$H19,IF('2. Ausbildungsjahr'!F$4=SOLL!$Z$4,TNWn!$H19,IF('2. Ausbildungsjahr'!F$4=SOLL!$AA$4,'KVP 3. AJ'!$H33,IF(F$4=SOLL!$Q$4,SBI.A.3_1.AJ!$H19,IF(F$4=SOLL!$B$4,'KF-KB'!$H19,IF('2. Ausbildungsjahr'!F$4=SOLL!$C$4,'SBI.A.4_1. AJ'!$H29,IF('2. Ausbildungsjahr'!F$4=SOLL!$D$4,KK!$H$11,IF('2. Ausbildungsjahr'!F$4=SOLL!$E$4,'KSM-e'!$H27,IF('2. Ausbildungsjahr'!F$4=SOLL!$F$4,'KSM-f'!$H19,IF('2. Ausbildungsjahr'!F$4=SOLL!$G$4,'KVB 1. AJ'!$H19,IF('2. Ausbildungsjahr'!F$4=SOLL!$H$4,KVFi!$H19,IF('2. Ausbildungsjahr'!F$4=SOLL!$I$4,KVM!$H19,IF('2. Ausbildungsjahr'!F$4=SOLL!$L$4,'KVP 1.&amp;2. AJ'!$H34,IF('2. Ausbildungsjahr'!F$4=SOLL!$M$4,PPC!$H19,IF('2. Ausbildungsjahr'!F$4=SOLL!$N$4,PPS!$H19,IF(F$4=SOLL!$P$4,"-",IF('2. Ausbildungsjahr'!F$4=SOLL!$O$4,Zielbogen!$H19,""))))))))))))))))))))))))))</f>
        <v>-</v>
      </c>
      <c r="G18" s="57" t="str">
        <f>IF(G$4=SOLL!$J$4, TNBi!$H19, IF('2. Ausbildungsjahr'!G$4=SOLL!$K$4,SBI.A.7!$H19, IF('2. Ausbildungsjahr'!G$4=SOLL!$R$4,'SBI.A.3_2. AJ'!$H19, IF('2. Ausbildungsjahr'!G$4=SOLL!$S$4,'SBI.A.4_2.&amp;3. AJ'!$H29, IF('2. Ausbildungsjahr'!G$4=SOLL!$T$4,'KVB 2.&amp;3. AJ'!$H19,IF('2. Ausbildungsjahr'!G$4=SOLL!$U$4,'PPCa IK'!$H19, IF('2. Ausbildungsjahr'!G$4=SOLL!$V$4,TE!$H19,IF('2. Ausbildungsjahr'!G$4=SOLL!$W$4,TNSt!$H19,IF('2. Ausbildungsjahr'!G$4=SOLL!$X$4,TNSk!$H19,IF('2. Ausbildungsjahr'!G$4=SOLL!$Y$4,TNPa!$H19,IF('2. Ausbildungsjahr'!G$4=SOLL!$Z$4,TNWn!$H19,IF('2. Ausbildungsjahr'!G$4=SOLL!$AA$4,'KVP 3. AJ'!$H33,IF(G$4=SOLL!$Q$4,SBI.A.3_1.AJ!$H19,IF(G$4=SOLL!$B$4,'KF-KB'!$H19,IF('2. Ausbildungsjahr'!G$4=SOLL!$C$4,'SBI.A.4_1. AJ'!$H29,IF('2. Ausbildungsjahr'!G$4=SOLL!$D$4,KK!$H$11,IF('2. Ausbildungsjahr'!G$4=SOLL!$E$4,'KSM-e'!$H27,IF('2. Ausbildungsjahr'!G$4=SOLL!$F$4,'KSM-f'!$H19,IF('2. Ausbildungsjahr'!G$4=SOLL!$G$4,'KVB 1. AJ'!$H19,IF('2. Ausbildungsjahr'!G$4=SOLL!$H$4,KVFi!$H19,IF('2. Ausbildungsjahr'!G$4=SOLL!$I$4,KVM!$H19,IF('2. Ausbildungsjahr'!G$4=SOLL!$L$4,'KVP 1.&amp;2. AJ'!$H34,IF('2. Ausbildungsjahr'!G$4=SOLL!$M$4,PPC!$H19,IF('2. Ausbildungsjahr'!G$4=SOLL!$N$4,PPS!$H19,IF(G$4=SOLL!$P$4,"-",IF('2. Ausbildungsjahr'!G$4=SOLL!$O$4,Zielbogen!$H19,""))))))))))))))))))))))))))</f>
        <v>-</v>
      </c>
      <c r="H18" s="57" t="str">
        <f>IF(H$4=SOLL!$J$4, TNBi!$H19, IF('2. Ausbildungsjahr'!H$4=SOLL!$K$4,SBI.A.7!$H19, IF('2. Ausbildungsjahr'!H$4=SOLL!$R$4,'SBI.A.3_2. AJ'!$H19, IF('2. Ausbildungsjahr'!H$4=SOLL!$S$4,'SBI.A.4_2.&amp;3. AJ'!$H29, IF('2. Ausbildungsjahr'!H$4=SOLL!$T$4,'KVB 2.&amp;3. AJ'!$H19,IF('2. Ausbildungsjahr'!H$4=SOLL!$U$4,'PPCa IK'!$H19, IF('2. Ausbildungsjahr'!H$4=SOLL!$V$4,TE!$H19,IF('2. Ausbildungsjahr'!H$4=SOLL!$W$4,TNSt!$H19,IF('2. Ausbildungsjahr'!H$4=SOLL!$X$4,TNSk!$H19,IF('2. Ausbildungsjahr'!H$4=SOLL!$Y$4,TNPa!$H19,IF('2. Ausbildungsjahr'!H$4=SOLL!$Z$4,TNWn!$H19,IF('2. Ausbildungsjahr'!H$4=SOLL!$AA$4,'KVP 3. AJ'!$H33,IF(H$4=SOLL!$Q$4,SBI.A.3_1.AJ!$H19,IF(H$4=SOLL!$B$4,'KF-KB'!$H19,IF('2. Ausbildungsjahr'!H$4=SOLL!$C$4,'SBI.A.4_1. AJ'!$H29,IF('2. Ausbildungsjahr'!H$4=SOLL!$D$4,KK!$H$11,IF('2. Ausbildungsjahr'!H$4=SOLL!$E$4,'KSM-e'!$H27,IF('2. Ausbildungsjahr'!H$4=SOLL!$F$4,'KSM-f'!$H19,IF('2. Ausbildungsjahr'!H$4=SOLL!$G$4,'KVB 1. AJ'!$H19,IF('2. Ausbildungsjahr'!H$4=SOLL!$H$4,KVFi!$H19,IF('2. Ausbildungsjahr'!H$4=SOLL!$I$4,KVM!$H19,IF('2. Ausbildungsjahr'!H$4=SOLL!$L$4,'KVP 1.&amp;2. AJ'!$H34,IF('2. Ausbildungsjahr'!H$4=SOLL!$M$4,PPC!$H19,IF('2. Ausbildungsjahr'!H$4=SOLL!$N$4,PPS!$H19,IF(H$4=SOLL!$P$4,"-",IF('2. Ausbildungsjahr'!H$4=SOLL!$O$4,Zielbogen!$H19,""))))))))))))))))))))))))))</f>
        <v>-</v>
      </c>
      <c r="I18" s="57" t="str">
        <f>IF(I$4=SOLL!$J$4, TNBi!$H19, IF('2. Ausbildungsjahr'!I$4=SOLL!$K$4,SBI.A.7!$H19, IF('2. Ausbildungsjahr'!I$4=SOLL!$R$4,'SBI.A.3_2. AJ'!$H19, IF('2. Ausbildungsjahr'!I$4=SOLL!$S$4,'SBI.A.4_2.&amp;3. AJ'!$H29, IF('2. Ausbildungsjahr'!I$4=SOLL!$T$4,'KVB 2.&amp;3. AJ'!$H19,IF('2. Ausbildungsjahr'!I$4=SOLL!$U$4,'PPCa IK'!$H19, IF('2. Ausbildungsjahr'!I$4=SOLL!$V$4,TE!$H19,IF('2. Ausbildungsjahr'!I$4=SOLL!$W$4,TNSt!$H19,IF('2. Ausbildungsjahr'!I$4=SOLL!$X$4,TNSk!$H19,IF('2. Ausbildungsjahr'!I$4=SOLL!$Y$4,TNPa!$H19,IF('2. Ausbildungsjahr'!I$4=SOLL!$Z$4,TNWn!$H19,IF('2. Ausbildungsjahr'!I$4=SOLL!$AA$4,'KVP 3. AJ'!$H33,IF(I$4=SOLL!$Q$4,SBI.A.3_1.AJ!$H19,IF(I$4=SOLL!$B$4,'KF-KB'!$H19,IF('2. Ausbildungsjahr'!I$4=SOLL!$C$4,'SBI.A.4_1. AJ'!$H29,IF('2. Ausbildungsjahr'!I$4=SOLL!$D$4,KK!$H$11,IF('2. Ausbildungsjahr'!I$4=SOLL!$E$4,'KSM-e'!$H27,IF('2. Ausbildungsjahr'!I$4=SOLL!$F$4,'KSM-f'!$H19,IF('2. Ausbildungsjahr'!I$4=SOLL!$G$4,'KVB 1. AJ'!$H19,IF('2. Ausbildungsjahr'!I$4=SOLL!$H$4,KVFi!$H19,IF('2. Ausbildungsjahr'!I$4=SOLL!$I$4,KVM!$H19,IF('2. Ausbildungsjahr'!I$4=SOLL!$L$4,'KVP 1.&amp;2. AJ'!$H34,IF('2. Ausbildungsjahr'!I$4=SOLL!$M$4,PPC!$H19,IF('2. Ausbildungsjahr'!I$4=SOLL!$N$4,PPS!$H19,IF(I$4=SOLL!$P$4,"-",IF('2. Ausbildungsjahr'!I$4=SOLL!$O$4,Zielbogen!$H19,""))))))))))))))))))))))))))</f>
        <v>-</v>
      </c>
      <c r="J18" s="57" t="str">
        <f>IF(J$4=SOLL!$J$4, TNBi!$H19, IF('2. Ausbildungsjahr'!J$4=SOLL!$K$4,SBI.A.7!$H19, IF('2. Ausbildungsjahr'!J$4=SOLL!$R$4,'SBI.A.3_2. AJ'!$H19, IF('2. Ausbildungsjahr'!J$4=SOLL!$S$4,'SBI.A.4_2.&amp;3. AJ'!$H29, IF('2. Ausbildungsjahr'!J$4=SOLL!$T$4,'KVB 2.&amp;3. AJ'!$H19,IF('2. Ausbildungsjahr'!J$4=SOLL!$U$4,'PPCa IK'!$H19, IF('2. Ausbildungsjahr'!J$4=SOLL!$V$4,TE!$H19,IF('2. Ausbildungsjahr'!J$4=SOLL!$W$4,TNSt!$H19,IF('2. Ausbildungsjahr'!J$4=SOLL!$X$4,TNSk!$H19,IF('2. Ausbildungsjahr'!J$4=SOLL!$Y$4,TNPa!$H19,IF('2. Ausbildungsjahr'!J$4=SOLL!$Z$4,TNWn!$H19,IF('2. Ausbildungsjahr'!J$4=SOLL!$AA$4,'KVP 3. AJ'!$H33,IF(J$4=SOLL!$Q$4,SBI.A.3_1.AJ!$H19,IF(J$4=SOLL!$B$4,'KF-KB'!$H19,IF('2. Ausbildungsjahr'!J$4=SOLL!$C$4,'SBI.A.4_1. AJ'!$H29,IF('2. Ausbildungsjahr'!J$4=SOLL!$D$4,KK!$H$11,IF('2. Ausbildungsjahr'!J$4=SOLL!$E$4,'KSM-e'!$H27,IF('2. Ausbildungsjahr'!J$4=SOLL!$F$4,'KSM-f'!$H19,IF('2. Ausbildungsjahr'!J$4=SOLL!$G$4,'KVB 1. AJ'!$H19,IF('2. Ausbildungsjahr'!J$4=SOLL!$H$4,KVFi!$H19,IF('2. Ausbildungsjahr'!J$4=SOLL!$I$4,KVM!$H19,IF('2. Ausbildungsjahr'!J$4=SOLL!$L$4,'KVP 1.&amp;2. AJ'!$H34,IF('2. Ausbildungsjahr'!J$4=SOLL!$M$4,PPC!$H19,IF('2. Ausbildungsjahr'!J$4=SOLL!$N$4,PPS!$H19,IF(J$4=SOLL!$P$4,"-",IF('2. Ausbildungsjahr'!J$4=SOLL!$O$4,Zielbogen!$H19,""))))))))))))))))))))))))))</f>
        <v>-</v>
      </c>
      <c r="K18" s="57" t="str">
        <f>IF(K$4=SOLL!$J$4, TNBi!$H19, IF('2. Ausbildungsjahr'!K$4=SOLL!$K$4,SBI.A.7!$H19, IF('2. Ausbildungsjahr'!K$4=SOLL!$R$4,'SBI.A.3_2. AJ'!$H19, IF('2. Ausbildungsjahr'!K$4=SOLL!$S$4,'SBI.A.4_2.&amp;3. AJ'!$H29, IF('2. Ausbildungsjahr'!K$4=SOLL!$T$4,'KVB 2.&amp;3. AJ'!$H19,IF('2. Ausbildungsjahr'!K$4=SOLL!$U$4,'PPCa IK'!$H19, IF('2. Ausbildungsjahr'!K$4=SOLL!$V$4,TE!$H19,IF('2. Ausbildungsjahr'!K$4=SOLL!$W$4,TNSt!$H19,IF('2. Ausbildungsjahr'!K$4=SOLL!$X$4,TNSk!$H19,IF('2. Ausbildungsjahr'!K$4=SOLL!$Y$4,TNPa!$H19,IF('2. Ausbildungsjahr'!K$4=SOLL!$Z$4,TNWn!$H19,IF('2. Ausbildungsjahr'!K$4=SOLL!$AA$4,'KVP 3. AJ'!$H33,IF(K$4=SOLL!$Q$4,SBI.A.3_1.AJ!$H19,IF(K$4=SOLL!$B$4,'KF-KB'!$H19,IF('2. Ausbildungsjahr'!K$4=SOLL!$C$4,'SBI.A.4_1. AJ'!$H29,IF('2. Ausbildungsjahr'!K$4=SOLL!$D$4,KK!$H$11,IF('2. Ausbildungsjahr'!K$4=SOLL!$E$4,'KSM-e'!$H27,IF('2. Ausbildungsjahr'!K$4=SOLL!$F$4,'KSM-f'!$H19,IF('2. Ausbildungsjahr'!K$4=SOLL!$G$4,'KVB 1. AJ'!$H19,IF('2. Ausbildungsjahr'!K$4=SOLL!$H$4,KVFi!$H19,IF('2. Ausbildungsjahr'!K$4=SOLL!$I$4,KVM!$H19,IF('2. Ausbildungsjahr'!K$4=SOLL!$L$4,'KVP 1.&amp;2. AJ'!$H34,IF('2. Ausbildungsjahr'!K$4=SOLL!$M$4,PPC!$H19,IF('2. Ausbildungsjahr'!K$4=SOLL!$N$4,PPS!$H19,IF(K$4=SOLL!$P$4,"-",IF('2. Ausbildungsjahr'!K$4=SOLL!$O$4,Zielbogen!$H19,""))))))))))))))))))))))))))</f>
        <v>-</v>
      </c>
      <c r="L18" s="10">
        <f>SUM('Hilfsblatt 2. AJ'!C18,'Hilfsblatt 2. AJ'!E18,'Hilfsblatt 2. AJ'!G18,'Hilfsblatt 2. AJ'!I18,'Hilfsblatt 2. AJ'!K18,'Hilfsblatt 2. AJ'!M18,'Hilfsblatt 2. AJ'!O18,'Hilfsblatt 2. AJ'!Q18,'Hilfsblatt 2. AJ'!S18,'Hilfsblatt 2. AJ'!U18)</f>
        <v>0</v>
      </c>
      <c r="M18" s="9" t="e">
        <f>('Hilfsblatt 2. AJ'!B18*'Hilfsblatt 2. AJ'!C18+'Hilfsblatt 2. AJ'!D18*'Hilfsblatt 2. AJ'!E18+'Hilfsblatt 2. AJ'!F18*'Hilfsblatt 2. AJ'!G18+'Hilfsblatt 2. AJ'!H18*'Hilfsblatt 2. AJ'!I18+'Hilfsblatt 2. AJ'!J18*'Hilfsblatt 2. AJ'!K18+'Hilfsblatt 2. AJ'!L18*'Hilfsblatt 2. AJ'!M18+'Hilfsblatt 2. AJ'!N18*'Hilfsblatt 2. AJ'!O18+'Hilfsblatt 2. AJ'!P18*'Hilfsblatt 2. AJ'!Q18+'Hilfsblatt 2. AJ'!R18*'Hilfsblatt 2. AJ'!S18+'Hilfsblatt 2. AJ'!T18*'Hilfsblatt 2. AJ'!U18)/L18</f>
        <v>#DIV/0!</v>
      </c>
    </row>
    <row r="19" spans="1:13" x14ac:dyDescent="0.25">
      <c r="A19" s="126" t="s">
        <v>52</v>
      </c>
      <c r="B19" s="57" t="str">
        <f>IF(B$4=SOLL!$J$4, TNBi!$H20, IF('2. Ausbildungsjahr'!B$4=SOLL!$K$4,SBI.A.7!$H20, IF('2. Ausbildungsjahr'!B$4=SOLL!$R$4,'SBI.A.3_2. AJ'!$H20, IF('2. Ausbildungsjahr'!B$4=SOLL!$S$4,'SBI.A.4_2.&amp;3. AJ'!$H30, IF('2. Ausbildungsjahr'!B$4=SOLL!$T$4,'KVB 2.&amp;3. AJ'!$H20,IF('2. Ausbildungsjahr'!B$4=SOLL!$U$4,'PPCa IK'!$H20, IF('2. Ausbildungsjahr'!B$4=SOLL!$V$4,TE!$H20,IF('2. Ausbildungsjahr'!B$4=SOLL!$W$4,TNSt!$H20,IF('2. Ausbildungsjahr'!B$4=SOLL!$X$4,TNSk!$H20,IF('2. Ausbildungsjahr'!B$4=SOLL!$Y$4,TNPa!$H20,IF('2. Ausbildungsjahr'!B$4=SOLL!$Z$4,TNWn!$H20,IF('2. Ausbildungsjahr'!B$4=SOLL!$AA$4,'KVP 3. AJ'!$H34,IF(B$4=SOLL!$Q$4,SBI.A.3_1.AJ!$H20,IF(B$4=SOLL!$B$4,'KF-KB'!$H20,IF('2. Ausbildungsjahr'!B$4=SOLL!$C$4,'SBI.A.4_1. AJ'!$H30,IF('2. Ausbildungsjahr'!B$4=SOLL!$D$4,KK!$H$11,IF('2. Ausbildungsjahr'!B$4=SOLL!$E$4,'KSM-e'!$H28,IF('2. Ausbildungsjahr'!B$4=SOLL!$F$4,'KSM-f'!$H20,IF('2. Ausbildungsjahr'!B$4=SOLL!$G$4,'KVB 1. AJ'!$H20,IF('2. Ausbildungsjahr'!B$4=SOLL!$H$4,KVFi!$H20,IF('2. Ausbildungsjahr'!B$4=SOLL!$I$4,KVM!$H20,IF('2. Ausbildungsjahr'!B$4=SOLL!$L$4,'KVP 1.&amp;2. AJ'!$H35,IF('2. Ausbildungsjahr'!B$4=SOLL!$M$4,PPC!$H20,IF('2. Ausbildungsjahr'!B$4=SOLL!$N$4,PPS!$H20,IF(B$4=SOLL!$P$4,"-",IF('2. Ausbildungsjahr'!B$4=SOLL!$O$4,Zielbogen!$H20,""))))))))))))))))))))))))))</f>
        <v>-</v>
      </c>
      <c r="C19" s="57" t="str">
        <f>IF(C$4=SOLL!$J$4, TNBi!$H20, IF('2. Ausbildungsjahr'!C$4=SOLL!$K$4,SBI.A.7!$H20, IF('2. Ausbildungsjahr'!C$4=SOLL!$R$4,'SBI.A.3_2. AJ'!$H20, IF('2. Ausbildungsjahr'!C$4=SOLL!$S$4,'SBI.A.4_2.&amp;3. AJ'!$H30, IF('2. Ausbildungsjahr'!C$4=SOLL!$T$4,'KVB 2.&amp;3. AJ'!$H20,IF('2. Ausbildungsjahr'!C$4=SOLL!$U$4,'PPCa IK'!$H20, IF('2. Ausbildungsjahr'!C$4=SOLL!$V$4,TE!$H20,IF('2. Ausbildungsjahr'!C$4=SOLL!$W$4,TNSt!$H20,IF('2. Ausbildungsjahr'!C$4=SOLL!$X$4,TNSk!$H20,IF('2. Ausbildungsjahr'!C$4=SOLL!$Y$4,TNPa!$H20,IF('2. Ausbildungsjahr'!C$4=SOLL!$Z$4,TNWn!$H20,IF('2. Ausbildungsjahr'!C$4=SOLL!$AA$4,'KVP 3. AJ'!$H34,IF(C$4=SOLL!$Q$4,SBI.A.3_1.AJ!$H20,IF(C$4=SOLL!$B$4,'KF-KB'!$H20,IF('2. Ausbildungsjahr'!C$4=SOLL!$C$4,'SBI.A.4_1. AJ'!$H30,IF('2. Ausbildungsjahr'!C$4=SOLL!$D$4,KK!$H$11,IF('2. Ausbildungsjahr'!C$4=SOLL!$E$4,'KSM-e'!$H28,IF('2. Ausbildungsjahr'!C$4=SOLL!$F$4,'KSM-f'!$H20,IF('2. Ausbildungsjahr'!C$4=SOLL!$G$4,'KVB 1. AJ'!$H20,IF('2. Ausbildungsjahr'!C$4=SOLL!$H$4,KVFi!$H20,IF('2. Ausbildungsjahr'!C$4=SOLL!$I$4,KVM!$H20,IF('2. Ausbildungsjahr'!C$4=SOLL!$L$4,'KVP 1.&amp;2. AJ'!$H35,IF('2. Ausbildungsjahr'!C$4=SOLL!$M$4,PPC!$H20,IF('2. Ausbildungsjahr'!C$4=SOLL!$N$4,PPS!$H20,IF(C$4=SOLL!$P$4,"-",IF('2. Ausbildungsjahr'!C$4=SOLL!$O$4,Zielbogen!$H20,""))))))))))))))))))))))))))</f>
        <v>-</v>
      </c>
      <c r="D19" s="57" t="str">
        <f>IF(D$4=SOLL!$J$4, TNBi!$H20, IF('2. Ausbildungsjahr'!D$4=SOLL!$K$4,SBI.A.7!$H20, IF('2. Ausbildungsjahr'!D$4=SOLL!$R$4,'SBI.A.3_2. AJ'!$H20, IF('2. Ausbildungsjahr'!D$4=SOLL!$S$4,'SBI.A.4_2.&amp;3. AJ'!$H30, IF('2. Ausbildungsjahr'!D$4=SOLL!$T$4,'KVB 2.&amp;3. AJ'!$H20,IF('2. Ausbildungsjahr'!D$4=SOLL!$U$4,'PPCa IK'!$H20, IF('2. Ausbildungsjahr'!D$4=SOLL!$V$4,TE!$H20,IF('2. Ausbildungsjahr'!D$4=SOLL!$W$4,TNSt!$H20,IF('2. Ausbildungsjahr'!D$4=SOLL!$X$4,TNSk!$H20,IF('2. Ausbildungsjahr'!D$4=SOLL!$Y$4,TNPa!$H20,IF('2. Ausbildungsjahr'!D$4=SOLL!$Z$4,TNWn!$H20,IF('2. Ausbildungsjahr'!D$4=SOLL!$AA$4,'KVP 3. AJ'!$H34,IF(D$4=SOLL!$Q$4,SBI.A.3_1.AJ!$H20,IF(D$4=SOLL!$B$4,'KF-KB'!$H20,IF('2. Ausbildungsjahr'!D$4=SOLL!$C$4,'SBI.A.4_1. AJ'!$H30,IF('2. Ausbildungsjahr'!D$4=SOLL!$D$4,KK!$H$11,IF('2. Ausbildungsjahr'!D$4=SOLL!$E$4,'KSM-e'!$H28,IF('2. Ausbildungsjahr'!D$4=SOLL!$F$4,'KSM-f'!$H20,IF('2. Ausbildungsjahr'!D$4=SOLL!$G$4,'KVB 1. AJ'!$H20,IF('2. Ausbildungsjahr'!D$4=SOLL!$H$4,KVFi!$H20,IF('2. Ausbildungsjahr'!D$4=SOLL!$I$4,KVM!$H20,IF('2. Ausbildungsjahr'!D$4=SOLL!$L$4,'KVP 1.&amp;2. AJ'!$H35,IF('2. Ausbildungsjahr'!D$4=SOLL!$M$4,PPC!$H20,IF('2. Ausbildungsjahr'!D$4=SOLL!$N$4,PPS!$H20,IF(D$4=SOLL!$P$4,"-",IF('2. Ausbildungsjahr'!D$4=SOLL!$O$4,Zielbogen!$H20,""))))))))))))))))))))))))))</f>
        <v>-</v>
      </c>
      <c r="E19" s="57" t="str">
        <f>IF(E$4=SOLL!$J$4, TNBi!$H20, IF('2. Ausbildungsjahr'!E$4=SOLL!$K$4,SBI.A.7!$H20, IF('2. Ausbildungsjahr'!E$4=SOLL!$R$4,'SBI.A.3_2. AJ'!$H20, IF('2. Ausbildungsjahr'!E$4=SOLL!$S$4,'SBI.A.4_2.&amp;3. AJ'!$H30, IF('2. Ausbildungsjahr'!E$4=SOLL!$T$4,'KVB 2.&amp;3. AJ'!$H20,IF('2. Ausbildungsjahr'!E$4=SOLL!$U$4,'PPCa IK'!$H20, IF('2. Ausbildungsjahr'!E$4=SOLL!$V$4,TE!$H20,IF('2. Ausbildungsjahr'!E$4=SOLL!$W$4,TNSt!$H20,IF('2. Ausbildungsjahr'!E$4=SOLL!$X$4,TNSk!$H20,IF('2. Ausbildungsjahr'!E$4=SOLL!$Y$4,TNPa!$H20,IF('2. Ausbildungsjahr'!E$4=SOLL!$Z$4,TNWn!$H20,IF('2. Ausbildungsjahr'!E$4=SOLL!$AA$4,'KVP 3. AJ'!$H34,IF(E$4=SOLL!$Q$4,SBI.A.3_1.AJ!$H20,IF(E$4=SOLL!$B$4,'KF-KB'!$H20,IF('2. Ausbildungsjahr'!E$4=SOLL!$C$4,'SBI.A.4_1. AJ'!$H30,IF('2. Ausbildungsjahr'!E$4=SOLL!$D$4,KK!$H$11,IF('2. Ausbildungsjahr'!E$4=SOLL!$E$4,'KSM-e'!$H28,IF('2. Ausbildungsjahr'!E$4=SOLL!$F$4,'KSM-f'!$H20,IF('2. Ausbildungsjahr'!E$4=SOLL!$G$4,'KVB 1. AJ'!$H20,IF('2. Ausbildungsjahr'!E$4=SOLL!$H$4,KVFi!$H20,IF('2. Ausbildungsjahr'!E$4=SOLL!$I$4,KVM!$H20,IF('2. Ausbildungsjahr'!E$4=SOLL!$L$4,'KVP 1.&amp;2. AJ'!$H35,IF('2. Ausbildungsjahr'!E$4=SOLL!$M$4,PPC!$H20,IF('2. Ausbildungsjahr'!E$4=SOLL!$N$4,PPS!$H20,IF(E$4=SOLL!$P$4,"-",IF('2. Ausbildungsjahr'!E$4=SOLL!$O$4,Zielbogen!$H20,""))))))))))))))))))))))))))</f>
        <v>-</v>
      </c>
      <c r="F19" s="57" t="str">
        <f>IF(F$4=SOLL!$J$4, TNBi!$H20, IF('2. Ausbildungsjahr'!F$4=SOLL!$K$4,SBI.A.7!$H20, IF('2. Ausbildungsjahr'!F$4=SOLL!$R$4,'SBI.A.3_2. AJ'!$H20, IF('2. Ausbildungsjahr'!F$4=SOLL!$S$4,'SBI.A.4_2.&amp;3. AJ'!$H30, IF('2. Ausbildungsjahr'!F$4=SOLL!$T$4,'KVB 2.&amp;3. AJ'!$H20,IF('2. Ausbildungsjahr'!F$4=SOLL!$U$4,'PPCa IK'!$H20, IF('2. Ausbildungsjahr'!F$4=SOLL!$V$4,TE!$H20,IF('2. Ausbildungsjahr'!F$4=SOLL!$W$4,TNSt!$H20,IF('2. Ausbildungsjahr'!F$4=SOLL!$X$4,TNSk!$H20,IF('2. Ausbildungsjahr'!F$4=SOLL!$Y$4,TNPa!$H20,IF('2. Ausbildungsjahr'!F$4=SOLL!$Z$4,TNWn!$H20,IF('2. Ausbildungsjahr'!F$4=SOLL!$AA$4,'KVP 3. AJ'!$H34,IF(F$4=SOLL!$Q$4,SBI.A.3_1.AJ!$H20,IF(F$4=SOLL!$B$4,'KF-KB'!$H20,IF('2. Ausbildungsjahr'!F$4=SOLL!$C$4,'SBI.A.4_1. AJ'!$H30,IF('2. Ausbildungsjahr'!F$4=SOLL!$D$4,KK!$H$11,IF('2. Ausbildungsjahr'!F$4=SOLL!$E$4,'KSM-e'!$H28,IF('2. Ausbildungsjahr'!F$4=SOLL!$F$4,'KSM-f'!$H20,IF('2. Ausbildungsjahr'!F$4=SOLL!$G$4,'KVB 1. AJ'!$H20,IF('2. Ausbildungsjahr'!F$4=SOLL!$H$4,KVFi!$H20,IF('2. Ausbildungsjahr'!F$4=SOLL!$I$4,KVM!$H20,IF('2. Ausbildungsjahr'!F$4=SOLL!$L$4,'KVP 1.&amp;2. AJ'!$H35,IF('2. Ausbildungsjahr'!F$4=SOLL!$M$4,PPC!$H20,IF('2. Ausbildungsjahr'!F$4=SOLL!$N$4,PPS!$H20,IF(F$4=SOLL!$P$4,"-",IF('2. Ausbildungsjahr'!F$4=SOLL!$O$4,Zielbogen!$H20,""))))))))))))))))))))))))))</f>
        <v>-</v>
      </c>
      <c r="G19" s="57" t="str">
        <f>IF(G$4=SOLL!$J$4, TNBi!$H20, IF('2. Ausbildungsjahr'!G$4=SOLL!$K$4,SBI.A.7!$H20, IF('2. Ausbildungsjahr'!G$4=SOLL!$R$4,'SBI.A.3_2. AJ'!$H20, IF('2. Ausbildungsjahr'!G$4=SOLL!$S$4,'SBI.A.4_2.&amp;3. AJ'!$H30, IF('2. Ausbildungsjahr'!G$4=SOLL!$T$4,'KVB 2.&amp;3. AJ'!$H20,IF('2. Ausbildungsjahr'!G$4=SOLL!$U$4,'PPCa IK'!$H20, IF('2. Ausbildungsjahr'!G$4=SOLL!$V$4,TE!$H20,IF('2. Ausbildungsjahr'!G$4=SOLL!$W$4,TNSt!$H20,IF('2. Ausbildungsjahr'!G$4=SOLL!$X$4,TNSk!$H20,IF('2. Ausbildungsjahr'!G$4=SOLL!$Y$4,TNPa!$H20,IF('2. Ausbildungsjahr'!G$4=SOLL!$Z$4,TNWn!$H20,IF('2. Ausbildungsjahr'!G$4=SOLL!$AA$4,'KVP 3. AJ'!$H34,IF(G$4=SOLL!$Q$4,SBI.A.3_1.AJ!$H20,IF(G$4=SOLL!$B$4,'KF-KB'!$H20,IF('2. Ausbildungsjahr'!G$4=SOLL!$C$4,'SBI.A.4_1. AJ'!$H30,IF('2. Ausbildungsjahr'!G$4=SOLL!$D$4,KK!$H$11,IF('2. Ausbildungsjahr'!G$4=SOLL!$E$4,'KSM-e'!$H28,IF('2. Ausbildungsjahr'!G$4=SOLL!$F$4,'KSM-f'!$H20,IF('2. Ausbildungsjahr'!G$4=SOLL!$G$4,'KVB 1. AJ'!$H20,IF('2. Ausbildungsjahr'!G$4=SOLL!$H$4,KVFi!$H20,IF('2. Ausbildungsjahr'!G$4=SOLL!$I$4,KVM!$H20,IF('2. Ausbildungsjahr'!G$4=SOLL!$L$4,'KVP 1.&amp;2. AJ'!$H35,IF('2. Ausbildungsjahr'!G$4=SOLL!$M$4,PPC!$H20,IF('2. Ausbildungsjahr'!G$4=SOLL!$N$4,PPS!$H20,IF(G$4=SOLL!$P$4,"-",IF('2. Ausbildungsjahr'!G$4=SOLL!$O$4,Zielbogen!$H20,""))))))))))))))))))))))))))</f>
        <v>-</v>
      </c>
      <c r="H19" s="57" t="str">
        <f>IF(H$4=SOLL!$J$4, TNBi!$H20, IF('2. Ausbildungsjahr'!H$4=SOLL!$K$4,SBI.A.7!$H20, IF('2. Ausbildungsjahr'!H$4=SOLL!$R$4,'SBI.A.3_2. AJ'!$H20, IF('2. Ausbildungsjahr'!H$4=SOLL!$S$4,'SBI.A.4_2.&amp;3. AJ'!$H30, IF('2. Ausbildungsjahr'!H$4=SOLL!$T$4,'KVB 2.&amp;3. AJ'!$H20,IF('2. Ausbildungsjahr'!H$4=SOLL!$U$4,'PPCa IK'!$H20, IF('2. Ausbildungsjahr'!H$4=SOLL!$V$4,TE!$H20,IF('2. Ausbildungsjahr'!H$4=SOLL!$W$4,TNSt!$H20,IF('2. Ausbildungsjahr'!H$4=SOLL!$X$4,TNSk!$H20,IF('2. Ausbildungsjahr'!H$4=SOLL!$Y$4,TNPa!$H20,IF('2. Ausbildungsjahr'!H$4=SOLL!$Z$4,TNWn!$H20,IF('2. Ausbildungsjahr'!H$4=SOLL!$AA$4,'KVP 3. AJ'!$H34,IF(H$4=SOLL!$Q$4,SBI.A.3_1.AJ!$H20,IF(H$4=SOLL!$B$4,'KF-KB'!$H20,IF('2. Ausbildungsjahr'!H$4=SOLL!$C$4,'SBI.A.4_1. AJ'!$H30,IF('2. Ausbildungsjahr'!H$4=SOLL!$D$4,KK!$H$11,IF('2. Ausbildungsjahr'!H$4=SOLL!$E$4,'KSM-e'!$H28,IF('2. Ausbildungsjahr'!H$4=SOLL!$F$4,'KSM-f'!$H20,IF('2. Ausbildungsjahr'!H$4=SOLL!$G$4,'KVB 1. AJ'!$H20,IF('2. Ausbildungsjahr'!H$4=SOLL!$H$4,KVFi!$H20,IF('2. Ausbildungsjahr'!H$4=SOLL!$I$4,KVM!$H20,IF('2. Ausbildungsjahr'!H$4=SOLL!$L$4,'KVP 1.&amp;2. AJ'!$H35,IF('2. Ausbildungsjahr'!H$4=SOLL!$M$4,PPC!$H20,IF('2. Ausbildungsjahr'!H$4=SOLL!$N$4,PPS!$H20,IF(H$4=SOLL!$P$4,"-",IF('2. Ausbildungsjahr'!H$4=SOLL!$O$4,Zielbogen!$H20,""))))))))))))))))))))))))))</f>
        <v>-</v>
      </c>
      <c r="I19" s="57" t="str">
        <f>IF(I$4=SOLL!$J$4, TNBi!$H20, IF('2. Ausbildungsjahr'!I$4=SOLL!$K$4,SBI.A.7!$H20, IF('2. Ausbildungsjahr'!I$4=SOLL!$R$4,'SBI.A.3_2. AJ'!$H20, IF('2. Ausbildungsjahr'!I$4=SOLL!$S$4,'SBI.A.4_2.&amp;3. AJ'!$H30, IF('2. Ausbildungsjahr'!I$4=SOLL!$T$4,'KVB 2.&amp;3. AJ'!$H20,IF('2. Ausbildungsjahr'!I$4=SOLL!$U$4,'PPCa IK'!$H20, IF('2. Ausbildungsjahr'!I$4=SOLL!$V$4,TE!$H20,IF('2. Ausbildungsjahr'!I$4=SOLL!$W$4,TNSt!$H20,IF('2. Ausbildungsjahr'!I$4=SOLL!$X$4,TNSk!$H20,IF('2. Ausbildungsjahr'!I$4=SOLL!$Y$4,TNPa!$H20,IF('2. Ausbildungsjahr'!I$4=SOLL!$Z$4,TNWn!$H20,IF('2. Ausbildungsjahr'!I$4=SOLL!$AA$4,'KVP 3. AJ'!$H34,IF(I$4=SOLL!$Q$4,SBI.A.3_1.AJ!$H20,IF(I$4=SOLL!$B$4,'KF-KB'!$H20,IF('2. Ausbildungsjahr'!I$4=SOLL!$C$4,'SBI.A.4_1. AJ'!$H30,IF('2. Ausbildungsjahr'!I$4=SOLL!$D$4,KK!$H$11,IF('2. Ausbildungsjahr'!I$4=SOLL!$E$4,'KSM-e'!$H28,IF('2. Ausbildungsjahr'!I$4=SOLL!$F$4,'KSM-f'!$H20,IF('2. Ausbildungsjahr'!I$4=SOLL!$G$4,'KVB 1. AJ'!$H20,IF('2. Ausbildungsjahr'!I$4=SOLL!$H$4,KVFi!$H20,IF('2. Ausbildungsjahr'!I$4=SOLL!$I$4,KVM!$H20,IF('2. Ausbildungsjahr'!I$4=SOLL!$L$4,'KVP 1.&amp;2. AJ'!$H35,IF('2. Ausbildungsjahr'!I$4=SOLL!$M$4,PPC!$H20,IF('2. Ausbildungsjahr'!I$4=SOLL!$N$4,PPS!$H20,IF(I$4=SOLL!$P$4,"-",IF('2. Ausbildungsjahr'!I$4=SOLL!$O$4,Zielbogen!$H20,""))))))))))))))))))))))))))</f>
        <v>-</v>
      </c>
      <c r="J19" s="57" t="str">
        <f>IF(J$4=SOLL!$J$4, TNBi!$H20, IF('2. Ausbildungsjahr'!J$4=SOLL!$K$4,SBI.A.7!$H20, IF('2. Ausbildungsjahr'!J$4=SOLL!$R$4,'SBI.A.3_2. AJ'!$H20, IF('2. Ausbildungsjahr'!J$4=SOLL!$S$4,'SBI.A.4_2.&amp;3. AJ'!$H30, IF('2. Ausbildungsjahr'!J$4=SOLL!$T$4,'KVB 2.&amp;3. AJ'!$H20,IF('2. Ausbildungsjahr'!J$4=SOLL!$U$4,'PPCa IK'!$H20, IF('2. Ausbildungsjahr'!J$4=SOLL!$V$4,TE!$H20,IF('2. Ausbildungsjahr'!J$4=SOLL!$W$4,TNSt!$H20,IF('2. Ausbildungsjahr'!J$4=SOLL!$X$4,TNSk!$H20,IF('2. Ausbildungsjahr'!J$4=SOLL!$Y$4,TNPa!$H20,IF('2. Ausbildungsjahr'!J$4=SOLL!$Z$4,TNWn!$H20,IF('2. Ausbildungsjahr'!J$4=SOLL!$AA$4,'KVP 3. AJ'!$H34,IF(J$4=SOLL!$Q$4,SBI.A.3_1.AJ!$H20,IF(J$4=SOLL!$B$4,'KF-KB'!$H20,IF('2. Ausbildungsjahr'!J$4=SOLL!$C$4,'SBI.A.4_1. AJ'!$H30,IF('2. Ausbildungsjahr'!J$4=SOLL!$D$4,KK!$H$11,IF('2. Ausbildungsjahr'!J$4=SOLL!$E$4,'KSM-e'!$H28,IF('2. Ausbildungsjahr'!J$4=SOLL!$F$4,'KSM-f'!$H20,IF('2. Ausbildungsjahr'!J$4=SOLL!$G$4,'KVB 1. AJ'!$H20,IF('2. Ausbildungsjahr'!J$4=SOLL!$H$4,KVFi!$H20,IF('2. Ausbildungsjahr'!J$4=SOLL!$I$4,KVM!$H20,IF('2. Ausbildungsjahr'!J$4=SOLL!$L$4,'KVP 1.&amp;2. AJ'!$H35,IF('2. Ausbildungsjahr'!J$4=SOLL!$M$4,PPC!$H20,IF('2. Ausbildungsjahr'!J$4=SOLL!$N$4,PPS!$H20,IF(J$4=SOLL!$P$4,"-",IF('2. Ausbildungsjahr'!J$4=SOLL!$O$4,Zielbogen!$H20,""))))))))))))))))))))))))))</f>
        <v>-</v>
      </c>
      <c r="K19" s="57" t="str">
        <f>IF(K$4=SOLL!$J$4, TNBi!$H20, IF('2. Ausbildungsjahr'!K$4=SOLL!$K$4,SBI.A.7!$H20, IF('2. Ausbildungsjahr'!K$4=SOLL!$R$4,'SBI.A.3_2. AJ'!$H20, IF('2. Ausbildungsjahr'!K$4=SOLL!$S$4,'SBI.A.4_2.&amp;3. AJ'!$H30, IF('2. Ausbildungsjahr'!K$4=SOLL!$T$4,'KVB 2.&amp;3. AJ'!$H20,IF('2. Ausbildungsjahr'!K$4=SOLL!$U$4,'PPCa IK'!$H20, IF('2. Ausbildungsjahr'!K$4=SOLL!$V$4,TE!$H20,IF('2. Ausbildungsjahr'!K$4=SOLL!$W$4,TNSt!$H20,IF('2. Ausbildungsjahr'!K$4=SOLL!$X$4,TNSk!$H20,IF('2. Ausbildungsjahr'!K$4=SOLL!$Y$4,TNPa!$H20,IF('2. Ausbildungsjahr'!K$4=SOLL!$Z$4,TNWn!$H20,IF('2. Ausbildungsjahr'!K$4=SOLL!$AA$4,'KVP 3. AJ'!$H34,IF(K$4=SOLL!$Q$4,SBI.A.3_1.AJ!$H20,IF(K$4=SOLL!$B$4,'KF-KB'!$H20,IF('2. Ausbildungsjahr'!K$4=SOLL!$C$4,'SBI.A.4_1. AJ'!$H30,IF('2. Ausbildungsjahr'!K$4=SOLL!$D$4,KK!$H$11,IF('2. Ausbildungsjahr'!K$4=SOLL!$E$4,'KSM-e'!$H28,IF('2. Ausbildungsjahr'!K$4=SOLL!$F$4,'KSM-f'!$H20,IF('2. Ausbildungsjahr'!K$4=SOLL!$G$4,'KVB 1. AJ'!$H20,IF('2. Ausbildungsjahr'!K$4=SOLL!$H$4,KVFi!$H20,IF('2. Ausbildungsjahr'!K$4=SOLL!$I$4,KVM!$H20,IF('2. Ausbildungsjahr'!K$4=SOLL!$L$4,'KVP 1.&amp;2. AJ'!$H35,IF('2. Ausbildungsjahr'!K$4=SOLL!$M$4,PPC!$H20,IF('2. Ausbildungsjahr'!K$4=SOLL!$N$4,PPS!$H20,IF(K$4=SOLL!$P$4,"-",IF('2. Ausbildungsjahr'!K$4=SOLL!$O$4,Zielbogen!$H20,""))))))))))))))))))))))))))</f>
        <v>-</v>
      </c>
      <c r="L19" s="10">
        <f>SUM('Hilfsblatt 2. AJ'!C19,'Hilfsblatt 2. AJ'!E19,'Hilfsblatt 2. AJ'!G19,'Hilfsblatt 2. AJ'!I19,'Hilfsblatt 2. AJ'!K19,'Hilfsblatt 2. AJ'!M19,'Hilfsblatt 2. AJ'!O19,'Hilfsblatt 2. AJ'!Q19,'Hilfsblatt 2. AJ'!S19,'Hilfsblatt 2. AJ'!U19)</f>
        <v>0</v>
      </c>
      <c r="M19" s="9" t="e">
        <f>('Hilfsblatt 2. AJ'!B19*'Hilfsblatt 2. AJ'!C19+'Hilfsblatt 2. AJ'!D19*'Hilfsblatt 2. AJ'!E19+'Hilfsblatt 2. AJ'!F19*'Hilfsblatt 2. AJ'!G19+'Hilfsblatt 2. AJ'!H19*'Hilfsblatt 2. AJ'!I19+'Hilfsblatt 2. AJ'!J19*'Hilfsblatt 2. AJ'!K19+'Hilfsblatt 2. AJ'!L19*'Hilfsblatt 2. AJ'!M19+'Hilfsblatt 2. AJ'!N19*'Hilfsblatt 2. AJ'!O19+'Hilfsblatt 2. AJ'!P19*'Hilfsblatt 2. AJ'!Q19+'Hilfsblatt 2. AJ'!R19*'Hilfsblatt 2. AJ'!S19+'Hilfsblatt 2. AJ'!T19*'Hilfsblatt 2. AJ'!U19)/L19</f>
        <v>#DIV/0!</v>
      </c>
    </row>
    <row r="20" spans="1:13" x14ac:dyDescent="0.25">
      <c r="A20" s="48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10"/>
      <c r="M20" s="9"/>
    </row>
    <row r="21" spans="1:13" x14ac:dyDescent="0.25">
      <c r="A21" s="73" t="s">
        <v>53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10"/>
      <c r="M21" s="9"/>
    </row>
    <row r="22" spans="1:13" x14ac:dyDescent="0.25">
      <c r="A22" s="125" t="s">
        <v>54</v>
      </c>
      <c r="B22" s="57" t="str">
        <f>IF(B$4=SOLL!$J$4, TNBi!$H23, IF('2. Ausbildungsjahr'!B$4=SOLL!$K$4,SBI.A.7!$H23, IF('2. Ausbildungsjahr'!B$4=SOLL!$R$4,'SBI.A.3_2. AJ'!$H23, IF('2. Ausbildungsjahr'!B$4=SOLL!$S$4,'SBI.A.4_2.&amp;3. AJ'!$H33, IF('2. Ausbildungsjahr'!B$4=SOLL!$T$4,'KVB 2.&amp;3. AJ'!$H23,IF('2. Ausbildungsjahr'!B$4=SOLL!$U$4,'PPCa IK'!$H23, IF('2. Ausbildungsjahr'!B$4=SOLL!$V$4,TE!$H23,IF('2. Ausbildungsjahr'!B$4=SOLL!$W$4,TNSt!$H23,IF('2. Ausbildungsjahr'!B$4=SOLL!$X$4,TNSk!$H23,IF('2. Ausbildungsjahr'!B$4=SOLL!$Y$4,TNPa!$H23,IF('2. Ausbildungsjahr'!B$4=SOLL!$Z$4,TNWn!$H23,IF('2. Ausbildungsjahr'!B$4=SOLL!$AA$4,'KVP 3. AJ'!$H37,IF(B$4=SOLL!$Q$4,SBI.A.3_1.AJ!$H23,IF(B$4=SOLL!$B$4,'KF-KB'!$H23,IF('2. Ausbildungsjahr'!B$4=SOLL!$C$4,'SBI.A.4_1. AJ'!$H33,IF('2. Ausbildungsjahr'!B$4=SOLL!$D$4,KK!$H$11,IF('2. Ausbildungsjahr'!B$4=SOLL!$E$4,'KSM-e'!$H31,IF('2. Ausbildungsjahr'!B$4=SOLL!$F$4,'KSM-f'!$H23,IF('2. Ausbildungsjahr'!B$4=SOLL!$G$4,'KVB 1. AJ'!$H23,IF('2. Ausbildungsjahr'!B$4=SOLL!$H$4,KVFi!$H23,IF('2. Ausbildungsjahr'!B$4=SOLL!$I$4,KVM!$H23,IF('2. Ausbildungsjahr'!B$4=SOLL!$L$4,'KVP 1.&amp;2. AJ'!$H38,IF('2. Ausbildungsjahr'!B$4=SOLL!$M$4,PPC!$H23,IF('2. Ausbildungsjahr'!B$4=SOLL!$N$4,PPS!$H23,IF(B$4=SOLL!$P$4,"-",IF('2. Ausbildungsjahr'!B$4=SOLL!$O$4,Zielbogen!$H23,""))))))))))))))))))))))))))</f>
        <v>-</v>
      </c>
      <c r="C22" s="57" t="str">
        <f>IF(C$4=SOLL!$J$4, TNBi!$H23, IF('2. Ausbildungsjahr'!C$4=SOLL!$K$4,SBI.A.7!$H23, IF('2. Ausbildungsjahr'!C$4=SOLL!$R$4,'SBI.A.3_2. AJ'!$H23, IF('2. Ausbildungsjahr'!C$4=SOLL!$S$4,'SBI.A.4_2.&amp;3. AJ'!$H33, IF('2. Ausbildungsjahr'!C$4=SOLL!$T$4,'KVB 2.&amp;3. AJ'!$H23,IF('2. Ausbildungsjahr'!C$4=SOLL!$U$4,'PPCa IK'!$H23, IF('2. Ausbildungsjahr'!C$4=SOLL!$V$4,TE!$H23,IF('2. Ausbildungsjahr'!C$4=SOLL!$W$4,TNSt!$H23,IF('2. Ausbildungsjahr'!C$4=SOLL!$X$4,TNSk!$H23,IF('2. Ausbildungsjahr'!C$4=SOLL!$Y$4,TNPa!$H23,IF('2. Ausbildungsjahr'!C$4=SOLL!$Z$4,TNWn!$H23,IF('2. Ausbildungsjahr'!C$4=SOLL!$AA$4,'KVP 3. AJ'!$H37,IF(C$4=SOLL!$Q$4,SBI.A.3_1.AJ!$H23,IF(C$4=SOLL!$B$4,'KF-KB'!$H23,IF('2. Ausbildungsjahr'!C$4=SOLL!$C$4,'SBI.A.4_1. AJ'!$H33,IF('2. Ausbildungsjahr'!C$4=SOLL!$D$4,KK!$H$11,IF('2. Ausbildungsjahr'!C$4=SOLL!$E$4,'KSM-e'!$H31,IF('2. Ausbildungsjahr'!C$4=SOLL!$F$4,'KSM-f'!$H23,IF('2. Ausbildungsjahr'!C$4=SOLL!$G$4,'KVB 1. AJ'!$H23,IF('2. Ausbildungsjahr'!C$4=SOLL!$H$4,KVFi!$H23,IF('2. Ausbildungsjahr'!C$4=SOLL!$I$4,KVM!$H23,IF('2. Ausbildungsjahr'!C$4=SOLL!$L$4,'KVP 1.&amp;2. AJ'!$H38,IF('2. Ausbildungsjahr'!C$4=SOLL!$M$4,PPC!$H23,IF('2. Ausbildungsjahr'!C$4=SOLL!$N$4,PPS!$H23,IF(C$4=SOLL!$P$4,"-",IF('2. Ausbildungsjahr'!C$4=SOLL!$O$4,Zielbogen!$H23,""))))))))))))))))))))))))))</f>
        <v>-</v>
      </c>
      <c r="D22" s="57" t="str">
        <f>IF(D$4=SOLL!$J$4, TNBi!$H23, IF('2. Ausbildungsjahr'!D$4=SOLL!$K$4,SBI.A.7!$H23, IF('2. Ausbildungsjahr'!D$4=SOLL!$R$4,'SBI.A.3_2. AJ'!$H23, IF('2. Ausbildungsjahr'!D$4=SOLL!$S$4,'SBI.A.4_2.&amp;3. AJ'!$H33, IF('2. Ausbildungsjahr'!D$4=SOLL!$T$4,'KVB 2.&amp;3. AJ'!$H23,IF('2. Ausbildungsjahr'!D$4=SOLL!$U$4,'PPCa IK'!$H23, IF('2. Ausbildungsjahr'!D$4=SOLL!$V$4,TE!$H23,IF('2. Ausbildungsjahr'!D$4=SOLL!$W$4,TNSt!$H23,IF('2. Ausbildungsjahr'!D$4=SOLL!$X$4,TNSk!$H23,IF('2. Ausbildungsjahr'!D$4=SOLL!$Y$4,TNPa!$H23,IF('2. Ausbildungsjahr'!D$4=SOLL!$Z$4,TNWn!$H23,IF('2. Ausbildungsjahr'!D$4=SOLL!$AA$4,'KVP 3. AJ'!$H37,IF(D$4=SOLL!$Q$4,SBI.A.3_1.AJ!$H23,IF(D$4=SOLL!$B$4,'KF-KB'!$H23,IF('2. Ausbildungsjahr'!D$4=SOLL!$C$4,'SBI.A.4_1. AJ'!$H33,IF('2. Ausbildungsjahr'!D$4=SOLL!$D$4,KK!$H$11,IF('2. Ausbildungsjahr'!D$4=SOLL!$E$4,'KSM-e'!$H31,IF('2. Ausbildungsjahr'!D$4=SOLL!$F$4,'KSM-f'!$H23,IF('2. Ausbildungsjahr'!D$4=SOLL!$G$4,'KVB 1. AJ'!$H23,IF('2. Ausbildungsjahr'!D$4=SOLL!$H$4,KVFi!$H23,IF('2. Ausbildungsjahr'!D$4=SOLL!$I$4,KVM!$H23,IF('2. Ausbildungsjahr'!D$4=SOLL!$L$4,'KVP 1.&amp;2. AJ'!$H38,IF('2. Ausbildungsjahr'!D$4=SOLL!$M$4,PPC!$H23,IF('2. Ausbildungsjahr'!D$4=SOLL!$N$4,PPS!$H23,IF(D$4=SOLL!$P$4,"-",IF('2. Ausbildungsjahr'!D$4=SOLL!$O$4,Zielbogen!$H23,""))))))))))))))))))))))))))</f>
        <v>-</v>
      </c>
      <c r="E22" s="57" t="str">
        <f>IF(E$4=SOLL!$J$4, TNBi!$H23, IF('2. Ausbildungsjahr'!E$4=SOLL!$K$4,SBI.A.7!$H23, IF('2. Ausbildungsjahr'!E$4=SOLL!$R$4,'SBI.A.3_2. AJ'!$H23, IF('2. Ausbildungsjahr'!E$4=SOLL!$S$4,'SBI.A.4_2.&amp;3. AJ'!$H33, IF('2. Ausbildungsjahr'!E$4=SOLL!$T$4,'KVB 2.&amp;3. AJ'!$H23,IF('2. Ausbildungsjahr'!E$4=SOLL!$U$4,'PPCa IK'!$H23, IF('2. Ausbildungsjahr'!E$4=SOLL!$V$4,TE!$H23,IF('2. Ausbildungsjahr'!E$4=SOLL!$W$4,TNSt!$H23,IF('2. Ausbildungsjahr'!E$4=SOLL!$X$4,TNSk!$H23,IF('2. Ausbildungsjahr'!E$4=SOLL!$Y$4,TNPa!$H23,IF('2. Ausbildungsjahr'!E$4=SOLL!$Z$4,TNWn!$H23,IF('2. Ausbildungsjahr'!E$4=SOLL!$AA$4,'KVP 3. AJ'!$H37,IF(E$4=SOLL!$Q$4,SBI.A.3_1.AJ!$H23,IF(E$4=SOLL!$B$4,'KF-KB'!$H23,IF('2. Ausbildungsjahr'!E$4=SOLL!$C$4,'SBI.A.4_1. AJ'!$H33,IF('2. Ausbildungsjahr'!E$4=SOLL!$D$4,KK!$H$11,IF('2. Ausbildungsjahr'!E$4=SOLL!$E$4,'KSM-e'!$H31,IF('2. Ausbildungsjahr'!E$4=SOLL!$F$4,'KSM-f'!$H23,IF('2. Ausbildungsjahr'!E$4=SOLL!$G$4,'KVB 1. AJ'!$H23,IF('2. Ausbildungsjahr'!E$4=SOLL!$H$4,KVFi!$H23,IF('2. Ausbildungsjahr'!E$4=SOLL!$I$4,KVM!$H23,IF('2. Ausbildungsjahr'!E$4=SOLL!$L$4,'KVP 1.&amp;2. AJ'!$H38,IF('2. Ausbildungsjahr'!E$4=SOLL!$M$4,PPC!$H23,IF('2. Ausbildungsjahr'!E$4=SOLL!$N$4,PPS!$H23,IF(E$4=SOLL!$P$4,"-",IF('2. Ausbildungsjahr'!E$4=SOLL!$O$4,Zielbogen!$H23,""))))))))))))))))))))))))))</f>
        <v>-</v>
      </c>
      <c r="F22" s="57" t="str">
        <f>IF(F$4=SOLL!$J$4, TNBi!$H23, IF('2. Ausbildungsjahr'!F$4=SOLL!$K$4,SBI.A.7!$H23, IF('2. Ausbildungsjahr'!F$4=SOLL!$R$4,'SBI.A.3_2. AJ'!$H23, IF('2. Ausbildungsjahr'!F$4=SOLL!$S$4,'SBI.A.4_2.&amp;3. AJ'!$H33, IF('2. Ausbildungsjahr'!F$4=SOLL!$T$4,'KVB 2.&amp;3. AJ'!$H23,IF('2. Ausbildungsjahr'!F$4=SOLL!$U$4,'PPCa IK'!$H23, IF('2. Ausbildungsjahr'!F$4=SOLL!$V$4,TE!$H23,IF('2. Ausbildungsjahr'!F$4=SOLL!$W$4,TNSt!$H23,IF('2. Ausbildungsjahr'!F$4=SOLL!$X$4,TNSk!$H23,IF('2. Ausbildungsjahr'!F$4=SOLL!$Y$4,TNPa!$H23,IF('2. Ausbildungsjahr'!F$4=SOLL!$Z$4,TNWn!$H23,IF('2. Ausbildungsjahr'!F$4=SOLL!$AA$4,'KVP 3. AJ'!$H37,IF(F$4=SOLL!$Q$4,SBI.A.3_1.AJ!$H23,IF(F$4=SOLL!$B$4,'KF-KB'!$H23,IF('2. Ausbildungsjahr'!F$4=SOLL!$C$4,'SBI.A.4_1. AJ'!$H33,IF('2. Ausbildungsjahr'!F$4=SOLL!$D$4,KK!$H$11,IF('2. Ausbildungsjahr'!F$4=SOLL!$E$4,'KSM-e'!$H31,IF('2. Ausbildungsjahr'!F$4=SOLL!$F$4,'KSM-f'!$H23,IF('2. Ausbildungsjahr'!F$4=SOLL!$G$4,'KVB 1. AJ'!$H23,IF('2. Ausbildungsjahr'!F$4=SOLL!$H$4,KVFi!$H23,IF('2. Ausbildungsjahr'!F$4=SOLL!$I$4,KVM!$H23,IF('2. Ausbildungsjahr'!F$4=SOLL!$L$4,'KVP 1.&amp;2. AJ'!$H38,IF('2. Ausbildungsjahr'!F$4=SOLL!$M$4,PPC!$H23,IF('2. Ausbildungsjahr'!F$4=SOLL!$N$4,PPS!$H23,IF(F$4=SOLL!$P$4,"-",IF('2. Ausbildungsjahr'!F$4=SOLL!$O$4,Zielbogen!$H23,""))))))))))))))))))))))))))</f>
        <v>-</v>
      </c>
      <c r="G22" s="57" t="str">
        <f>IF(G$4=SOLL!$J$4, TNBi!$H23, IF('2. Ausbildungsjahr'!G$4=SOLL!$K$4,SBI.A.7!$H23, IF('2. Ausbildungsjahr'!G$4=SOLL!$R$4,'SBI.A.3_2. AJ'!$H23, IF('2. Ausbildungsjahr'!G$4=SOLL!$S$4,'SBI.A.4_2.&amp;3. AJ'!$H33, IF('2. Ausbildungsjahr'!G$4=SOLL!$T$4,'KVB 2.&amp;3. AJ'!$H23,IF('2. Ausbildungsjahr'!G$4=SOLL!$U$4,'PPCa IK'!$H23, IF('2. Ausbildungsjahr'!G$4=SOLL!$V$4,TE!$H23,IF('2. Ausbildungsjahr'!G$4=SOLL!$W$4,TNSt!$H23,IF('2. Ausbildungsjahr'!G$4=SOLL!$X$4,TNSk!$H23,IF('2. Ausbildungsjahr'!G$4=SOLL!$Y$4,TNPa!$H23,IF('2. Ausbildungsjahr'!G$4=SOLL!$Z$4,TNWn!$H23,IF('2. Ausbildungsjahr'!G$4=SOLL!$AA$4,'KVP 3. AJ'!$H37,IF(G$4=SOLL!$Q$4,SBI.A.3_1.AJ!$H23,IF(G$4=SOLL!$B$4,'KF-KB'!$H23,IF('2. Ausbildungsjahr'!G$4=SOLL!$C$4,'SBI.A.4_1. AJ'!$H33,IF('2. Ausbildungsjahr'!G$4=SOLL!$D$4,KK!$H$11,IF('2. Ausbildungsjahr'!G$4=SOLL!$E$4,'KSM-e'!$H31,IF('2. Ausbildungsjahr'!G$4=SOLL!$F$4,'KSM-f'!$H23,IF('2. Ausbildungsjahr'!G$4=SOLL!$G$4,'KVB 1. AJ'!$H23,IF('2. Ausbildungsjahr'!G$4=SOLL!$H$4,KVFi!$H23,IF('2. Ausbildungsjahr'!G$4=SOLL!$I$4,KVM!$H23,IF('2. Ausbildungsjahr'!G$4=SOLL!$L$4,'KVP 1.&amp;2. AJ'!$H38,IF('2. Ausbildungsjahr'!G$4=SOLL!$M$4,PPC!$H23,IF('2. Ausbildungsjahr'!G$4=SOLL!$N$4,PPS!$H23,IF(G$4=SOLL!$P$4,"-",IF('2. Ausbildungsjahr'!G$4=SOLL!$O$4,Zielbogen!$H23,""))))))))))))))))))))))))))</f>
        <v>-</v>
      </c>
      <c r="H22" s="57" t="str">
        <f>IF(H$4=SOLL!$J$4, TNBi!$H23, IF('2. Ausbildungsjahr'!H$4=SOLL!$K$4,SBI.A.7!$H23, IF('2. Ausbildungsjahr'!H$4=SOLL!$R$4,'SBI.A.3_2. AJ'!$H23, IF('2. Ausbildungsjahr'!H$4=SOLL!$S$4,'SBI.A.4_2.&amp;3. AJ'!$H33, IF('2. Ausbildungsjahr'!H$4=SOLL!$T$4,'KVB 2.&amp;3. AJ'!$H23,IF('2. Ausbildungsjahr'!H$4=SOLL!$U$4,'PPCa IK'!$H23, IF('2. Ausbildungsjahr'!H$4=SOLL!$V$4,TE!$H23,IF('2. Ausbildungsjahr'!H$4=SOLL!$W$4,TNSt!$H23,IF('2. Ausbildungsjahr'!H$4=SOLL!$X$4,TNSk!$H23,IF('2. Ausbildungsjahr'!H$4=SOLL!$Y$4,TNPa!$H23,IF('2. Ausbildungsjahr'!H$4=SOLL!$Z$4,TNWn!$H23,IF('2. Ausbildungsjahr'!H$4=SOLL!$AA$4,'KVP 3. AJ'!$H37,IF(H$4=SOLL!$Q$4,SBI.A.3_1.AJ!$H23,IF(H$4=SOLL!$B$4,'KF-KB'!$H23,IF('2. Ausbildungsjahr'!H$4=SOLL!$C$4,'SBI.A.4_1. AJ'!$H33,IF('2. Ausbildungsjahr'!H$4=SOLL!$D$4,KK!$H$11,IF('2. Ausbildungsjahr'!H$4=SOLL!$E$4,'KSM-e'!$H31,IF('2. Ausbildungsjahr'!H$4=SOLL!$F$4,'KSM-f'!$H23,IF('2. Ausbildungsjahr'!H$4=SOLL!$G$4,'KVB 1. AJ'!$H23,IF('2. Ausbildungsjahr'!H$4=SOLL!$H$4,KVFi!$H23,IF('2. Ausbildungsjahr'!H$4=SOLL!$I$4,KVM!$H23,IF('2. Ausbildungsjahr'!H$4=SOLL!$L$4,'KVP 1.&amp;2. AJ'!$H38,IF('2. Ausbildungsjahr'!H$4=SOLL!$M$4,PPC!$H23,IF('2. Ausbildungsjahr'!H$4=SOLL!$N$4,PPS!$H23,IF(H$4=SOLL!$P$4,"-",IF('2. Ausbildungsjahr'!H$4=SOLL!$O$4,Zielbogen!$H23,""))))))))))))))))))))))))))</f>
        <v>-</v>
      </c>
      <c r="I22" s="57" t="str">
        <f>IF(I$4=SOLL!$J$4, TNBi!$H23, IF('2. Ausbildungsjahr'!I$4=SOLL!$K$4,SBI.A.7!$H23, IF('2. Ausbildungsjahr'!I$4=SOLL!$R$4,'SBI.A.3_2. AJ'!$H23, IF('2. Ausbildungsjahr'!I$4=SOLL!$S$4,'SBI.A.4_2.&amp;3. AJ'!$H33, IF('2. Ausbildungsjahr'!I$4=SOLL!$T$4,'KVB 2.&amp;3. AJ'!$H23,IF('2. Ausbildungsjahr'!I$4=SOLL!$U$4,'PPCa IK'!$H23, IF('2. Ausbildungsjahr'!I$4=SOLL!$V$4,TE!$H23,IF('2. Ausbildungsjahr'!I$4=SOLL!$W$4,TNSt!$H23,IF('2. Ausbildungsjahr'!I$4=SOLL!$X$4,TNSk!$H23,IF('2. Ausbildungsjahr'!I$4=SOLL!$Y$4,TNPa!$H23,IF('2. Ausbildungsjahr'!I$4=SOLL!$Z$4,TNWn!$H23,IF('2. Ausbildungsjahr'!I$4=SOLL!$AA$4,'KVP 3. AJ'!$H37,IF(I$4=SOLL!$Q$4,SBI.A.3_1.AJ!$H23,IF(I$4=SOLL!$B$4,'KF-KB'!$H23,IF('2. Ausbildungsjahr'!I$4=SOLL!$C$4,'SBI.A.4_1. AJ'!$H33,IF('2. Ausbildungsjahr'!I$4=SOLL!$D$4,KK!$H$11,IF('2. Ausbildungsjahr'!I$4=SOLL!$E$4,'KSM-e'!$H31,IF('2. Ausbildungsjahr'!I$4=SOLL!$F$4,'KSM-f'!$H23,IF('2. Ausbildungsjahr'!I$4=SOLL!$G$4,'KVB 1. AJ'!$H23,IF('2. Ausbildungsjahr'!I$4=SOLL!$H$4,KVFi!$H23,IF('2. Ausbildungsjahr'!I$4=SOLL!$I$4,KVM!$H23,IF('2. Ausbildungsjahr'!I$4=SOLL!$L$4,'KVP 1.&amp;2. AJ'!$H38,IF('2. Ausbildungsjahr'!I$4=SOLL!$M$4,PPC!$H23,IF('2. Ausbildungsjahr'!I$4=SOLL!$N$4,PPS!$H23,IF(I$4=SOLL!$P$4,"-",IF('2. Ausbildungsjahr'!I$4=SOLL!$O$4,Zielbogen!$H23,""))))))))))))))))))))))))))</f>
        <v>-</v>
      </c>
      <c r="J22" s="57" t="str">
        <f>IF(J$4=SOLL!$J$4, TNBi!$H23, IF('2. Ausbildungsjahr'!J$4=SOLL!$K$4,SBI.A.7!$H23, IF('2. Ausbildungsjahr'!J$4=SOLL!$R$4,'SBI.A.3_2. AJ'!$H23, IF('2. Ausbildungsjahr'!J$4=SOLL!$S$4,'SBI.A.4_2.&amp;3. AJ'!$H33, IF('2. Ausbildungsjahr'!J$4=SOLL!$T$4,'KVB 2.&amp;3. AJ'!$H23,IF('2. Ausbildungsjahr'!J$4=SOLL!$U$4,'PPCa IK'!$H23, IF('2. Ausbildungsjahr'!J$4=SOLL!$V$4,TE!$H23,IF('2. Ausbildungsjahr'!J$4=SOLL!$W$4,TNSt!$H23,IF('2. Ausbildungsjahr'!J$4=SOLL!$X$4,TNSk!$H23,IF('2. Ausbildungsjahr'!J$4=SOLL!$Y$4,TNPa!$H23,IF('2. Ausbildungsjahr'!J$4=SOLL!$Z$4,TNWn!$H23,IF('2. Ausbildungsjahr'!J$4=SOLL!$AA$4,'KVP 3. AJ'!$H37,IF(J$4=SOLL!$Q$4,SBI.A.3_1.AJ!$H23,IF(J$4=SOLL!$B$4,'KF-KB'!$H23,IF('2. Ausbildungsjahr'!J$4=SOLL!$C$4,'SBI.A.4_1. AJ'!$H33,IF('2. Ausbildungsjahr'!J$4=SOLL!$D$4,KK!$H$11,IF('2. Ausbildungsjahr'!J$4=SOLL!$E$4,'KSM-e'!$H31,IF('2. Ausbildungsjahr'!J$4=SOLL!$F$4,'KSM-f'!$H23,IF('2. Ausbildungsjahr'!J$4=SOLL!$G$4,'KVB 1. AJ'!$H23,IF('2. Ausbildungsjahr'!J$4=SOLL!$H$4,KVFi!$H23,IF('2. Ausbildungsjahr'!J$4=SOLL!$I$4,KVM!$H23,IF('2. Ausbildungsjahr'!J$4=SOLL!$L$4,'KVP 1.&amp;2. AJ'!$H38,IF('2. Ausbildungsjahr'!J$4=SOLL!$M$4,PPC!$H23,IF('2. Ausbildungsjahr'!J$4=SOLL!$N$4,PPS!$H23,IF(J$4=SOLL!$P$4,"-",IF('2. Ausbildungsjahr'!J$4=SOLL!$O$4,Zielbogen!$H23,""))))))))))))))))))))))))))</f>
        <v>-</v>
      </c>
      <c r="K22" s="57" t="str">
        <f>IF(K$4=SOLL!$J$4, TNBi!$H23, IF('2. Ausbildungsjahr'!K$4=SOLL!$K$4,SBI.A.7!$H23, IF('2. Ausbildungsjahr'!K$4=SOLL!$R$4,'SBI.A.3_2. AJ'!$H23, IF('2. Ausbildungsjahr'!K$4=SOLL!$S$4,'SBI.A.4_2.&amp;3. AJ'!$H33, IF('2. Ausbildungsjahr'!K$4=SOLL!$T$4,'KVB 2.&amp;3. AJ'!$H23,IF('2. Ausbildungsjahr'!K$4=SOLL!$U$4,'PPCa IK'!$H23, IF('2. Ausbildungsjahr'!K$4=SOLL!$V$4,TE!$H23,IF('2. Ausbildungsjahr'!K$4=SOLL!$W$4,TNSt!$H23,IF('2. Ausbildungsjahr'!K$4=SOLL!$X$4,TNSk!$H23,IF('2. Ausbildungsjahr'!K$4=SOLL!$Y$4,TNPa!$H23,IF('2. Ausbildungsjahr'!K$4=SOLL!$Z$4,TNWn!$H23,IF('2. Ausbildungsjahr'!K$4=SOLL!$AA$4,'KVP 3. AJ'!$H37,IF(K$4=SOLL!$Q$4,SBI.A.3_1.AJ!$H23,IF(K$4=SOLL!$B$4,'KF-KB'!$H23,IF('2. Ausbildungsjahr'!K$4=SOLL!$C$4,'SBI.A.4_1. AJ'!$H33,IF('2. Ausbildungsjahr'!K$4=SOLL!$D$4,KK!$H$11,IF('2. Ausbildungsjahr'!K$4=SOLL!$E$4,'KSM-e'!$H31,IF('2. Ausbildungsjahr'!K$4=SOLL!$F$4,'KSM-f'!$H23,IF('2. Ausbildungsjahr'!K$4=SOLL!$G$4,'KVB 1. AJ'!$H23,IF('2. Ausbildungsjahr'!K$4=SOLL!$H$4,KVFi!$H23,IF('2. Ausbildungsjahr'!K$4=SOLL!$I$4,KVM!$H23,IF('2. Ausbildungsjahr'!K$4=SOLL!$L$4,'KVP 1.&amp;2. AJ'!$H38,IF('2. Ausbildungsjahr'!K$4=SOLL!$M$4,PPC!$H23,IF('2. Ausbildungsjahr'!K$4=SOLL!$N$4,PPS!$H23,IF(K$4=SOLL!$P$4,"-",IF('2. Ausbildungsjahr'!K$4=SOLL!$O$4,Zielbogen!$H23,""))))))))))))))))))))))))))</f>
        <v>-</v>
      </c>
      <c r="L22" s="10">
        <f>SUM('Hilfsblatt 2. AJ'!C22,'Hilfsblatt 2. AJ'!E22,'Hilfsblatt 2. AJ'!G22,'Hilfsblatt 2. AJ'!I22,'Hilfsblatt 2. AJ'!K22,'Hilfsblatt 2. AJ'!M22,'Hilfsblatt 2. AJ'!O22,'Hilfsblatt 2. AJ'!Q22,'Hilfsblatt 2. AJ'!S22,'Hilfsblatt 2. AJ'!U22)</f>
        <v>0</v>
      </c>
      <c r="M22" s="9" t="e">
        <f>('Hilfsblatt 2. AJ'!B22*'Hilfsblatt 2. AJ'!C22+'Hilfsblatt 2. AJ'!D22*'Hilfsblatt 2. AJ'!E22+'Hilfsblatt 2. AJ'!F22*'Hilfsblatt 2. AJ'!G22+'Hilfsblatt 2. AJ'!H22*'Hilfsblatt 2. AJ'!I22+'Hilfsblatt 2. AJ'!J22*'Hilfsblatt 2. AJ'!K22+'Hilfsblatt 2. AJ'!L22*'Hilfsblatt 2. AJ'!M22+'Hilfsblatt 2. AJ'!N22*'Hilfsblatt 2. AJ'!O22+'Hilfsblatt 2. AJ'!P22*'Hilfsblatt 2. AJ'!Q22+'Hilfsblatt 2. AJ'!R22*'Hilfsblatt 2. AJ'!S22+'Hilfsblatt 2. AJ'!T22*'Hilfsblatt 2. AJ'!U22)/L22</f>
        <v>#DIV/0!</v>
      </c>
    </row>
    <row r="23" spans="1:13" x14ac:dyDescent="0.25">
      <c r="A23" s="125" t="s">
        <v>55</v>
      </c>
      <c r="B23" s="57" t="str">
        <f>IF(B$4=SOLL!$J$4, TNBi!$H24, IF('2. Ausbildungsjahr'!B$4=SOLL!$K$4,SBI.A.7!$H24, IF('2. Ausbildungsjahr'!B$4=SOLL!$R$4,'SBI.A.3_2. AJ'!$H24, IF('2. Ausbildungsjahr'!B$4=SOLL!$S$4,'SBI.A.4_2.&amp;3. AJ'!$H34, IF('2. Ausbildungsjahr'!B$4=SOLL!$T$4,'KVB 2.&amp;3. AJ'!$H24,IF('2. Ausbildungsjahr'!B$4=SOLL!$U$4,'PPCa IK'!$H24, IF('2. Ausbildungsjahr'!B$4=SOLL!$V$4,TE!$H24,IF('2. Ausbildungsjahr'!B$4=SOLL!$W$4,TNSt!$H24,IF('2. Ausbildungsjahr'!B$4=SOLL!$X$4,TNSk!$H24,IF('2. Ausbildungsjahr'!B$4=SOLL!$Y$4,TNPa!$H24,IF('2. Ausbildungsjahr'!B$4=SOLL!$Z$4,TNWn!$H24,IF('2. Ausbildungsjahr'!B$4=SOLL!$AA$4,'KVP 3. AJ'!$H38,IF(B$4=SOLL!$Q$4,SBI.A.3_1.AJ!$H24,IF(B$4=SOLL!$B$4,'KF-KB'!$H24,IF('2. Ausbildungsjahr'!B$4=SOLL!$C$4,'SBI.A.4_1. AJ'!$H34,IF('2. Ausbildungsjahr'!B$4=SOLL!$D$4,KK!$H$11,IF('2. Ausbildungsjahr'!B$4=SOLL!$E$4,'KSM-e'!$H32,IF('2. Ausbildungsjahr'!B$4=SOLL!$F$4,'KSM-f'!$H24,IF('2. Ausbildungsjahr'!B$4=SOLL!$G$4,'KVB 1. AJ'!$H24,IF('2. Ausbildungsjahr'!B$4=SOLL!$H$4,KVFi!$H24,IF('2. Ausbildungsjahr'!B$4=SOLL!$I$4,KVM!$H24,IF('2. Ausbildungsjahr'!B$4=SOLL!$L$4,'KVP 1.&amp;2. AJ'!$H39,IF('2. Ausbildungsjahr'!B$4=SOLL!$M$4,PPC!$H24,IF('2. Ausbildungsjahr'!B$4=SOLL!$N$4,PPS!$H24,IF(B$4=SOLL!$P$4,"-",IF('2. Ausbildungsjahr'!B$4=SOLL!$O$4,Zielbogen!$H24,""))))))))))))))))))))))))))</f>
        <v>-</v>
      </c>
      <c r="C23" s="57" t="str">
        <f>IF(C$4=SOLL!$J$4, TNBi!$H24, IF('2. Ausbildungsjahr'!C$4=SOLL!$K$4,SBI.A.7!$H24, IF('2. Ausbildungsjahr'!C$4=SOLL!$R$4,'SBI.A.3_2. AJ'!$H24, IF('2. Ausbildungsjahr'!C$4=SOLL!$S$4,'SBI.A.4_2.&amp;3. AJ'!$H34, IF('2. Ausbildungsjahr'!C$4=SOLL!$T$4,'KVB 2.&amp;3. AJ'!$H24,IF('2. Ausbildungsjahr'!C$4=SOLL!$U$4,'PPCa IK'!$H24, IF('2. Ausbildungsjahr'!C$4=SOLL!$V$4,TE!$H24,IF('2. Ausbildungsjahr'!C$4=SOLL!$W$4,TNSt!$H24,IF('2. Ausbildungsjahr'!C$4=SOLL!$X$4,TNSk!$H24,IF('2. Ausbildungsjahr'!C$4=SOLL!$Y$4,TNPa!$H24,IF('2. Ausbildungsjahr'!C$4=SOLL!$Z$4,TNWn!$H24,IF('2. Ausbildungsjahr'!C$4=SOLL!$AA$4,'KVP 3. AJ'!$H38,IF(C$4=SOLL!$Q$4,SBI.A.3_1.AJ!$H24,IF(C$4=SOLL!$B$4,'KF-KB'!$H24,IF('2. Ausbildungsjahr'!C$4=SOLL!$C$4,'SBI.A.4_1. AJ'!$H34,IF('2. Ausbildungsjahr'!C$4=SOLL!$D$4,KK!$H$11,IF('2. Ausbildungsjahr'!C$4=SOLL!$E$4,'KSM-e'!$H32,IF('2. Ausbildungsjahr'!C$4=SOLL!$F$4,'KSM-f'!$H24,IF('2. Ausbildungsjahr'!C$4=SOLL!$G$4,'KVB 1. AJ'!$H24,IF('2. Ausbildungsjahr'!C$4=SOLL!$H$4,KVFi!$H24,IF('2. Ausbildungsjahr'!C$4=SOLL!$I$4,KVM!$H24,IF('2. Ausbildungsjahr'!C$4=SOLL!$L$4,'KVP 1.&amp;2. AJ'!$H39,IF('2. Ausbildungsjahr'!C$4=SOLL!$M$4,PPC!$H24,IF('2. Ausbildungsjahr'!C$4=SOLL!$N$4,PPS!$H24,IF(C$4=SOLL!$P$4,"-",IF('2. Ausbildungsjahr'!C$4=SOLL!$O$4,Zielbogen!$H24,""))))))))))))))))))))))))))</f>
        <v>-</v>
      </c>
      <c r="D23" s="57" t="str">
        <f>IF(D$4=SOLL!$J$4, TNBi!$H24, IF('2. Ausbildungsjahr'!D$4=SOLL!$K$4,SBI.A.7!$H24, IF('2. Ausbildungsjahr'!D$4=SOLL!$R$4,'SBI.A.3_2. AJ'!$H24, IF('2. Ausbildungsjahr'!D$4=SOLL!$S$4,'SBI.A.4_2.&amp;3. AJ'!$H34, IF('2. Ausbildungsjahr'!D$4=SOLL!$T$4,'KVB 2.&amp;3. AJ'!$H24,IF('2. Ausbildungsjahr'!D$4=SOLL!$U$4,'PPCa IK'!$H24, IF('2. Ausbildungsjahr'!D$4=SOLL!$V$4,TE!$H24,IF('2. Ausbildungsjahr'!D$4=SOLL!$W$4,TNSt!$H24,IF('2. Ausbildungsjahr'!D$4=SOLL!$X$4,TNSk!$H24,IF('2. Ausbildungsjahr'!D$4=SOLL!$Y$4,TNPa!$H24,IF('2. Ausbildungsjahr'!D$4=SOLL!$Z$4,TNWn!$H24,IF('2. Ausbildungsjahr'!D$4=SOLL!$AA$4,'KVP 3. AJ'!$H38,IF(D$4=SOLL!$Q$4,SBI.A.3_1.AJ!$H24,IF(D$4=SOLL!$B$4,'KF-KB'!$H24,IF('2. Ausbildungsjahr'!D$4=SOLL!$C$4,'SBI.A.4_1. AJ'!$H34,IF('2. Ausbildungsjahr'!D$4=SOLL!$D$4,KK!$H$11,IF('2. Ausbildungsjahr'!D$4=SOLL!$E$4,'KSM-e'!$H32,IF('2. Ausbildungsjahr'!D$4=SOLL!$F$4,'KSM-f'!$H24,IF('2. Ausbildungsjahr'!D$4=SOLL!$G$4,'KVB 1. AJ'!$H24,IF('2. Ausbildungsjahr'!D$4=SOLL!$H$4,KVFi!$H24,IF('2. Ausbildungsjahr'!D$4=SOLL!$I$4,KVM!$H24,IF('2. Ausbildungsjahr'!D$4=SOLL!$L$4,'KVP 1.&amp;2. AJ'!$H39,IF('2. Ausbildungsjahr'!D$4=SOLL!$M$4,PPC!$H24,IF('2. Ausbildungsjahr'!D$4=SOLL!$N$4,PPS!$H24,IF(D$4=SOLL!$P$4,"-",IF('2. Ausbildungsjahr'!D$4=SOLL!$O$4,Zielbogen!$H24,""))))))))))))))))))))))))))</f>
        <v>-</v>
      </c>
      <c r="E23" s="57" t="str">
        <f>IF(E$4=SOLL!$J$4, TNBi!$H24, IF('2. Ausbildungsjahr'!E$4=SOLL!$K$4,SBI.A.7!$H24, IF('2. Ausbildungsjahr'!E$4=SOLL!$R$4,'SBI.A.3_2. AJ'!$H24, IF('2. Ausbildungsjahr'!E$4=SOLL!$S$4,'SBI.A.4_2.&amp;3. AJ'!$H34, IF('2. Ausbildungsjahr'!E$4=SOLL!$T$4,'KVB 2.&amp;3. AJ'!$H24,IF('2. Ausbildungsjahr'!E$4=SOLL!$U$4,'PPCa IK'!$H24, IF('2. Ausbildungsjahr'!E$4=SOLL!$V$4,TE!$H24,IF('2. Ausbildungsjahr'!E$4=SOLL!$W$4,TNSt!$H24,IF('2. Ausbildungsjahr'!E$4=SOLL!$X$4,TNSk!$H24,IF('2. Ausbildungsjahr'!E$4=SOLL!$Y$4,TNPa!$H24,IF('2. Ausbildungsjahr'!E$4=SOLL!$Z$4,TNWn!$H24,IF('2. Ausbildungsjahr'!E$4=SOLL!$AA$4,'KVP 3. AJ'!$H38,IF(E$4=SOLL!$Q$4,SBI.A.3_1.AJ!$H24,IF(E$4=SOLL!$B$4,'KF-KB'!$H24,IF('2. Ausbildungsjahr'!E$4=SOLL!$C$4,'SBI.A.4_1. AJ'!$H34,IF('2. Ausbildungsjahr'!E$4=SOLL!$D$4,KK!$H$11,IF('2. Ausbildungsjahr'!E$4=SOLL!$E$4,'KSM-e'!$H32,IF('2. Ausbildungsjahr'!E$4=SOLL!$F$4,'KSM-f'!$H24,IF('2. Ausbildungsjahr'!E$4=SOLL!$G$4,'KVB 1. AJ'!$H24,IF('2. Ausbildungsjahr'!E$4=SOLL!$H$4,KVFi!$H24,IF('2. Ausbildungsjahr'!E$4=SOLL!$I$4,KVM!$H24,IF('2. Ausbildungsjahr'!E$4=SOLL!$L$4,'KVP 1.&amp;2. AJ'!$H39,IF('2. Ausbildungsjahr'!E$4=SOLL!$M$4,PPC!$H24,IF('2. Ausbildungsjahr'!E$4=SOLL!$N$4,PPS!$H24,IF(E$4=SOLL!$P$4,"-",IF('2. Ausbildungsjahr'!E$4=SOLL!$O$4,Zielbogen!$H24,""))))))))))))))))))))))))))</f>
        <v>-</v>
      </c>
      <c r="F23" s="57" t="str">
        <f>IF(F$4=SOLL!$J$4, TNBi!$H24, IF('2. Ausbildungsjahr'!F$4=SOLL!$K$4,SBI.A.7!$H24, IF('2. Ausbildungsjahr'!F$4=SOLL!$R$4,'SBI.A.3_2. AJ'!$H24, IF('2. Ausbildungsjahr'!F$4=SOLL!$S$4,'SBI.A.4_2.&amp;3. AJ'!$H34, IF('2. Ausbildungsjahr'!F$4=SOLL!$T$4,'KVB 2.&amp;3. AJ'!$H24,IF('2. Ausbildungsjahr'!F$4=SOLL!$U$4,'PPCa IK'!$H24, IF('2. Ausbildungsjahr'!F$4=SOLL!$V$4,TE!$H24,IF('2. Ausbildungsjahr'!F$4=SOLL!$W$4,TNSt!$H24,IF('2. Ausbildungsjahr'!F$4=SOLL!$X$4,TNSk!$H24,IF('2. Ausbildungsjahr'!F$4=SOLL!$Y$4,TNPa!$H24,IF('2. Ausbildungsjahr'!F$4=SOLL!$Z$4,TNWn!$H24,IF('2. Ausbildungsjahr'!F$4=SOLL!$AA$4,'KVP 3. AJ'!$H38,IF(F$4=SOLL!$Q$4,SBI.A.3_1.AJ!$H24,IF(F$4=SOLL!$B$4,'KF-KB'!$H24,IF('2. Ausbildungsjahr'!F$4=SOLL!$C$4,'SBI.A.4_1. AJ'!$H34,IF('2. Ausbildungsjahr'!F$4=SOLL!$D$4,KK!$H$11,IF('2. Ausbildungsjahr'!F$4=SOLL!$E$4,'KSM-e'!$H32,IF('2. Ausbildungsjahr'!F$4=SOLL!$F$4,'KSM-f'!$H24,IF('2. Ausbildungsjahr'!F$4=SOLL!$G$4,'KVB 1. AJ'!$H24,IF('2. Ausbildungsjahr'!F$4=SOLL!$H$4,KVFi!$H24,IF('2. Ausbildungsjahr'!F$4=SOLL!$I$4,KVM!$H24,IF('2. Ausbildungsjahr'!F$4=SOLL!$L$4,'KVP 1.&amp;2. AJ'!$H39,IF('2. Ausbildungsjahr'!F$4=SOLL!$M$4,PPC!$H24,IF('2. Ausbildungsjahr'!F$4=SOLL!$N$4,PPS!$H24,IF(F$4=SOLL!$P$4,"-",IF('2. Ausbildungsjahr'!F$4=SOLL!$O$4,Zielbogen!$H24,""))))))))))))))))))))))))))</f>
        <v>-</v>
      </c>
      <c r="G23" s="57" t="str">
        <f>IF(G$4=SOLL!$J$4, TNBi!$H24, IF('2. Ausbildungsjahr'!G$4=SOLL!$K$4,SBI.A.7!$H24, IF('2. Ausbildungsjahr'!G$4=SOLL!$R$4,'SBI.A.3_2. AJ'!$H24, IF('2. Ausbildungsjahr'!G$4=SOLL!$S$4,'SBI.A.4_2.&amp;3. AJ'!$H34, IF('2. Ausbildungsjahr'!G$4=SOLL!$T$4,'KVB 2.&amp;3. AJ'!$H24,IF('2. Ausbildungsjahr'!G$4=SOLL!$U$4,'PPCa IK'!$H24, IF('2. Ausbildungsjahr'!G$4=SOLL!$V$4,TE!$H24,IF('2. Ausbildungsjahr'!G$4=SOLL!$W$4,TNSt!$H24,IF('2. Ausbildungsjahr'!G$4=SOLL!$X$4,TNSk!$H24,IF('2. Ausbildungsjahr'!G$4=SOLL!$Y$4,TNPa!$H24,IF('2. Ausbildungsjahr'!G$4=SOLL!$Z$4,TNWn!$H24,IF('2. Ausbildungsjahr'!G$4=SOLL!$AA$4,'KVP 3. AJ'!$H38,IF(G$4=SOLL!$Q$4,SBI.A.3_1.AJ!$H24,IF(G$4=SOLL!$B$4,'KF-KB'!$H24,IF('2. Ausbildungsjahr'!G$4=SOLL!$C$4,'SBI.A.4_1. AJ'!$H34,IF('2. Ausbildungsjahr'!G$4=SOLL!$D$4,KK!$H$11,IF('2. Ausbildungsjahr'!G$4=SOLL!$E$4,'KSM-e'!$H32,IF('2. Ausbildungsjahr'!G$4=SOLL!$F$4,'KSM-f'!$H24,IF('2. Ausbildungsjahr'!G$4=SOLL!$G$4,'KVB 1. AJ'!$H24,IF('2. Ausbildungsjahr'!G$4=SOLL!$H$4,KVFi!$H24,IF('2. Ausbildungsjahr'!G$4=SOLL!$I$4,KVM!$H24,IF('2. Ausbildungsjahr'!G$4=SOLL!$L$4,'KVP 1.&amp;2. AJ'!$H39,IF('2. Ausbildungsjahr'!G$4=SOLL!$M$4,PPC!$H24,IF('2. Ausbildungsjahr'!G$4=SOLL!$N$4,PPS!$H24,IF(G$4=SOLL!$P$4,"-",IF('2. Ausbildungsjahr'!G$4=SOLL!$O$4,Zielbogen!$H24,""))))))))))))))))))))))))))</f>
        <v>-</v>
      </c>
      <c r="H23" s="57" t="str">
        <f>IF(H$4=SOLL!$J$4, TNBi!$H24, IF('2. Ausbildungsjahr'!H$4=SOLL!$K$4,SBI.A.7!$H24, IF('2. Ausbildungsjahr'!H$4=SOLL!$R$4,'SBI.A.3_2. AJ'!$H24, IF('2. Ausbildungsjahr'!H$4=SOLL!$S$4,'SBI.A.4_2.&amp;3. AJ'!$H34, IF('2. Ausbildungsjahr'!H$4=SOLL!$T$4,'KVB 2.&amp;3. AJ'!$H24,IF('2. Ausbildungsjahr'!H$4=SOLL!$U$4,'PPCa IK'!$H24, IF('2. Ausbildungsjahr'!H$4=SOLL!$V$4,TE!$H24,IF('2. Ausbildungsjahr'!H$4=SOLL!$W$4,TNSt!$H24,IF('2. Ausbildungsjahr'!H$4=SOLL!$X$4,TNSk!$H24,IF('2. Ausbildungsjahr'!H$4=SOLL!$Y$4,TNPa!$H24,IF('2. Ausbildungsjahr'!H$4=SOLL!$Z$4,TNWn!$H24,IF('2. Ausbildungsjahr'!H$4=SOLL!$AA$4,'KVP 3. AJ'!$H38,IF(H$4=SOLL!$Q$4,SBI.A.3_1.AJ!$H24,IF(H$4=SOLL!$B$4,'KF-KB'!$H24,IF('2. Ausbildungsjahr'!H$4=SOLL!$C$4,'SBI.A.4_1. AJ'!$H34,IF('2. Ausbildungsjahr'!H$4=SOLL!$D$4,KK!$H$11,IF('2. Ausbildungsjahr'!H$4=SOLL!$E$4,'KSM-e'!$H32,IF('2. Ausbildungsjahr'!H$4=SOLL!$F$4,'KSM-f'!$H24,IF('2. Ausbildungsjahr'!H$4=SOLL!$G$4,'KVB 1. AJ'!$H24,IF('2. Ausbildungsjahr'!H$4=SOLL!$H$4,KVFi!$H24,IF('2. Ausbildungsjahr'!H$4=SOLL!$I$4,KVM!$H24,IF('2. Ausbildungsjahr'!H$4=SOLL!$L$4,'KVP 1.&amp;2. AJ'!$H39,IF('2. Ausbildungsjahr'!H$4=SOLL!$M$4,PPC!$H24,IF('2. Ausbildungsjahr'!H$4=SOLL!$N$4,PPS!$H24,IF(H$4=SOLL!$P$4,"-",IF('2. Ausbildungsjahr'!H$4=SOLL!$O$4,Zielbogen!$H24,""))))))))))))))))))))))))))</f>
        <v>-</v>
      </c>
      <c r="I23" s="57" t="str">
        <f>IF(I$4=SOLL!$J$4, TNBi!$H24, IF('2. Ausbildungsjahr'!I$4=SOLL!$K$4,SBI.A.7!$H24, IF('2. Ausbildungsjahr'!I$4=SOLL!$R$4,'SBI.A.3_2. AJ'!$H24, IF('2. Ausbildungsjahr'!I$4=SOLL!$S$4,'SBI.A.4_2.&amp;3. AJ'!$H34, IF('2. Ausbildungsjahr'!I$4=SOLL!$T$4,'KVB 2.&amp;3. AJ'!$H24,IF('2. Ausbildungsjahr'!I$4=SOLL!$U$4,'PPCa IK'!$H24, IF('2. Ausbildungsjahr'!I$4=SOLL!$V$4,TE!$H24,IF('2. Ausbildungsjahr'!I$4=SOLL!$W$4,TNSt!$H24,IF('2. Ausbildungsjahr'!I$4=SOLL!$X$4,TNSk!$H24,IF('2. Ausbildungsjahr'!I$4=SOLL!$Y$4,TNPa!$H24,IF('2. Ausbildungsjahr'!I$4=SOLL!$Z$4,TNWn!$H24,IF('2. Ausbildungsjahr'!I$4=SOLL!$AA$4,'KVP 3. AJ'!$H38,IF(I$4=SOLL!$Q$4,SBI.A.3_1.AJ!$H24,IF(I$4=SOLL!$B$4,'KF-KB'!$H24,IF('2. Ausbildungsjahr'!I$4=SOLL!$C$4,'SBI.A.4_1. AJ'!$H34,IF('2. Ausbildungsjahr'!I$4=SOLL!$D$4,KK!$H$11,IF('2. Ausbildungsjahr'!I$4=SOLL!$E$4,'KSM-e'!$H32,IF('2. Ausbildungsjahr'!I$4=SOLL!$F$4,'KSM-f'!$H24,IF('2. Ausbildungsjahr'!I$4=SOLL!$G$4,'KVB 1. AJ'!$H24,IF('2. Ausbildungsjahr'!I$4=SOLL!$H$4,KVFi!$H24,IF('2. Ausbildungsjahr'!I$4=SOLL!$I$4,KVM!$H24,IF('2. Ausbildungsjahr'!I$4=SOLL!$L$4,'KVP 1.&amp;2. AJ'!$H39,IF('2. Ausbildungsjahr'!I$4=SOLL!$M$4,PPC!$H24,IF('2. Ausbildungsjahr'!I$4=SOLL!$N$4,PPS!$H24,IF(I$4=SOLL!$P$4,"-",IF('2. Ausbildungsjahr'!I$4=SOLL!$O$4,Zielbogen!$H24,""))))))))))))))))))))))))))</f>
        <v>-</v>
      </c>
      <c r="J23" s="57" t="str">
        <f>IF(J$4=SOLL!$J$4, TNBi!$H24, IF('2. Ausbildungsjahr'!J$4=SOLL!$K$4,SBI.A.7!$H24, IF('2. Ausbildungsjahr'!J$4=SOLL!$R$4,'SBI.A.3_2. AJ'!$H24, IF('2. Ausbildungsjahr'!J$4=SOLL!$S$4,'SBI.A.4_2.&amp;3. AJ'!$H34, IF('2. Ausbildungsjahr'!J$4=SOLL!$T$4,'KVB 2.&amp;3. AJ'!$H24,IF('2. Ausbildungsjahr'!J$4=SOLL!$U$4,'PPCa IK'!$H24, IF('2. Ausbildungsjahr'!J$4=SOLL!$V$4,TE!$H24,IF('2. Ausbildungsjahr'!J$4=SOLL!$W$4,TNSt!$H24,IF('2. Ausbildungsjahr'!J$4=SOLL!$X$4,TNSk!$H24,IF('2. Ausbildungsjahr'!J$4=SOLL!$Y$4,TNPa!$H24,IF('2. Ausbildungsjahr'!J$4=SOLL!$Z$4,TNWn!$H24,IF('2. Ausbildungsjahr'!J$4=SOLL!$AA$4,'KVP 3. AJ'!$H38,IF(J$4=SOLL!$Q$4,SBI.A.3_1.AJ!$H24,IF(J$4=SOLL!$B$4,'KF-KB'!$H24,IF('2. Ausbildungsjahr'!J$4=SOLL!$C$4,'SBI.A.4_1. AJ'!$H34,IF('2. Ausbildungsjahr'!J$4=SOLL!$D$4,KK!$H$11,IF('2. Ausbildungsjahr'!J$4=SOLL!$E$4,'KSM-e'!$H32,IF('2. Ausbildungsjahr'!J$4=SOLL!$F$4,'KSM-f'!$H24,IF('2. Ausbildungsjahr'!J$4=SOLL!$G$4,'KVB 1. AJ'!$H24,IF('2. Ausbildungsjahr'!J$4=SOLL!$H$4,KVFi!$H24,IF('2. Ausbildungsjahr'!J$4=SOLL!$I$4,KVM!$H24,IF('2. Ausbildungsjahr'!J$4=SOLL!$L$4,'KVP 1.&amp;2. AJ'!$H39,IF('2. Ausbildungsjahr'!J$4=SOLL!$M$4,PPC!$H24,IF('2. Ausbildungsjahr'!J$4=SOLL!$N$4,PPS!$H24,IF(J$4=SOLL!$P$4,"-",IF('2. Ausbildungsjahr'!J$4=SOLL!$O$4,Zielbogen!$H24,""))))))))))))))))))))))))))</f>
        <v>-</v>
      </c>
      <c r="K23" s="57" t="str">
        <f>IF(K$4=SOLL!$J$4, TNBi!$H24, IF('2. Ausbildungsjahr'!K$4=SOLL!$K$4,SBI.A.7!$H24, IF('2. Ausbildungsjahr'!K$4=SOLL!$R$4,'SBI.A.3_2. AJ'!$H24, IF('2. Ausbildungsjahr'!K$4=SOLL!$S$4,'SBI.A.4_2.&amp;3. AJ'!$H34, IF('2. Ausbildungsjahr'!K$4=SOLL!$T$4,'KVB 2.&amp;3. AJ'!$H24,IF('2. Ausbildungsjahr'!K$4=SOLL!$U$4,'PPCa IK'!$H24, IF('2. Ausbildungsjahr'!K$4=SOLL!$V$4,TE!$H24,IF('2. Ausbildungsjahr'!K$4=SOLL!$W$4,TNSt!$H24,IF('2. Ausbildungsjahr'!K$4=SOLL!$X$4,TNSk!$H24,IF('2. Ausbildungsjahr'!K$4=SOLL!$Y$4,TNPa!$H24,IF('2. Ausbildungsjahr'!K$4=SOLL!$Z$4,TNWn!$H24,IF('2. Ausbildungsjahr'!K$4=SOLL!$AA$4,'KVP 3. AJ'!$H38,IF(K$4=SOLL!$Q$4,SBI.A.3_1.AJ!$H24,IF(K$4=SOLL!$B$4,'KF-KB'!$H24,IF('2. Ausbildungsjahr'!K$4=SOLL!$C$4,'SBI.A.4_1. AJ'!$H34,IF('2. Ausbildungsjahr'!K$4=SOLL!$D$4,KK!$H$11,IF('2. Ausbildungsjahr'!K$4=SOLL!$E$4,'KSM-e'!$H32,IF('2. Ausbildungsjahr'!K$4=SOLL!$F$4,'KSM-f'!$H24,IF('2. Ausbildungsjahr'!K$4=SOLL!$G$4,'KVB 1. AJ'!$H24,IF('2. Ausbildungsjahr'!K$4=SOLL!$H$4,KVFi!$H24,IF('2. Ausbildungsjahr'!K$4=SOLL!$I$4,KVM!$H24,IF('2. Ausbildungsjahr'!K$4=SOLL!$L$4,'KVP 1.&amp;2. AJ'!$H39,IF('2. Ausbildungsjahr'!K$4=SOLL!$M$4,PPC!$H24,IF('2. Ausbildungsjahr'!K$4=SOLL!$N$4,PPS!$H24,IF(K$4=SOLL!$P$4,"-",IF('2. Ausbildungsjahr'!K$4=SOLL!$O$4,Zielbogen!$H24,""))))))))))))))))))))))))))</f>
        <v>-</v>
      </c>
      <c r="L23" s="10">
        <f>SUM('Hilfsblatt 2. AJ'!C23,'Hilfsblatt 2. AJ'!E23,'Hilfsblatt 2. AJ'!G23,'Hilfsblatt 2. AJ'!I23,'Hilfsblatt 2. AJ'!K23,'Hilfsblatt 2. AJ'!M23,'Hilfsblatt 2. AJ'!O23,'Hilfsblatt 2. AJ'!Q23,'Hilfsblatt 2. AJ'!S23,'Hilfsblatt 2. AJ'!U23)</f>
        <v>0</v>
      </c>
      <c r="M23" s="9" t="e">
        <f>('Hilfsblatt 2. AJ'!B23*'Hilfsblatt 2. AJ'!C23+'Hilfsblatt 2. AJ'!D23*'Hilfsblatt 2. AJ'!E23+'Hilfsblatt 2. AJ'!F23*'Hilfsblatt 2. AJ'!G23+'Hilfsblatt 2. AJ'!H23*'Hilfsblatt 2. AJ'!I23+'Hilfsblatt 2. AJ'!J23*'Hilfsblatt 2. AJ'!K23+'Hilfsblatt 2. AJ'!L23*'Hilfsblatt 2. AJ'!M23+'Hilfsblatt 2. AJ'!N23*'Hilfsblatt 2. AJ'!O23+'Hilfsblatt 2. AJ'!P23*'Hilfsblatt 2. AJ'!Q23+'Hilfsblatt 2. AJ'!R23*'Hilfsblatt 2. AJ'!S23+'Hilfsblatt 2. AJ'!T23*'Hilfsblatt 2. AJ'!U23)/L23</f>
        <v>#DIV/0!</v>
      </c>
    </row>
    <row r="24" spans="1:13" x14ac:dyDescent="0.25">
      <c r="A24" s="125" t="s">
        <v>56</v>
      </c>
      <c r="B24" s="57" t="str">
        <f>IF(B$4=SOLL!$J$4, TNBi!$H25, IF('2. Ausbildungsjahr'!B$4=SOLL!$K$4,SBI.A.7!$H25, IF('2. Ausbildungsjahr'!B$4=SOLL!$R$4,'SBI.A.3_2. AJ'!$H25, IF('2. Ausbildungsjahr'!B$4=SOLL!$S$4,'SBI.A.4_2.&amp;3. AJ'!$H35, IF('2. Ausbildungsjahr'!B$4=SOLL!$T$4,'KVB 2.&amp;3. AJ'!$H25,IF('2. Ausbildungsjahr'!B$4=SOLL!$U$4,'PPCa IK'!$H25, IF('2. Ausbildungsjahr'!B$4=SOLL!$V$4,TE!$H25,IF('2. Ausbildungsjahr'!B$4=SOLL!$W$4,TNSt!$H25,IF('2. Ausbildungsjahr'!B$4=SOLL!$X$4,TNSk!$H25,IF('2. Ausbildungsjahr'!B$4=SOLL!$Y$4,TNPa!$H25,IF('2. Ausbildungsjahr'!B$4=SOLL!$Z$4,TNWn!$H25,IF('2. Ausbildungsjahr'!B$4=SOLL!$AA$4,'KVP 3. AJ'!$H39,IF(B$4=SOLL!$Q$4,SBI.A.3_1.AJ!$H25,IF(B$4=SOLL!$B$4,'KF-KB'!$H25,IF('2. Ausbildungsjahr'!B$4=SOLL!$C$4,'SBI.A.4_1. AJ'!$H35,IF('2. Ausbildungsjahr'!B$4=SOLL!$D$4,KK!$H$11,IF('2. Ausbildungsjahr'!B$4=SOLL!$E$4,'KSM-e'!$H33,IF('2. Ausbildungsjahr'!B$4=SOLL!$F$4,'KSM-f'!$H25,IF('2. Ausbildungsjahr'!B$4=SOLL!$G$4,'KVB 1. AJ'!$H25,IF('2. Ausbildungsjahr'!B$4=SOLL!$H$4,KVFi!$H25,IF('2. Ausbildungsjahr'!B$4=SOLL!$I$4,KVM!$H25,IF('2. Ausbildungsjahr'!B$4=SOLL!$L$4,'KVP 1.&amp;2. AJ'!$H40,IF('2. Ausbildungsjahr'!B$4=SOLL!$M$4,PPC!$H25,IF('2. Ausbildungsjahr'!B$4=SOLL!$N$4,PPS!$H25,IF(B$4=SOLL!$P$4,"-",IF('2. Ausbildungsjahr'!B$4=SOLL!$O$4,Zielbogen!$H25,""))))))))))))))))))))))))))</f>
        <v>-</v>
      </c>
      <c r="C24" s="57" t="str">
        <f>IF(C$4=SOLL!$J$4, TNBi!$H25, IF('2. Ausbildungsjahr'!C$4=SOLL!$K$4,SBI.A.7!$H25, IF('2. Ausbildungsjahr'!C$4=SOLL!$R$4,'SBI.A.3_2. AJ'!$H25, IF('2. Ausbildungsjahr'!C$4=SOLL!$S$4,'SBI.A.4_2.&amp;3. AJ'!$H35, IF('2. Ausbildungsjahr'!C$4=SOLL!$T$4,'KVB 2.&amp;3. AJ'!$H25,IF('2. Ausbildungsjahr'!C$4=SOLL!$U$4,'PPCa IK'!$H25, IF('2. Ausbildungsjahr'!C$4=SOLL!$V$4,TE!$H25,IF('2. Ausbildungsjahr'!C$4=SOLL!$W$4,TNSt!$H25,IF('2. Ausbildungsjahr'!C$4=SOLL!$X$4,TNSk!$H25,IF('2. Ausbildungsjahr'!C$4=SOLL!$Y$4,TNPa!$H25,IF('2. Ausbildungsjahr'!C$4=SOLL!$Z$4,TNWn!$H25,IF('2. Ausbildungsjahr'!C$4=SOLL!$AA$4,'KVP 3. AJ'!$H39,IF(C$4=SOLL!$Q$4,SBI.A.3_1.AJ!$H25,IF(C$4=SOLL!$B$4,'KF-KB'!$H25,IF('2. Ausbildungsjahr'!C$4=SOLL!$C$4,'SBI.A.4_1. AJ'!$H35,IF('2. Ausbildungsjahr'!C$4=SOLL!$D$4,KK!$H$11,IF('2. Ausbildungsjahr'!C$4=SOLL!$E$4,'KSM-e'!$H33,IF('2. Ausbildungsjahr'!C$4=SOLL!$F$4,'KSM-f'!$H25,IF('2. Ausbildungsjahr'!C$4=SOLL!$G$4,'KVB 1. AJ'!$H25,IF('2. Ausbildungsjahr'!C$4=SOLL!$H$4,KVFi!$H25,IF('2. Ausbildungsjahr'!C$4=SOLL!$I$4,KVM!$H25,IF('2. Ausbildungsjahr'!C$4=SOLL!$L$4,'KVP 1.&amp;2. AJ'!$H40,IF('2. Ausbildungsjahr'!C$4=SOLL!$M$4,PPC!$H25,IF('2. Ausbildungsjahr'!C$4=SOLL!$N$4,PPS!$H25,IF(C$4=SOLL!$P$4,"-",IF('2. Ausbildungsjahr'!C$4=SOLL!$O$4,Zielbogen!$H25,""))))))))))))))))))))))))))</f>
        <v>-</v>
      </c>
      <c r="D24" s="57" t="str">
        <f>IF(D$4=SOLL!$J$4, TNBi!$H25, IF('2. Ausbildungsjahr'!D$4=SOLL!$K$4,SBI.A.7!$H25, IF('2. Ausbildungsjahr'!D$4=SOLL!$R$4,'SBI.A.3_2. AJ'!$H25, IF('2. Ausbildungsjahr'!D$4=SOLL!$S$4,'SBI.A.4_2.&amp;3. AJ'!$H35, IF('2. Ausbildungsjahr'!D$4=SOLL!$T$4,'KVB 2.&amp;3. AJ'!$H25,IF('2. Ausbildungsjahr'!D$4=SOLL!$U$4,'PPCa IK'!$H25, IF('2. Ausbildungsjahr'!D$4=SOLL!$V$4,TE!$H25,IF('2. Ausbildungsjahr'!D$4=SOLL!$W$4,TNSt!$H25,IF('2. Ausbildungsjahr'!D$4=SOLL!$X$4,TNSk!$H25,IF('2. Ausbildungsjahr'!D$4=SOLL!$Y$4,TNPa!$H25,IF('2. Ausbildungsjahr'!D$4=SOLL!$Z$4,TNWn!$H25,IF('2. Ausbildungsjahr'!D$4=SOLL!$AA$4,'KVP 3. AJ'!$H39,IF(D$4=SOLL!$Q$4,SBI.A.3_1.AJ!$H25,IF(D$4=SOLL!$B$4,'KF-KB'!$H25,IF('2. Ausbildungsjahr'!D$4=SOLL!$C$4,'SBI.A.4_1. AJ'!$H35,IF('2. Ausbildungsjahr'!D$4=SOLL!$D$4,KK!$H$11,IF('2. Ausbildungsjahr'!D$4=SOLL!$E$4,'KSM-e'!$H33,IF('2. Ausbildungsjahr'!D$4=SOLL!$F$4,'KSM-f'!$H25,IF('2. Ausbildungsjahr'!D$4=SOLL!$G$4,'KVB 1. AJ'!$H25,IF('2. Ausbildungsjahr'!D$4=SOLL!$H$4,KVFi!$H25,IF('2. Ausbildungsjahr'!D$4=SOLL!$I$4,KVM!$H25,IF('2. Ausbildungsjahr'!D$4=SOLL!$L$4,'KVP 1.&amp;2. AJ'!$H40,IF('2. Ausbildungsjahr'!D$4=SOLL!$M$4,PPC!$H25,IF('2. Ausbildungsjahr'!D$4=SOLL!$N$4,PPS!$H25,IF(D$4=SOLL!$P$4,"-",IF('2. Ausbildungsjahr'!D$4=SOLL!$O$4,Zielbogen!$H25,""))))))))))))))))))))))))))</f>
        <v>-</v>
      </c>
      <c r="E24" s="57" t="str">
        <f>IF(E$4=SOLL!$J$4, TNBi!$H25, IF('2. Ausbildungsjahr'!E$4=SOLL!$K$4,SBI.A.7!$H25, IF('2. Ausbildungsjahr'!E$4=SOLL!$R$4,'SBI.A.3_2. AJ'!$H25, IF('2. Ausbildungsjahr'!E$4=SOLL!$S$4,'SBI.A.4_2.&amp;3. AJ'!$H35, IF('2. Ausbildungsjahr'!E$4=SOLL!$T$4,'KVB 2.&amp;3. AJ'!$H25,IF('2. Ausbildungsjahr'!E$4=SOLL!$U$4,'PPCa IK'!$H25, IF('2. Ausbildungsjahr'!E$4=SOLL!$V$4,TE!$H25,IF('2. Ausbildungsjahr'!E$4=SOLL!$W$4,TNSt!$H25,IF('2. Ausbildungsjahr'!E$4=SOLL!$X$4,TNSk!$H25,IF('2. Ausbildungsjahr'!E$4=SOLL!$Y$4,TNPa!$H25,IF('2. Ausbildungsjahr'!E$4=SOLL!$Z$4,TNWn!$H25,IF('2. Ausbildungsjahr'!E$4=SOLL!$AA$4,'KVP 3. AJ'!$H39,IF(E$4=SOLL!$Q$4,SBI.A.3_1.AJ!$H25,IF(E$4=SOLL!$B$4,'KF-KB'!$H25,IF('2. Ausbildungsjahr'!E$4=SOLL!$C$4,'SBI.A.4_1. AJ'!$H35,IF('2. Ausbildungsjahr'!E$4=SOLL!$D$4,KK!$H$11,IF('2. Ausbildungsjahr'!E$4=SOLL!$E$4,'KSM-e'!$H33,IF('2. Ausbildungsjahr'!E$4=SOLL!$F$4,'KSM-f'!$H25,IF('2. Ausbildungsjahr'!E$4=SOLL!$G$4,'KVB 1. AJ'!$H25,IF('2. Ausbildungsjahr'!E$4=SOLL!$H$4,KVFi!$H25,IF('2. Ausbildungsjahr'!E$4=SOLL!$I$4,KVM!$H25,IF('2. Ausbildungsjahr'!E$4=SOLL!$L$4,'KVP 1.&amp;2. AJ'!$H40,IF('2. Ausbildungsjahr'!E$4=SOLL!$M$4,PPC!$H25,IF('2. Ausbildungsjahr'!E$4=SOLL!$N$4,PPS!$H25,IF(E$4=SOLL!$P$4,"-",IF('2. Ausbildungsjahr'!E$4=SOLL!$O$4,Zielbogen!$H25,""))))))))))))))))))))))))))</f>
        <v>-</v>
      </c>
      <c r="F24" s="57" t="str">
        <f>IF(F$4=SOLL!$J$4, TNBi!$H25, IF('2. Ausbildungsjahr'!F$4=SOLL!$K$4,SBI.A.7!$H25, IF('2. Ausbildungsjahr'!F$4=SOLL!$R$4,'SBI.A.3_2. AJ'!$H25, IF('2. Ausbildungsjahr'!F$4=SOLL!$S$4,'SBI.A.4_2.&amp;3. AJ'!$H35, IF('2. Ausbildungsjahr'!F$4=SOLL!$T$4,'KVB 2.&amp;3. AJ'!$H25,IF('2. Ausbildungsjahr'!F$4=SOLL!$U$4,'PPCa IK'!$H25, IF('2. Ausbildungsjahr'!F$4=SOLL!$V$4,TE!$H25,IF('2. Ausbildungsjahr'!F$4=SOLL!$W$4,TNSt!$H25,IF('2. Ausbildungsjahr'!F$4=SOLL!$X$4,TNSk!$H25,IF('2. Ausbildungsjahr'!F$4=SOLL!$Y$4,TNPa!$H25,IF('2. Ausbildungsjahr'!F$4=SOLL!$Z$4,TNWn!$H25,IF('2. Ausbildungsjahr'!F$4=SOLL!$AA$4,'KVP 3. AJ'!$H39,IF(F$4=SOLL!$Q$4,SBI.A.3_1.AJ!$H25,IF(F$4=SOLL!$B$4,'KF-KB'!$H25,IF('2. Ausbildungsjahr'!F$4=SOLL!$C$4,'SBI.A.4_1. AJ'!$H35,IF('2. Ausbildungsjahr'!F$4=SOLL!$D$4,KK!$H$11,IF('2. Ausbildungsjahr'!F$4=SOLL!$E$4,'KSM-e'!$H33,IF('2. Ausbildungsjahr'!F$4=SOLL!$F$4,'KSM-f'!$H25,IF('2. Ausbildungsjahr'!F$4=SOLL!$G$4,'KVB 1. AJ'!$H25,IF('2. Ausbildungsjahr'!F$4=SOLL!$H$4,KVFi!$H25,IF('2. Ausbildungsjahr'!F$4=SOLL!$I$4,KVM!$H25,IF('2. Ausbildungsjahr'!F$4=SOLL!$L$4,'KVP 1.&amp;2. AJ'!$H40,IF('2. Ausbildungsjahr'!F$4=SOLL!$M$4,PPC!$H25,IF('2. Ausbildungsjahr'!F$4=SOLL!$N$4,PPS!$H25,IF(F$4=SOLL!$P$4,"-",IF('2. Ausbildungsjahr'!F$4=SOLL!$O$4,Zielbogen!$H25,""))))))))))))))))))))))))))</f>
        <v>-</v>
      </c>
      <c r="G24" s="57" t="str">
        <f>IF(G$4=SOLL!$J$4, TNBi!$H25, IF('2. Ausbildungsjahr'!G$4=SOLL!$K$4,SBI.A.7!$H25, IF('2. Ausbildungsjahr'!G$4=SOLL!$R$4,'SBI.A.3_2. AJ'!$H25, IF('2. Ausbildungsjahr'!G$4=SOLL!$S$4,'SBI.A.4_2.&amp;3. AJ'!$H35, IF('2. Ausbildungsjahr'!G$4=SOLL!$T$4,'KVB 2.&amp;3. AJ'!$H25,IF('2. Ausbildungsjahr'!G$4=SOLL!$U$4,'PPCa IK'!$H25, IF('2. Ausbildungsjahr'!G$4=SOLL!$V$4,TE!$H25,IF('2. Ausbildungsjahr'!G$4=SOLL!$W$4,TNSt!$H25,IF('2. Ausbildungsjahr'!G$4=SOLL!$X$4,TNSk!$H25,IF('2. Ausbildungsjahr'!G$4=SOLL!$Y$4,TNPa!$H25,IF('2. Ausbildungsjahr'!G$4=SOLL!$Z$4,TNWn!$H25,IF('2. Ausbildungsjahr'!G$4=SOLL!$AA$4,'KVP 3. AJ'!$H39,IF(G$4=SOLL!$Q$4,SBI.A.3_1.AJ!$H25,IF(G$4=SOLL!$B$4,'KF-KB'!$H25,IF('2. Ausbildungsjahr'!G$4=SOLL!$C$4,'SBI.A.4_1. AJ'!$H35,IF('2. Ausbildungsjahr'!G$4=SOLL!$D$4,KK!$H$11,IF('2. Ausbildungsjahr'!G$4=SOLL!$E$4,'KSM-e'!$H33,IF('2. Ausbildungsjahr'!G$4=SOLL!$F$4,'KSM-f'!$H25,IF('2. Ausbildungsjahr'!G$4=SOLL!$G$4,'KVB 1. AJ'!$H25,IF('2. Ausbildungsjahr'!G$4=SOLL!$H$4,KVFi!$H25,IF('2. Ausbildungsjahr'!G$4=SOLL!$I$4,KVM!$H25,IF('2. Ausbildungsjahr'!G$4=SOLL!$L$4,'KVP 1.&amp;2. AJ'!$H40,IF('2. Ausbildungsjahr'!G$4=SOLL!$M$4,PPC!$H25,IF('2. Ausbildungsjahr'!G$4=SOLL!$N$4,PPS!$H25,IF(G$4=SOLL!$P$4,"-",IF('2. Ausbildungsjahr'!G$4=SOLL!$O$4,Zielbogen!$H25,""))))))))))))))))))))))))))</f>
        <v>-</v>
      </c>
      <c r="H24" s="57" t="str">
        <f>IF(H$4=SOLL!$J$4, TNBi!$H25, IF('2. Ausbildungsjahr'!H$4=SOLL!$K$4,SBI.A.7!$H25, IF('2. Ausbildungsjahr'!H$4=SOLL!$R$4,'SBI.A.3_2. AJ'!$H25, IF('2. Ausbildungsjahr'!H$4=SOLL!$S$4,'SBI.A.4_2.&amp;3. AJ'!$H35, IF('2. Ausbildungsjahr'!H$4=SOLL!$T$4,'KVB 2.&amp;3. AJ'!$H25,IF('2. Ausbildungsjahr'!H$4=SOLL!$U$4,'PPCa IK'!$H25, IF('2. Ausbildungsjahr'!H$4=SOLL!$V$4,TE!$H25,IF('2. Ausbildungsjahr'!H$4=SOLL!$W$4,TNSt!$H25,IF('2. Ausbildungsjahr'!H$4=SOLL!$X$4,TNSk!$H25,IF('2. Ausbildungsjahr'!H$4=SOLL!$Y$4,TNPa!$H25,IF('2. Ausbildungsjahr'!H$4=SOLL!$Z$4,TNWn!$H25,IF('2. Ausbildungsjahr'!H$4=SOLL!$AA$4,'KVP 3. AJ'!$H39,IF(H$4=SOLL!$Q$4,SBI.A.3_1.AJ!$H25,IF(H$4=SOLL!$B$4,'KF-KB'!$H25,IF('2. Ausbildungsjahr'!H$4=SOLL!$C$4,'SBI.A.4_1. AJ'!$H35,IF('2. Ausbildungsjahr'!H$4=SOLL!$D$4,KK!$H$11,IF('2. Ausbildungsjahr'!H$4=SOLL!$E$4,'KSM-e'!$H33,IF('2. Ausbildungsjahr'!H$4=SOLL!$F$4,'KSM-f'!$H25,IF('2. Ausbildungsjahr'!H$4=SOLL!$G$4,'KVB 1. AJ'!$H25,IF('2. Ausbildungsjahr'!H$4=SOLL!$H$4,KVFi!$H25,IF('2. Ausbildungsjahr'!H$4=SOLL!$I$4,KVM!$H25,IF('2. Ausbildungsjahr'!H$4=SOLL!$L$4,'KVP 1.&amp;2. AJ'!$H40,IF('2. Ausbildungsjahr'!H$4=SOLL!$M$4,PPC!$H25,IF('2. Ausbildungsjahr'!H$4=SOLL!$N$4,PPS!$H25,IF(H$4=SOLL!$P$4,"-",IF('2. Ausbildungsjahr'!H$4=SOLL!$O$4,Zielbogen!$H25,""))))))))))))))))))))))))))</f>
        <v>-</v>
      </c>
      <c r="I24" s="57" t="str">
        <f>IF(I$4=SOLL!$J$4, TNBi!$H25, IF('2. Ausbildungsjahr'!I$4=SOLL!$K$4,SBI.A.7!$H25, IF('2. Ausbildungsjahr'!I$4=SOLL!$R$4,'SBI.A.3_2. AJ'!$H25, IF('2. Ausbildungsjahr'!I$4=SOLL!$S$4,'SBI.A.4_2.&amp;3. AJ'!$H35, IF('2. Ausbildungsjahr'!I$4=SOLL!$T$4,'KVB 2.&amp;3. AJ'!$H25,IF('2. Ausbildungsjahr'!I$4=SOLL!$U$4,'PPCa IK'!$H25, IF('2. Ausbildungsjahr'!I$4=SOLL!$V$4,TE!$H25,IF('2. Ausbildungsjahr'!I$4=SOLL!$W$4,TNSt!$H25,IF('2. Ausbildungsjahr'!I$4=SOLL!$X$4,TNSk!$H25,IF('2. Ausbildungsjahr'!I$4=SOLL!$Y$4,TNPa!$H25,IF('2. Ausbildungsjahr'!I$4=SOLL!$Z$4,TNWn!$H25,IF('2. Ausbildungsjahr'!I$4=SOLL!$AA$4,'KVP 3. AJ'!$H39,IF(I$4=SOLL!$Q$4,SBI.A.3_1.AJ!$H25,IF(I$4=SOLL!$B$4,'KF-KB'!$H25,IF('2. Ausbildungsjahr'!I$4=SOLL!$C$4,'SBI.A.4_1. AJ'!$H35,IF('2. Ausbildungsjahr'!I$4=SOLL!$D$4,KK!$H$11,IF('2. Ausbildungsjahr'!I$4=SOLL!$E$4,'KSM-e'!$H33,IF('2. Ausbildungsjahr'!I$4=SOLL!$F$4,'KSM-f'!$H25,IF('2. Ausbildungsjahr'!I$4=SOLL!$G$4,'KVB 1. AJ'!$H25,IF('2. Ausbildungsjahr'!I$4=SOLL!$H$4,KVFi!$H25,IF('2. Ausbildungsjahr'!I$4=SOLL!$I$4,KVM!$H25,IF('2. Ausbildungsjahr'!I$4=SOLL!$L$4,'KVP 1.&amp;2. AJ'!$H40,IF('2. Ausbildungsjahr'!I$4=SOLL!$M$4,PPC!$H25,IF('2. Ausbildungsjahr'!I$4=SOLL!$N$4,PPS!$H25,IF(I$4=SOLL!$P$4,"-",IF('2. Ausbildungsjahr'!I$4=SOLL!$O$4,Zielbogen!$H25,""))))))))))))))))))))))))))</f>
        <v>-</v>
      </c>
      <c r="J24" s="57" t="str">
        <f>IF(J$4=SOLL!$J$4, TNBi!$H25, IF('2. Ausbildungsjahr'!J$4=SOLL!$K$4,SBI.A.7!$H25, IF('2. Ausbildungsjahr'!J$4=SOLL!$R$4,'SBI.A.3_2. AJ'!$H25, IF('2. Ausbildungsjahr'!J$4=SOLL!$S$4,'SBI.A.4_2.&amp;3. AJ'!$H35, IF('2. Ausbildungsjahr'!J$4=SOLL!$T$4,'KVB 2.&amp;3. AJ'!$H25,IF('2. Ausbildungsjahr'!J$4=SOLL!$U$4,'PPCa IK'!$H25, IF('2. Ausbildungsjahr'!J$4=SOLL!$V$4,TE!$H25,IF('2. Ausbildungsjahr'!J$4=SOLL!$W$4,TNSt!$H25,IF('2. Ausbildungsjahr'!J$4=SOLL!$X$4,TNSk!$H25,IF('2. Ausbildungsjahr'!J$4=SOLL!$Y$4,TNPa!$H25,IF('2. Ausbildungsjahr'!J$4=SOLL!$Z$4,TNWn!$H25,IF('2. Ausbildungsjahr'!J$4=SOLL!$AA$4,'KVP 3. AJ'!$H39,IF(J$4=SOLL!$Q$4,SBI.A.3_1.AJ!$H25,IF(J$4=SOLL!$B$4,'KF-KB'!$H25,IF('2. Ausbildungsjahr'!J$4=SOLL!$C$4,'SBI.A.4_1. AJ'!$H35,IF('2. Ausbildungsjahr'!J$4=SOLL!$D$4,KK!$H$11,IF('2. Ausbildungsjahr'!J$4=SOLL!$E$4,'KSM-e'!$H33,IF('2. Ausbildungsjahr'!J$4=SOLL!$F$4,'KSM-f'!$H25,IF('2. Ausbildungsjahr'!J$4=SOLL!$G$4,'KVB 1. AJ'!$H25,IF('2. Ausbildungsjahr'!J$4=SOLL!$H$4,KVFi!$H25,IF('2. Ausbildungsjahr'!J$4=SOLL!$I$4,KVM!$H25,IF('2. Ausbildungsjahr'!J$4=SOLL!$L$4,'KVP 1.&amp;2. AJ'!$H40,IF('2. Ausbildungsjahr'!J$4=SOLL!$M$4,PPC!$H25,IF('2. Ausbildungsjahr'!J$4=SOLL!$N$4,PPS!$H25,IF(J$4=SOLL!$P$4,"-",IF('2. Ausbildungsjahr'!J$4=SOLL!$O$4,Zielbogen!$H25,""))))))))))))))))))))))))))</f>
        <v>-</v>
      </c>
      <c r="K24" s="57" t="str">
        <f>IF(K$4=SOLL!$J$4, TNBi!$H25, IF('2. Ausbildungsjahr'!K$4=SOLL!$K$4,SBI.A.7!$H25, IF('2. Ausbildungsjahr'!K$4=SOLL!$R$4,'SBI.A.3_2. AJ'!$H25, IF('2. Ausbildungsjahr'!K$4=SOLL!$S$4,'SBI.A.4_2.&amp;3. AJ'!$H35, IF('2. Ausbildungsjahr'!K$4=SOLL!$T$4,'KVB 2.&amp;3. AJ'!$H25,IF('2. Ausbildungsjahr'!K$4=SOLL!$U$4,'PPCa IK'!$H25, IF('2. Ausbildungsjahr'!K$4=SOLL!$V$4,TE!$H25,IF('2. Ausbildungsjahr'!K$4=SOLL!$W$4,TNSt!$H25,IF('2. Ausbildungsjahr'!K$4=SOLL!$X$4,TNSk!$H25,IF('2. Ausbildungsjahr'!K$4=SOLL!$Y$4,TNPa!$H25,IF('2. Ausbildungsjahr'!K$4=SOLL!$Z$4,TNWn!$H25,IF('2. Ausbildungsjahr'!K$4=SOLL!$AA$4,'KVP 3. AJ'!$H39,IF(K$4=SOLL!$Q$4,SBI.A.3_1.AJ!$H25,IF(K$4=SOLL!$B$4,'KF-KB'!$H25,IF('2. Ausbildungsjahr'!K$4=SOLL!$C$4,'SBI.A.4_1. AJ'!$H35,IF('2. Ausbildungsjahr'!K$4=SOLL!$D$4,KK!$H$11,IF('2. Ausbildungsjahr'!K$4=SOLL!$E$4,'KSM-e'!$H33,IF('2. Ausbildungsjahr'!K$4=SOLL!$F$4,'KSM-f'!$H25,IF('2. Ausbildungsjahr'!K$4=SOLL!$G$4,'KVB 1. AJ'!$H25,IF('2. Ausbildungsjahr'!K$4=SOLL!$H$4,KVFi!$H25,IF('2. Ausbildungsjahr'!K$4=SOLL!$I$4,KVM!$H25,IF('2. Ausbildungsjahr'!K$4=SOLL!$L$4,'KVP 1.&amp;2. AJ'!$H40,IF('2. Ausbildungsjahr'!K$4=SOLL!$M$4,PPC!$H25,IF('2. Ausbildungsjahr'!K$4=SOLL!$N$4,PPS!$H25,IF(K$4=SOLL!$P$4,"-",IF('2. Ausbildungsjahr'!K$4=SOLL!$O$4,Zielbogen!$H25,""))))))))))))))))))))))))))</f>
        <v>-</v>
      </c>
      <c r="L24" s="10">
        <f>SUM('Hilfsblatt 2. AJ'!C24,'Hilfsblatt 2. AJ'!E24,'Hilfsblatt 2. AJ'!G24,'Hilfsblatt 2. AJ'!I24,'Hilfsblatt 2. AJ'!K24,'Hilfsblatt 2. AJ'!M24,'Hilfsblatt 2. AJ'!O24,'Hilfsblatt 2. AJ'!Q24,'Hilfsblatt 2. AJ'!S24,'Hilfsblatt 2. AJ'!U24)</f>
        <v>0</v>
      </c>
      <c r="M24" s="9" t="e">
        <f>('Hilfsblatt 2. AJ'!B24*'Hilfsblatt 2. AJ'!C24+'Hilfsblatt 2. AJ'!D24*'Hilfsblatt 2. AJ'!E24+'Hilfsblatt 2. AJ'!F24*'Hilfsblatt 2. AJ'!G24+'Hilfsblatt 2. AJ'!H24*'Hilfsblatt 2. AJ'!I24+'Hilfsblatt 2. AJ'!J24*'Hilfsblatt 2. AJ'!K24+'Hilfsblatt 2. AJ'!L24*'Hilfsblatt 2. AJ'!M24+'Hilfsblatt 2. AJ'!N24*'Hilfsblatt 2. AJ'!O24+'Hilfsblatt 2. AJ'!P24*'Hilfsblatt 2. AJ'!Q24+'Hilfsblatt 2. AJ'!R24*'Hilfsblatt 2. AJ'!S24+'Hilfsblatt 2. AJ'!T24*'Hilfsblatt 2. AJ'!U24)/L24</f>
        <v>#DIV/0!</v>
      </c>
    </row>
    <row r="25" spans="1:13" x14ac:dyDescent="0.25">
      <c r="A25" s="125" t="s">
        <v>76</v>
      </c>
      <c r="B25" s="57" t="str">
        <f>IF(B$4=SOLL!$J$4, TNBi!$H26, IF('2. Ausbildungsjahr'!B$4=SOLL!$K$4,SBI.A.7!$H26, IF('2. Ausbildungsjahr'!B$4=SOLL!$R$4,'SBI.A.3_2. AJ'!$H26, IF('2. Ausbildungsjahr'!B$4=SOLL!$S$4,'SBI.A.4_2.&amp;3. AJ'!$H36, IF('2. Ausbildungsjahr'!B$4=SOLL!$T$4,'KVB 2.&amp;3. AJ'!$H26,IF('2. Ausbildungsjahr'!B$4=SOLL!$U$4,'PPCa IK'!$H26, IF('2. Ausbildungsjahr'!B$4=SOLL!$V$4,TE!$H26,IF('2. Ausbildungsjahr'!B$4=SOLL!$W$4,TNSt!$H26,IF('2. Ausbildungsjahr'!B$4=SOLL!$X$4,TNSk!$H26,IF('2. Ausbildungsjahr'!B$4=SOLL!$Y$4,TNPa!$H26,IF('2. Ausbildungsjahr'!B$4=SOLL!$Z$4,TNWn!$H26,IF('2. Ausbildungsjahr'!B$4=SOLL!$AA$4,'KVP 3. AJ'!$H40,IF(B$4=SOLL!$Q$4,SBI.A.3_1.AJ!$H26,IF(B$4=SOLL!$B$4,'KF-KB'!$H26,IF('2. Ausbildungsjahr'!B$4=SOLL!$C$4,'SBI.A.4_1. AJ'!$H36,IF('2. Ausbildungsjahr'!B$4=SOLL!$D$4,KK!$H$11,IF('2. Ausbildungsjahr'!B$4=SOLL!$E$4,'KSM-e'!$H34,IF('2. Ausbildungsjahr'!B$4=SOLL!$F$4,'KSM-f'!$H26,IF('2. Ausbildungsjahr'!B$4=SOLL!$G$4,'KVB 1. AJ'!$H26,IF('2. Ausbildungsjahr'!B$4=SOLL!$H$4,KVFi!$H26,IF('2. Ausbildungsjahr'!B$4=SOLL!$I$4,KVM!$H26,IF('2. Ausbildungsjahr'!B$4=SOLL!$L$4,'KVP 1.&amp;2. AJ'!$H41,IF('2. Ausbildungsjahr'!B$4=SOLL!$M$4,PPC!$H26,IF('2. Ausbildungsjahr'!B$4=SOLL!$N$4,PPS!$H26,IF(B$4=SOLL!$P$4,"-",IF('2. Ausbildungsjahr'!B$4=SOLL!$O$4,Zielbogen!$H26,""))))))))))))))))))))))))))</f>
        <v>-</v>
      </c>
      <c r="C25" s="57" t="str">
        <f>IF(C$4=SOLL!$J$4, TNBi!$H26, IF('2. Ausbildungsjahr'!C$4=SOLL!$K$4,SBI.A.7!$H26, IF('2. Ausbildungsjahr'!C$4=SOLL!$R$4,'SBI.A.3_2. AJ'!$H26, IF('2. Ausbildungsjahr'!C$4=SOLL!$S$4,'SBI.A.4_2.&amp;3. AJ'!$H36, IF('2. Ausbildungsjahr'!C$4=SOLL!$T$4,'KVB 2.&amp;3. AJ'!$H26,IF('2. Ausbildungsjahr'!C$4=SOLL!$U$4,'PPCa IK'!$H26, IF('2. Ausbildungsjahr'!C$4=SOLL!$V$4,TE!$H26,IF('2. Ausbildungsjahr'!C$4=SOLL!$W$4,TNSt!$H26,IF('2. Ausbildungsjahr'!C$4=SOLL!$X$4,TNSk!$H26,IF('2. Ausbildungsjahr'!C$4=SOLL!$Y$4,TNPa!$H26,IF('2. Ausbildungsjahr'!C$4=SOLL!$Z$4,TNWn!$H26,IF('2. Ausbildungsjahr'!C$4=SOLL!$AA$4,'KVP 3. AJ'!$H40,IF(C$4=SOLL!$Q$4,SBI.A.3_1.AJ!$H26,IF(C$4=SOLL!$B$4,'KF-KB'!$H26,IF('2. Ausbildungsjahr'!C$4=SOLL!$C$4,'SBI.A.4_1. AJ'!$H36,IF('2. Ausbildungsjahr'!C$4=SOLL!$D$4,KK!$H$11,IF('2. Ausbildungsjahr'!C$4=SOLL!$E$4,'KSM-e'!$H34,IF('2. Ausbildungsjahr'!C$4=SOLL!$F$4,'KSM-f'!$H26,IF('2. Ausbildungsjahr'!C$4=SOLL!$G$4,'KVB 1. AJ'!$H26,IF('2. Ausbildungsjahr'!C$4=SOLL!$H$4,KVFi!$H26,IF('2. Ausbildungsjahr'!C$4=SOLL!$I$4,KVM!$H26,IF('2. Ausbildungsjahr'!C$4=SOLL!$L$4,'KVP 1.&amp;2. AJ'!$H41,IF('2. Ausbildungsjahr'!C$4=SOLL!$M$4,PPC!$H26,IF('2. Ausbildungsjahr'!C$4=SOLL!$N$4,PPS!$H26,IF(C$4=SOLL!$P$4,"-",IF('2. Ausbildungsjahr'!C$4=SOLL!$O$4,Zielbogen!$H26,""))))))))))))))))))))))))))</f>
        <v>-</v>
      </c>
      <c r="D25" s="57" t="str">
        <f>IF(D$4=SOLL!$J$4, TNBi!$H26, IF('2. Ausbildungsjahr'!D$4=SOLL!$K$4,SBI.A.7!$H26, IF('2. Ausbildungsjahr'!D$4=SOLL!$R$4,'SBI.A.3_2. AJ'!$H26, IF('2. Ausbildungsjahr'!D$4=SOLL!$S$4,'SBI.A.4_2.&amp;3. AJ'!$H36, IF('2. Ausbildungsjahr'!D$4=SOLL!$T$4,'KVB 2.&amp;3. AJ'!$H26,IF('2. Ausbildungsjahr'!D$4=SOLL!$U$4,'PPCa IK'!$H26, IF('2. Ausbildungsjahr'!D$4=SOLL!$V$4,TE!$H26,IF('2. Ausbildungsjahr'!D$4=SOLL!$W$4,TNSt!$H26,IF('2. Ausbildungsjahr'!D$4=SOLL!$X$4,TNSk!$H26,IF('2. Ausbildungsjahr'!D$4=SOLL!$Y$4,TNPa!$H26,IF('2. Ausbildungsjahr'!D$4=SOLL!$Z$4,TNWn!$H26,IF('2. Ausbildungsjahr'!D$4=SOLL!$AA$4,'KVP 3. AJ'!$H40,IF(D$4=SOLL!$Q$4,SBI.A.3_1.AJ!$H26,IF(D$4=SOLL!$B$4,'KF-KB'!$H26,IF('2. Ausbildungsjahr'!D$4=SOLL!$C$4,'SBI.A.4_1. AJ'!$H36,IF('2. Ausbildungsjahr'!D$4=SOLL!$D$4,KK!$H$11,IF('2. Ausbildungsjahr'!D$4=SOLL!$E$4,'KSM-e'!$H34,IF('2. Ausbildungsjahr'!D$4=SOLL!$F$4,'KSM-f'!$H26,IF('2. Ausbildungsjahr'!D$4=SOLL!$G$4,'KVB 1. AJ'!$H26,IF('2. Ausbildungsjahr'!D$4=SOLL!$H$4,KVFi!$H26,IF('2. Ausbildungsjahr'!D$4=SOLL!$I$4,KVM!$H26,IF('2. Ausbildungsjahr'!D$4=SOLL!$L$4,'KVP 1.&amp;2. AJ'!$H41,IF('2. Ausbildungsjahr'!D$4=SOLL!$M$4,PPC!$H26,IF('2. Ausbildungsjahr'!D$4=SOLL!$N$4,PPS!$H26,IF(D$4=SOLL!$P$4,"-",IF('2. Ausbildungsjahr'!D$4=SOLL!$O$4,Zielbogen!$H26,""))))))))))))))))))))))))))</f>
        <v>-</v>
      </c>
      <c r="E25" s="57" t="str">
        <f>IF(E$4=SOLL!$J$4, TNBi!$H26, IF('2. Ausbildungsjahr'!E$4=SOLL!$K$4,SBI.A.7!$H26, IF('2. Ausbildungsjahr'!E$4=SOLL!$R$4,'SBI.A.3_2. AJ'!$H26, IF('2. Ausbildungsjahr'!E$4=SOLL!$S$4,'SBI.A.4_2.&amp;3. AJ'!$H36, IF('2. Ausbildungsjahr'!E$4=SOLL!$T$4,'KVB 2.&amp;3. AJ'!$H26,IF('2. Ausbildungsjahr'!E$4=SOLL!$U$4,'PPCa IK'!$H26, IF('2. Ausbildungsjahr'!E$4=SOLL!$V$4,TE!$H26,IF('2. Ausbildungsjahr'!E$4=SOLL!$W$4,TNSt!$H26,IF('2. Ausbildungsjahr'!E$4=SOLL!$X$4,TNSk!$H26,IF('2. Ausbildungsjahr'!E$4=SOLL!$Y$4,TNPa!$H26,IF('2. Ausbildungsjahr'!E$4=SOLL!$Z$4,TNWn!$H26,IF('2. Ausbildungsjahr'!E$4=SOLL!$AA$4,'KVP 3. AJ'!$H40,IF(E$4=SOLL!$Q$4,SBI.A.3_1.AJ!$H26,IF(E$4=SOLL!$B$4,'KF-KB'!$H26,IF('2. Ausbildungsjahr'!E$4=SOLL!$C$4,'SBI.A.4_1. AJ'!$H36,IF('2. Ausbildungsjahr'!E$4=SOLL!$D$4,KK!$H$11,IF('2. Ausbildungsjahr'!E$4=SOLL!$E$4,'KSM-e'!$H34,IF('2. Ausbildungsjahr'!E$4=SOLL!$F$4,'KSM-f'!$H26,IF('2. Ausbildungsjahr'!E$4=SOLL!$G$4,'KVB 1. AJ'!$H26,IF('2. Ausbildungsjahr'!E$4=SOLL!$H$4,KVFi!$H26,IF('2. Ausbildungsjahr'!E$4=SOLL!$I$4,KVM!$H26,IF('2. Ausbildungsjahr'!E$4=SOLL!$L$4,'KVP 1.&amp;2. AJ'!$H41,IF('2. Ausbildungsjahr'!E$4=SOLL!$M$4,PPC!$H26,IF('2. Ausbildungsjahr'!E$4=SOLL!$N$4,PPS!$H26,IF(E$4=SOLL!$P$4,"-",IF('2. Ausbildungsjahr'!E$4=SOLL!$O$4,Zielbogen!$H26,""))))))))))))))))))))))))))</f>
        <v>-</v>
      </c>
      <c r="F25" s="57" t="str">
        <f>IF(F$4=SOLL!$J$4, TNBi!$H26, IF('2. Ausbildungsjahr'!F$4=SOLL!$K$4,SBI.A.7!$H26, IF('2. Ausbildungsjahr'!F$4=SOLL!$R$4,'SBI.A.3_2. AJ'!$H26, IF('2. Ausbildungsjahr'!F$4=SOLL!$S$4,'SBI.A.4_2.&amp;3. AJ'!$H36, IF('2. Ausbildungsjahr'!F$4=SOLL!$T$4,'KVB 2.&amp;3. AJ'!$H26,IF('2. Ausbildungsjahr'!F$4=SOLL!$U$4,'PPCa IK'!$H26, IF('2. Ausbildungsjahr'!F$4=SOLL!$V$4,TE!$H26,IF('2. Ausbildungsjahr'!F$4=SOLL!$W$4,TNSt!$H26,IF('2. Ausbildungsjahr'!F$4=SOLL!$X$4,TNSk!$H26,IF('2. Ausbildungsjahr'!F$4=SOLL!$Y$4,TNPa!$H26,IF('2. Ausbildungsjahr'!F$4=SOLL!$Z$4,TNWn!$H26,IF('2. Ausbildungsjahr'!F$4=SOLL!$AA$4,'KVP 3. AJ'!$H40,IF(F$4=SOLL!$Q$4,SBI.A.3_1.AJ!$H26,IF(F$4=SOLL!$B$4,'KF-KB'!$H26,IF('2. Ausbildungsjahr'!F$4=SOLL!$C$4,'SBI.A.4_1. AJ'!$H36,IF('2. Ausbildungsjahr'!F$4=SOLL!$D$4,KK!$H$11,IF('2. Ausbildungsjahr'!F$4=SOLL!$E$4,'KSM-e'!$H34,IF('2. Ausbildungsjahr'!F$4=SOLL!$F$4,'KSM-f'!$H26,IF('2. Ausbildungsjahr'!F$4=SOLL!$G$4,'KVB 1. AJ'!$H26,IF('2. Ausbildungsjahr'!F$4=SOLL!$H$4,KVFi!$H26,IF('2. Ausbildungsjahr'!F$4=SOLL!$I$4,KVM!$H26,IF('2. Ausbildungsjahr'!F$4=SOLL!$L$4,'KVP 1.&amp;2. AJ'!$H41,IF('2. Ausbildungsjahr'!F$4=SOLL!$M$4,PPC!$H26,IF('2. Ausbildungsjahr'!F$4=SOLL!$N$4,PPS!$H26,IF(F$4=SOLL!$P$4,"-",IF('2. Ausbildungsjahr'!F$4=SOLL!$O$4,Zielbogen!$H26,""))))))))))))))))))))))))))</f>
        <v>-</v>
      </c>
      <c r="G25" s="57" t="str">
        <f>IF(G$4=SOLL!$J$4, TNBi!$H26, IF('2. Ausbildungsjahr'!G$4=SOLL!$K$4,SBI.A.7!$H26, IF('2. Ausbildungsjahr'!G$4=SOLL!$R$4,'SBI.A.3_2. AJ'!$H26, IF('2. Ausbildungsjahr'!G$4=SOLL!$S$4,'SBI.A.4_2.&amp;3. AJ'!$H36, IF('2. Ausbildungsjahr'!G$4=SOLL!$T$4,'KVB 2.&amp;3. AJ'!$H26,IF('2. Ausbildungsjahr'!G$4=SOLL!$U$4,'PPCa IK'!$H26, IF('2. Ausbildungsjahr'!G$4=SOLL!$V$4,TE!$H26,IF('2. Ausbildungsjahr'!G$4=SOLL!$W$4,TNSt!$H26,IF('2. Ausbildungsjahr'!G$4=SOLL!$X$4,TNSk!$H26,IF('2. Ausbildungsjahr'!G$4=SOLL!$Y$4,TNPa!$H26,IF('2. Ausbildungsjahr'!G$4=SOLL!$Z$4,TNWn!$H26,IF('2. Ausbildungsjahr'!G$4=SOLL!$AA$4,'KVP 3. AJ'!$H40,IF(G$4=SOLL!$Q$4,SBI.A.3_1.AJ!$H26,IF(G$4=SOLL!$B$4,'KF-KB'!$H26,IF('2. Ausbildungsjahr'!G$4=SOLL!$C$4,'SBI.A.4_1. AJ'!$H36,IF('2. Ausbildungsjahr'!G$4=SOLL!$D$4,KK!$H$11,IF('2. Ausbildungsjahr'!G$4=SOLL!$E$4,'KSM-e'!$H34,IF('2. Ausbildungsjahr'!G$4=SOLL!$F$4,'KSM-f'!$H26,IF('2. Ausbildungsjahr'!G$4=SOLL!$G$4,'KVB 1. AJ'!$H26,IF('2. Ausbildungsjahr'!G$4=SOLL!$H$4,KVFi!$H26,IF('2. Ausbildungsjahr'!G$4=SOLL!$I$4,KVM!$H26,IF('2. Ausbildungsjahr'!G$4=SOLL!$L$4,'KVP 1.&amp;2. AJ'!$H41,IF('2. Ausbildungsjahr'!G$4=SOLL!$M$4,PPC!$H26,IF('2. Ausbildungsjahr'!G$4=SOLL!$N$4,PPS!$H26,IF(G$4=SOLL!$P$4,"-",IF('2. Ausbildungsjahr'!G$4=SOLL!$O$4,Zielbogen!$H26,""))))))))))))))))))))))))))</f>
        <v>-</v>
      </c>
      <c r="H25" s="57" t="str">
        <f>IF(H$4=SOLL!$J$4, TNBi!$H26, IF('2. Ausbildungsjahr'!H$4=SOLL!$K$4,SBI.A.7!$H26, IF('2. Ausbildungsjahr'!H$4=SOLL!$R$4,'SBI.A.3_2. AJ'!$H26, IF('2. Ausbildungsjahr'!H$4=SOLL!$S$4,'SBI.A.4_2.&amp;3. AJ'!$H36, IF('2. Ausbildungsjahr'!H$4=SOLL!$T$4,'KVB 2.&amp;3. AJ'!$H26,IF('2. Ausbildungsjahr'!H$4=SOLL!$U$4,'PPCa IK'!$H26, IF('2. Ausbildungsjahr'!H$4=SOLL!$V$4,TE!$H26,IF('2. Ausbildungsjahr'!H$4=SOLL!$W$4,TNSt!$H26,IF('2. Ausbildungsjahr'!H$4=SOLL!$X$4,TNSk!$H26,IF('2. Ausbildungsjahr'!H$4=SOLL!$Y$4,TNPa!$H26,IF('2. Ausbildungsjahr'!H$4=SOLL!$Z$4,TNWn!$H26,IF('2. Ausbildungsjahr'!H$4=SOLL!$AA$4,'KVP 3. AJ'!$H40,IF(H$4=SOLL!$Q$4,SBI.A.3_1.AJ!$H26,IF(H$4=SOLL!$B$4,'KF-KB'!$H26,IF('2. Ausbildungsjahr'!H$4=SOLL!$C$4,'SBI.A.4_1. AJ'!$H36,IF('2. Ausbildungsjahr'!H$4=SOLL!$D$4,KK!$H$11,IF('2. Ausbildungsjahr'!H$4=SOLL!$E$4,'KSM-e'!$H34,IF('2. Ausbildungsjahr'!H$4=SOLL!$F$4,'KSM-f'!$H26,IF('2. Ausbildungsjahr'!H$4=SOLL!$G$4,'KVB 1. AJ'!$H26,IF('2. Ausbildungsjahr'!H$4=SOLL!$H$4,KVFi!$H26,IF('2. Ausbildungsjahr'!H$4=SOLL!$I$4,KVM!$H26,IF('2. Ausbildungsjahr'!H$4=SOLL!$L$4,'KVP 1.&amp;2. AJ'!$H41,IF('2. Ausbildungsjahr'!H$4=SOLL!$M$4,PPC!$H26,IF('2. Ausbildungsjahr'!H$4=SOLL!$N$4,PPS!$H26,IF(H$4=SOLL!$P$4,"-",IF('2. Ausbildungsjahr'!H$4=SOLL!$O$4,Zielbogen!$H26,""))))))))))))))))))))))))))</f>
        <v>-</v>
      </c>
      <c r="I25" s="57" t="str">
        <f>IF(I$4=SOLL!$J$4, TNBi!$H26, IF('2. Ausbildungsjahr'!I$4=SOLL!$K$4,SBI.A.7!$H26, IF('2. Ausbildungsjahr'!I$4=SOLL!$R$4,'SBI.A.3_2. AJ'!$H26, IF('2. Ausbildungsjahr'!I$4=SOLL!$S$4,'SBI.A.4_2.&amp;3. AJ'!$H36, IF('2. Ausbildungsjahr'!I$4=SOLL!$T$4,'KVB 2.&amp;3. AJ'!$H26,IF('2. Ausbildungsjahr'!I$4=SOLL!$U$4,'PPCa IK'!$H26, IF('2. Ausbildungsjahr'!I$4=SOLL!$V$4,TE!$H26,IF('2. Ausbildungsjahr'!I$4=SOLL!$W$4,TNSt!$H26,IF('2. Ausbildungsjahr'!I$4=SOLL!$X$4,TNSk!$H26,IF('2. Ausbildungsjahr'!I$4=SOLL!$Y$4,TNPa!$H26,IF('2. Ausbildungsjahr'!I$4=SOLL!$Z$4,TNWn!$H26,IF('2. Ausbildungsjahr'!I$4=SOLL!$AA$4,'KVP 3. AJ'!$H40,IF(I$4=SOLL!$Q$4,SBI.A.3_1.AJ!$H26,IF(I$4=SOLL!$B$4,'KF-KB'!$H26,IF('2. Ausbildungsjahr'!I$4=SOLL!$C$4,'SBI.A.4_1. AJ'!$H36,IF('2. Ausbildungsjahr'!I$4=SOLL!$D$4,KK!$H$11,IF('2. Ausbildungsjahr'!I$4=SOLL!$E$4,'KSM-e'!$H34,IF('2. Ausbildungsjahr'!I$4=SOLL!$F$4,'KSM-f'!$H26,IF('2. Ausbildungsjahr'!I$4=SOLL!$G$4,'KVB 1. AJ'!$H26,IF('2. Ausbildungsjahr'!I$4=SOLL!$H$4,KVFi!$H26,IF('2. Ausbildungsjahr'!I$4=SOLL!$I$4,KVM!$H26,IF('2. Ausbildungsjahr'!I$4=SOLL!$L$4,'KVP 1.&amp;2. AJ'!$H41,IF('2. Ausbildungsjahr'!I$4=SOLL!$M$4,PPC!$H26,IF('2. Ausbildungsjahr'!I$4=SOLL!$N$4,PPS!$H26,IF(I$4=SOLL!$P$4,"-",IF('2. Ausbildungsjahr'!I$4=SOLL!$O$4,Zielbogen!$H26,""))))))))))))))))))))))))))</f>
        <v>-</v>
      </c>
      <c r="J25" s="57" t="str">
        <f>IF(J$4=SOLL!$J$4, TNBi!$H26, IF('2. Ausbildungsjahr'!J$4=SOLL!$K$4,SBI.A.7!$H26, IF('2. Ausbildungsjahr'!J$4=SOLL!$R$4,'SBI.A.3_2. AJ'!$H26, IF('2. Ausbildungsjahr'!J$4=SOLL!$S$4,'SBI.A.4_2.&amp;3. AJ'!$H36, IF('2. Ausbildungsjahr'!J$4=SOLL!$T$4,'KVB 2.&amp;3. AJ'!$H26,IF('2. Ausbildungsjahr'!J$4=SOLL!$U$4,'PPCa IK'!$H26, IF('2. Ausbildungsjahr'!J$4=SOLL!$V$4,TE!$H26,IF('2. Ausbildungsjahr'!J$4=SOLL!$W$4,TNSt!$H26,IF('2. Ausbildungsjahr'!J$4=SOLL!$X$4,TNSk!$H26,IF('2. Ausbildungsjahr'!J$4=SOLL!$Y$4,TNPa!$H26,IF('2. Ausbildungsjahr'!J$4=SOLL!$Z$4,TNWn!$H26,IF('2. Ausbildungsjahr'!J$4=SOLL!$AA$4,'KVP 3. AJ'!$H40,IF(J$4=SOLL!$Q$4,SBI.A.3_1.AJ!$H26,IF(J$4=SOLL!$B$4,'KF-KB'!$H26,IF('2. Ausbildungsjahr'!J$4=SOLL!$C$4,'SBI.A.4_1. AJ'!$H36,IF('2. Ausbildungsjahr'!J$4=SOLL!$D$4,KK!$H$11,IF('2. Ausbildungsjahr'!J$4=SOLL!$E$4,'KSM-e'!$H34,IF('2. Ausbildungsjahr'!J$4=SOLL!$F$4,'KSM-f'!$H26,IF('2. Ausbildungsjahr'!J$4=SOLL!$G$4,'KVB 1. AJ'!$H26,IF('2. Ausbildungsjahr'!J$4=SOLL!$H$4,KVFi!$H26,IF('2. Ausbildungsjahr'!J$4=SOLL!$I$4,KVM!$H26,IF('2. Ausbildungsjahr'!J$4=SOLL!$L$4,'KVP 1.&amp;2. AJ'!$H41,IF('2. Ausbildungsjahr'!J$4=SOLL!$M$4,PPC!$H26,IF('2. Ausbildungsjahr'!J$4=SOLL!$N$4,PPS!$H26,IF(J$4=SOLL!$P$4,"-",IF('2. Ausbildungsjahr'!J$4=SOLL!$O$4,Zielbogen!$H26,""))))))))))))))))))))))))))</f>
        <v>-</v>
      </c>
      <c r="K25" s="57" t="str">
        <f>IF(K$4=SOLL!$J$4, TNBi!$H26, IF('2. Ausbildungsjahr'!K$4=SOLL!$K$4,SBI.A.7!$H26, IF('2. Ausbildungsjahr'!K$4=SOLL!$R$4,'SBI.A.3_2. AJ'!$H26, IF('2. Ausbildungsjahr'!K$4=SOLL!$S$4,'SBI.A.4_2.&amp;3. AJ'!$H36, IF('2. Ausbildungsjahr'!K$4=SOLL!$T$4,'KVB 2.&amp;3. AJ'!$H26,IF('2. Ausbildungsjahr'!K$4=SOLL!$U$4,'PPCa IK'!$H26, IF('2. Ausbildungsjahr'!K$4=SOLL!$V$4,TE!$H26,IF('2. Ausbildungsjahr'!K$4=SOLL!$W$4,TNSt!$H26,IF('2. Ausbildungsjahr'!K$4=SOLL!$X$4,TNSk!$H26,IF('2. Ausbildungsjahr'!K$4=SOLL!$Y$4,TNPa!$H26,IF('2. Ausbildungsjahr'!K$4=SOLL!$Z$4,TNWn!$H26,IF('2. Ausbildungsjahr'!K$4=SOLL!$AA$4,'KVP 3. AJ'!$H40,IF(K$4=SOLL!$Q$4,SBI.A.3_1.AJ!$H26,IF(K$4=SOLL!$B$4,'KF-KB'!$H26,IF('2. Ausbildungsjahr'!K$4=SOLL!$C$4,'SBI.A.4_1. AJ'!$H36,IF('2. Ausbildungsjahr'!K$4=SOLL!$D$4,KK!$H$11,IF('2. Ausbildungsjahr'!K$4=SOLL!$E$4,'KSM-e'!$H34,IF('2. Ausbildungsjahr'!K$4=SOLL!$F$4,'KSM-f'!$H26,IF('2. Ausbildungsjahr'!K$4=SOLL!$G$4,'KVB 1. AJ'!$H26,IF('2. Ausbildungsjahr'!K$4=SOLL!$H$4,KVFi!$H26,IF('2. Ausbildungsjahr'!K$4=SOLL!$I$4,KVM!$H26,IF('2. Ausbildungsjahr'!K$4=SOLL!$L$4,'KVP 1.&amp;2. AJ'!$H41,IF('2. Ausbildungsjahr'!K$4=SOLL!$M$4,PPC!$H26,IF('2. Ausbildungsjahr'!K$4=SOLL!$N$4,PPS!$H26,IF(K$4=SOLL!$P$4,"-",IF('2. Ausbildungsjahr'!K$4=SOLL!$O$4,Zielbogen!$H26,""))))))))))))))))))))))))))</f>
        <v>-</v>
      </c>
      <c r="L25" s="10">
        <f>SUM('Hilfsblatt 2. AJ'!C25,'Hilfsblatt 2. AJ'!E25,'Hilfsblatt 2. AJ'!G25,'Hilfsblatt 2. AJ'!I25,'Hilfsblatt 2. AJ'!K25,'Hilfsblatt 2. AJ'!M25,'Hilfsblatt 2. AJ'!O25,'Hilfsblatt 2. AJ'!Q25,'Hilfsblatt 2. AJ'!S25,'Hilfsblatt 2. AJ'!U25)</f>
        <v>0</v>
      </c>
      <c r="M25" s="9" t="e">
        <f>('Hilfsblatt 2. AJ'!B25*'Hilfsblatt 2. AJ'!C25+'Hilfsblatt 2. AJ'!D25*'Hilfsblatt 2. AJ'!E25+'Hilfsblatt 2. AJ'!F25*'Hilfsblatt 2. AJ'!G25+'Hilfsblatt 2. AJ'!H25*'Hilfsblatt 2. AJ'!I25+'Hilfsblatt 2. AJ'!J25*'Hilfsblatt 2. AJ'!K25+'Hilfsblatt 2. AJ'!L25*'Hilfsblatt 2. AJ'!M25+'Hilfsblatt 2. AJ'!N25*'Hilfsblatt 2. AJ'!O25+'Hilfsblatt 2. AJ'!P25*'Hilfsblatt 2. AJ'!Q25+'Hilfsblatt 2. AJ'!R25*'Hilfsblatt 2. AJ'!S25+'Hilfsblatt 2. AJ'!T25*'Hilfsblatt 2. AJ'!U25)/L25</f>
        <v>#DIV/0!</v>
      </c>
    </row>
    <row r="26" spans="1:13" x14ac:dyDescent="0.25">
      <c r="A26" s="125" t="s">
        <v>57</v>
      </c>
      <c r="B26" s="57" t="str">
        <f>IF(B$4=SOLL!$J$4, TNBi!$H27, IF('2. Ausbildungsjahr'!B$4=SOLL!$K$4,SBI.A.7!$H27, IF('2. Ausbildungsjahr'!B$4=SOLL!$R$4,'SBI.A.3_2. AJ'!$H27, IF('2. Ausbildungsjahr'!B$4=SOLL!$S$4,'SBI.A.4_2.&amp;3. AJ'!$H37, IF('2. Ausbildungsjahr'!B$4=SOLL!$T$4,'KVB 2.&amp;3. AJ'!$H27,IF('2. Ausbildungsjahr'!B$4=SOLL!$U$4,'PPCa IK'!$H27, IF('2. Ausbildungsjahr'!B$4=SOLL!$V$4,TE!$H27,IF('2. Ausbildungsjahr'!B$4=SOLL!$W$4,TNSt!$H27,IF('2. Ausbildungsjahr'!B$4=SOLL!$X$4,TNSk!$H27,IF('2. Ausbildungsjahr'!B$4=SOLL!$Y$4,TNPa!$H27,IF('2. Ausbildungsjahr'!B$4=SOLL!$Z$4,TNWn!$H27,IF('2. Ausbildungsjahr'!B$4=SOLL!$AA$4,'KVP 3. AJ'!$H41,IF(B$4=SOLL!$Q$4,SBI.A.3_1.AJ!$H27,IF(B$4=SOLL!$B$4,'KF-KB'!$H27,IF('2. Ausbildungsjahr'!B$4=SOLL!$C$4,'SBI.A.4_1. AJ'!$H37,IF('2. Ausbildungsjahr'!B$4=SOLL!$D$4,KK!$H$11,IF('2. Ausbildungsjahr'!B$4=SOLL!$E$4,'KSM-e'!$H35,IF('2. Ausbildungsjahr'!B$4=SOLL!$F$4,'KSM-f'!$H27,IF('2. Ausbildungsjahr'!B$4=SOLL!$G$4,'KVB 1. AJ'!$H27,IF('2. Ausbildungsjahr'!B$4=SOLL!$H$4,KVFi!$H27,IF('2. Ausbildungsjahr'!B$4=SOLL!$I$4,KVM!$H27,IF('2. Ausbildungsjahr'!B$4=SOLL!$L$4,'KVP 1.&amp;2. AJ'!$H42,IF('2. Ausbildungsjahr'!B$4=SOLL!$M$4,PPC!$H27,IF('2. Ausbildungsjahr'!B$4=SOLL!$N$4,PPS!$H27,IF(B$4=SOLL!$P$4,"-",IF('2. Ausbildungsjahr'!B$4=SOLL!$O$4,Zielbogen!$H27,""))))))))))))))))))))))))))</f>
        <v>-</v>
      </c>
      <c r="C26" s="57" t="str">
        <f>IF(C$4=SOLL!$J$4, TNBi!$H27, IF('2. Ausbildungsjahr'!C$4=SOLL!$K$4,SBI.A.7!$H27, IF('2. Ausbildungsjahr'!C$4=SOLL!$R$4,'SBI.A.3_2. AJ'!$H27, IF('2. Ausbildungsjahr'!C$4=SOLL!$S$4,'SBI.A.4_2.&amp;3. AJ'!$H37, IF('2. Ausbildungsjahr'!C$4=SOLL!$T$4,'KVB 2.&amp;3. AJ'!$H27,IF('2. Ausbildungsjahr'!C$4=SOLL!$U$4,'PPCa IK'!$H27, IF('2. Ausbildungsjahr'!C$4=SOLL!$V$4,TE!$H27,IF('2. Ausbildungsjahr'!C$4=SOLL!$W$4,TNSt!$H27,IF('2. Ausbildungsjahr'!C$4=SOLL!$X$4,TNSk!$H27,IF('2. Ausbildungsjahr'!C$4=SOLL!$Y$4,TNPa!$H27,IF('2. Ausbildungsjahr'!C$4=SOLL!$Z$4,TNWn!$H27,IF('2. Ausbildungsjahr'!C$4=SOLL!$AA$4,'KVP 3. AJ'!$H41,IF(C$4=SOLL!$Q$4,SBI.A.3_1.AJ!$H27,IF(C$4=SOLL!$B$4,'KF-KB'!$H27,IF('2. Ausbildungsjahr'!C$4=SOLL!$C$4,'SBI.A.4_1. AJ'!$H37,IF('2. Ausbildungsjahr'!C$4=SOLL!$D$4,KK!$H$11,IF('2. Ausbildungsjahr'!C$4=SOLL!$E$4,'KSM-e'!$H35,IF('2. Ausbildungsjahr'!C$4=SOLL!$F$4,'KSM-f'!$H27,IF('2. Ausbildungsjahr'!C$4=SOLL!$G$4,'KVB 1. AJ'!$H27,IF('2. Ausbildungsjahr'!C$4=SOLL!$H$4,KVFi!$H27,IF('2. Ausbildungsjahr'!C$4=SOLL!$I$4,KVM!$H27,IF('2. Ausbildungsjahr'!C$4=SOLL!$L$4,'KVP 1.&amp;2. AJ'!$H42,IF('2. Ausbildungsjahr'!C$4=SOLL!$M$4,PPC!$H27,IF('2. Ausbildungsjahr'!C$4=SOLL!$N$4,PPS!$H27,IF(C$4=SOLL!$P$4,"-",IF('2. Ausbildungsjahr'!C$4=SOLL!$O$4,Zielbogen!$H27,""))))))))))))))))))))))))))</f>
        <v>-</v>
      </c>
      <c r="D26" s="57" t="str">
        <f>IF(D$4=SOLL!$J$4, TNBi!$H27, IF('2. Ausbildungsjahr'!D$4=SOLL!$K$4,SBI.A.7!$H27, IF('2. Ausbildungsjahr'!D$4=SOLL!$R$4,'SBI.A.3_2. AJ'!$H27, IF('2. Ausbildungsjahr'!D$4=SOLL!$S$4,'SBI.A.4_2.&amp;3. AJ'!$H37, IF('2. Ausbildungsjahr'!D$4=SOLL!$T$4,'KVB 2.&amp;3. AJ'!$H27,IF('2. Ausbildungsjahr'!D$4=SOLL!$U$4,'PPCa IK'!$H27, IF('2. Ausbildungsjahr'!D$4=SOLL!$V$4,TE!$H27,IF('2. Ausbildungsjahr'!D$4=SOLL!$W$4,TNSt!$H27,IF('2. Ausbildungsjahr'!D$4=SOLL!$X$4,TNSk!$H27,IF('2. Ausbildungsjahr'!D$4=SOLL!$Y$4,TNPa!$H27,IF('2. Ausbildungsjahr'!D$4=SOLL!$Z$4,TNWn!$H27,IF('2. Ausbildungsjahr'!D$4=SOLL!$AA$4,'KVP 3. AJ'!$H41,IF(D$4=SOLL!$Q$4,SBI.A.3_1.AJ!$H27,IF(D$4=SOLL!$B$4,'KF-KB'!$H27,IF('2. Ausbildungsjahr'!D$4=SOLL!$C$4,'SBI.A.4_1. AJ'!$H37,IF('2. Ausbildungsjahr'!D$4=SOLL!$D$4,KK!$H$11,IF('2. Ausbildungsjahr'!D$4=SOLL!$E$4,'KSM-e'!$H35,IF('2. Ausbildungsjahr'!D$4=SOLL!$F$4,'KSM-f'!$H27,IF('2. Ausbildungsjahr'!D$4=SOLL!$G$4,'KVB 1. AJ'!$H27,IF('2. Ausbildungsjahr'!D$4=SOLL!$H$4,KVFi!$H27,IF('2. Ausbildungsjahr'!D$4=SOLL!$I$4,KVM!$H27,IF('2. Ausbildungsjahr'!D$4=SOLL!$L$4,'KVP 1.&amp;2. AJ'!$H42,IF('2. Ausbildungsjahr'!D$4=SOLL!$M$4,PPC!$H27,IF('2. Ausbildungsjahr'!D$4=SOLL!$N$4,PPS!$H27,IF(D$4=SOLL!$P$4,"-",IF('2. Ausbildungsjahr'!D$4=SOLL!$O$4,Zielbogen!$H27,""))))))))))))))))))))))))))</f>
        <v>-</v>
      </c>
      <c r="E26" s="57" t="str">
        <f>IF(E$4=SOLL!$J$4, TNBi!$H27, IF('2. Ausbildungsjahr'!E$4=SOLL!$K$4,SBI.A.7!$H27, IF('2. Ausbildungsjahr'!E$4=SOLL!$R$4,'SBI.A.3_2. AJ'!$H27, IF('2. Ausbildungsjahr'!E$4=SOLL!$S$4,'SBI.A.4_2.&amp;3. AJ'!$H37, IF('2. Ausbildungsjahr'!E$4=SOLL!$T$4,'KVB 2.&amp;3. AJ'!$H27,IF('2. Ausbildungsjahr'!E$4=SOLL!$U$4,'PPCa IK'!$H27, IF('2. Ausbildungsjahr'!E$4=SOLL!$V$4,TE!$H27,IF('2. Ausbildungsjahr'!E$4=SOLL!$W$4,TNSt!$H27,IF('2. Ausbildungsjahr'!E$4=SOLL!$X$4,TNSk!$H27,IF('2. Ausbildungsjahr'!E$4=SOLL!$Y$4,TNPa!$H27,IF('2. Ausbildungsjahr'!E$4=SOLL!$Z$4,TNWn!$H27,IF('2. Ausbildungsjahr'!E$4=SOLL!$AA$4,'KVP 3. AJ'!$H41,IF(E$4=SOLL!$Q$4,SBI.A.3_1.AJ!$H27,IF(E$4=SOLL!$B$4,'KF-KB'!$H27,IF('2. Ausbildungsjahr'!E$4=SOLL!$C$4,'SBI.A.4_1. AJ'!$H37,IF('2. Ausbildungsjahr'!E$4=SOLL!$D$4,KK!$H$11,IF('2. Ausbildungsjahr'!E$4=SOLL!$E$4,'KSM-e'!$H35,IF('2. Ausbildungsjahr'!E$4=SOLL!$F$4,'KSM-f'!$H27,IF('2. Ausbildungsjahr'!E$4=SOLL!$G$4,'KVB 1. AJ'!$H27,IF('2. Ausbildungsjahr'!E$4=SOLL!$H$4,KVFi!$H27,IF('2. Ausbildungsjahr'!E$4=SOLL!$I$4,KVM!$H27,IF('2. Ausbildungsjahr'!E$4=SOLL!$L$4,'KVP 1.&amp;2. AJ'!$H42,IF('2. Ausbildungsjahr'!E$4=SOLL!$M$4,PPC!$H27,IF('2. Ausbildungsjahr'!E$4=SOLL!$N$4,PPS!$H27,IF(E$4=SOLL!$P$4,"-",IF('2. Ausbildungsjahr'!E$4=SOLL!$O$4,Zielbogen!$H27,""))))))))))))))))))))))))))</f>
        <v>-</v>
      </c>
      <c r="F26" s="57" t="str">
        <f>IF(F$4=SOLL!$J$4, TNBi!$H27, IF('2. Ausbildungsjahr'!F$4=SOLL!$K$4,SBI.A.7!$H27, IF('2. Ausbildungsjahr'!F$4=SOLL!$R$4,'SBI.A.3_2. AJ'!$H27, IF('2. Ausbildungsjahr'!F$4=SOLL!$S$4,'SBI.A.4_2.&amp;3. AJ'!$H37, IF('2. Ausbildungsjahr'!F$4=SOLL!$T$4,'KVB 2.&amp;3. AJ'!$H27,IF('2. Ausbildungsjahr'!F$4=SOLL!$U$4,'PPCa IK'!$H27, IF('2. Ausbildungsjahr'!F$4=SOLL!$V$4,TE!$H27,IF('2. Ausbildungsjahr'!F$4=SOLL!$W$4,TNSt!$H27,IF('2. Ausbildungsjahr'!F$4=SOLL!$X$4,TNSk!$H27,IF('2. Ausbildungsjahr'!F$4=SOLL!$Y$4,TNPa!$H27,IF('2. Ausbildungsjahr'!F$4=SOLL!$Z$4,TNWn!$H27,IF('2. Ausbildungsjahr'!F$4=SOLL!$AA$4,'KVP 3. AJ'!$H41,IF(F$4=SOLL!$Q$4,SBI.A.3_1.AJ!$H27,IF(F$4=SOLL!$B$4,'KF-KB'!$H27,IF('2. Ausbildungsjahr'!F$4=SOLL!$C$4,'SBI.A.4_1. AJ'!$H37,IF('2. Ausbildungsjahr'!F$4=SOLL!$D$4,KK!$H$11,IF('2. Ausbildungsjahr'!F$4=SOLL!$E$4,'KSM-e'!$H35,IF('2. Ausbildungsjahr'!F$4=SOLL!$F$4,'KSM-f'!$H27,IF('2. Ausbildungsjahr'!F$4=SOLL!$G$4,'KVB 1. AJ'!$H27,IF('2. Ausbildungsjahr'!F$4=SOLL!$H$4,KVFi!$H27,IF('2. Ausbildungsjahr'!F$4=SOLL!$I$4,KVM!$H27,IF('2. Ausbildungsjahr'!F$4=SOLL!$L$4,'KVP 1.&amp;2. AJ'!$H42,IF('2. Ausbildungsjahr'!F$4=SOLL!$M$4,PPC!$H27,IF('2. Ausbildungsjahr'!F$4=SOLL!$N$4,PPS!$H27,IF(F$4=SOLL!$P$4,"-",IF('2. Ausbildungsjahr'!F$4=SOLL!$O$4,Zielbogen!$H27,""))))))))))))))))))))))))))</f>
        <v>-</v>
      </c>
      <c r="G26" s="57" t="str">
        <f>IF(G$4=SOLL!$J$4, TNBi!$H27, IF('2. Ausbildungsjahr'!G$4=SOLL!$K$4,SBI.A.7!$H27, IF('2. Ausbildungsjahr'!G$4=SOLL!$R$4,'SBI.A.3_2. AJ'!$H27, IF('2. Ausbildungsjahr'!G$4=SOLL!$S$4,'SBI.A.4_2.&amp;3. AJ'!$H37, IF('2. Ausbildungsjahr'!G$4=SOLL!$T$4,'KVB 2.&amp;3. AJ'!$H27,IF('2. Ausbildungsjahr'!G$4=SOLL!$U$4,'PPCa IK'!$H27, IF('2. Ausbildungsjahr'!G$4=SOLL!$V$4,TE!$H27,IF('2. Ausbildungsjahr'!G$4=SOLL!$W$4,TNSt!$H27,IF('2. Ausbildungsjahr'!G$4=SOLL!$X$4,TNSk!$H27,IF('2. Ausbildungsjahr'!G$4=SOLL!$Y$4,TNPa!$H27,IF('2. Ausbildungsjahr'!G$4=SOLL!$Z$4,TNWn!$H27,IF('2. Ausbildungsjahr'!G$4=SOLL!$AA$4,'KVP 3. AJ'!$H41,IF(G$4=SOLL!$Q$4,SBI.A.3_1.AJ!$H27,IF(G$4=SOLL!$B$4,'KF-KB'!$H27,IF('2. Ausbildungsjahr'!G$4=SOLL!$C$4,'SBI.A.4_1. AJ'!$H37,IF('2. Ausbildungsjahr'!G$4=SOLL!$D$4,KK!$H$11,IF('2. Ausbildungsjahr'!G$4=SOLL!$E$4,'KSM-e'!$H35,IF('2. Ausbildungsjahr'!G$4=SOLL!$F$4,'KSM-f'!$H27,IF('2. Ausbildungsjahr'!G$4=SOLL!$G$4,'KVB 1. AJ'!$H27,IF('2. Ausbildungsjahr'!G$4=SOLL!$H$4,KVFi!$H27,IF('2. Ausbildungsjahr'!G$4=SOLL!$I$4,KVM!$H27,IF('2. Ausbildungsjahr'!G$4=SOLL!$L$4,'KVP 1.&amp;2. AJ'!$H42,IF('2. Ausbildungsjahr'!G$4=SOLL!$M$4,PPC!$H27,IF('2. Ausbildungsjahr'!G$4=SOLL!$N$4,PPS!$H27,IF(G$4=SOLL!$P$4,"-",IF('2. Ausbildungsjahr'!G$4=SOLL!$O$4,Zielbogen!$H27,""))))))))))))))))))))))))))</f>
        <v>-</v>
      </c>
      <c r="H26" s="57" t="str">
        <f>IF(H$4=SOLL!$J$4, TNBi!$H27, IF('2. Ausbildungsjahr'!H$4=SOLL!$K$4,SBI.A.7!$H27, IF('2. Ausbildungsjahr'!H$4=SOLL!$R$4,'SBI.A.3_2. AJ'!$H27, IF('2. Ausbildungsjahr'!H$4=SOLL!$S$4,'SBI.A.4_2.&amp;3. AJ'!$H37, IF('2. Ausbildungsjahr'!H$4=SOLL!$T$4,'KVB 2.&amp;3. AJ'!$H27,IF('2. Ausbildungsjahr'!H$4=SOLL!$U$4,'PPCa IK'!$H27, IF('2. Ausbildungsjahr'!H$4=SOLL!$V$4,TE!$H27,IF('2. Ausbildungsjahr'!H$4=SOLL!$W$4,TNSt!$H27,IF('2. Ausbildungsjahr'!H$4=SOLL!$X$4,TNSk!$H27,IF('2. Ausbildungsjahr'!H$4=SOLL!$Y$4,TNPa!$H27,IF('2. Ausbildungsjahr'!H$4=SOLL!$Z$4,TNWn!$H27,IF('2. Ausbildungsjahr'!H$4=SOLL!$AA$4,'KVP 3. AJ'!$H41,IF(H$4=SOLL!$Q$4,SBI.A.3_1.AJ!$H27,IF(H$4=SOLL!$B$4,'KF-KB'!$H27,IF('2. Ausbildungsjahr'!H$4=SOLL!$C$4,'SBI.A.4_1. AJ'!$H37,IF('2. Ausbildungsjahr'!H$4=SOLL!$D$4,KK!$H$11,IF('2. Ausbildungsjahr'!H$4=SOLL!$E$4,'KSM-e'!$H35,IF('2. Ausbildungsjahr'!H$4=SOLL!$F$4,'KSM-f'!$H27,IF('2. Ausbildungsjahr'!H$4=SOLL!$G$4,'KVB 1. AJ'!$H27,IF('2. Ausbildungsjahr'!H$4=SOLL!$H$4,KVFi!$H27,IF('2. Ausbildungsjahr'!H$4=SOLL!$I$4,KVM!$H27,IF('2. Ausbildungsjahr'!H$4=SOLL!$L$4,'KVP 1.&amp;2. AJ'!$H42,IF('2. Ausbildungsjahr'!H$4=SOLL!$M$4,PPC!$H27,IF('2. Ausbildungsjahr'!H$4=SOLL!$N$4,PPS!$H27,IF(H$4=SOLL!$P$4,"-",IF('2. Ausbildungsjahr'!H$4=SOLL!$O$4,Zielbogen!$H27,""))))))))))))))))))))))))))</f>
        <v>-</v>
      </c>
      <c r="I26" s="57" t="str">
        <f>IF(I$4=SOLL!$J$4, TNBi!$H27, IF('2. Ausbildungsjahr'!I$4=SOLL!$K$4,SBI.A.7!$H27, IF('2. Ausbildungsjahr'!I$4=SOLL!$R$4,'SBI.A.3_2. AJ'!$H27, IF('2. Ausbildungsjahr'!I$4=SOLL!$S$4,'SBI.A.4_2.&amp;3. AJ'!$H37, IF('2. Ausbildungsjahr'!I$4=SOLL!$T$4,'KVB 2.&amp;3. AJ'!$H27,IF('2. Ausbildungsjahr'!I$4=SOLL!$U$4,'PPCa IK'!$H27, IF('2. Ausbildungsjahr'!I$4=SOLL!$V$4,TE!$H27,IF('2. Ausbildungsjahr'!I$4=SOLL!$W$4,TNSt!$H27,IF('2. Ausbildungsjahr'!I$4=SOLL!$X$4,TNSk!$H27,IF('2. Ausbildungsjahr'!I$4=SOLL!$Y$4,TNPa!$H27,IF('2. Ausbildungsjahr'!I$4=SOLL!$Z$4,TNWn!$H27,IF('2. Ausbildungsjahr'!I$4=SOLL!$AA$4,'KVP 3. AJ'!$H41,IF(I$4=SOLL!$Q$4,SBI.A.3_1.AJ!$H27,IF(I$4=SOLL!$B$4,'KF-KB'!$H27,IF('2. Ausbildungsjahr'!I$4=SOLL!$C$4,'SBI.A.4_1. AJ'!$H37,IF('2. Ausbildungsjahr'!I$4=SOLL!$D$4,KK!$H$11,IF('2. Ausbildungsjahr'!I$4=SOLL!$E$4,'KSM-e'!$H35,IF('2. Ausbildungsjahr'!I$4=SOLL!$F$4,'KSM-f'!$H27,IF('2. Ausbildungsjahr'!I$4=SOLL!$G$4,'KVB 1. AJ'!$H27,IF('2. Ausbildungsjahr'!I$4=SOLL!$H$4,KVFi!$H27,IF('2. Ausbildungsjahr'!I$4=SOLL!$I$4,KVM!$H27,IF('2. Ausbildungsjahr'!I$4=SOLL!$L$4,'KVP 1.&amp;2. AJ'!$H42,IF('2. Ausbildungsjahr'!I$4=SOLL!$M$4,PPC!$H27,IF('2. Ausbildungsjahr'!I$4=SOLL!$N$4,PPS!$H27,IF(I$4=SOLL!$P$4,"-",IF('2. Ausbildungsjahr'!I$4=SOLL!$O$4,Zielbogen!$H27,""))))))))))))))))))))))))))</f>
        <v>-</v>
      </c>
      <c r="J26" s="57" t="str">
        <f>IF(J$4=SOLL!$J$4, TNBi!$H27, IF('2. Ausbildungsjahr'!J$4=SOLL!$K$4,SBI.A.7!$H27, IF('2. Ausbildungsjahr'!J$4=SOLL!$R$4,'SBI.A.3_2. AJ'!$H27, IF('2. Ausbildungsjahr'!J$4=SOLL!$S$4,'SBI.A.4_2.&amp;3. AJ'!$H37, IF('2. Ausbildungsjahr'!J$4=SOLL!$T$4,'KVB 2.&amp;3. AJ'!$H27,IF('2. Ausbildungsjahr'!J$4=SOLL!$U$4,'PPCa IK'!$H27, IF('2. Ausbildungsjahr'!J$4=SOLL!$V$4,TE!$H27,IF('2. Ausbildungsjahr'!J$4=SOLL!$W$4,TNSt!$H27,IF('2. Ausbildungsjahr'!J$4=SOLL!$X$4,TNSk!$H27,IF('2. Ausbildungsjahr'!J$4=SOLL!$Y$4,TNPa!$H27,IF('2. Ausbildungsjahr'!J$4=SOLL!$Z$4,TNWn!$H27,IF('2. Ausbildungsjahr'!J$4=SOLL!$AA$4,'KVP 3. AJ'!$H41,IF(J$4=SOLL!$Q$4,SBI.A.3_1.AJ!$H27,IF(J$4=SOLL!$B$4,'KF-KB'!$H27,IF('2. Ausbildungsjahr'!J$4=SOLL!$C$4,'SBI.A.4_1. AJ'!$H37,IF('2. Ausbildungsjahr'!J$4=SOLL!$D$4,KK!$H$11,IF('2. Ausbildungsjahr'!J$4=SOLL!$E$4,'KSM-e'!$H35,IF('2. Ausbildungsjahr'!J$4=SOLL!$F$4,'KSM-f'!$H27,IF('2. Ausbildungsjahr'!J$4=SOLL!$G$4,'KVB 1. AJ'!$H27,IF('2. Ausbildungsjahr'!J$4=SOLL!$H$4,KVFi!$H27,IF('2. Ausbildungsjahr'!J$4=SOLL!$I$4,KVM!$H27,IF('2. Ausbildungsjahr'!J$4=SOLL!$L$4,'KVP 1.&amp;2. AJ'!$H42,IF('2. Ausbildungsjahr'!J$4=SOLL!$M$4,PPC!$H27,IF('2. Ausbildungsjahr'!J$4=SOLL!$N$4,PPS!$H27,IF(J$4=SOLL!$P$4,"-",IF('2. Ausbildungsjahr'!J$4=SOLL!$O$4,Zielbogen!$H27,""))))))))))))))))))))))))))</f>
        <v>-</v>
      </c>
      <c r="K26" s="57" t="str">
        <f>IF(K$4=SOLL!$J$4, TNBi!$H27, IF('2. Ausbildungsjahr'!K$4=SOLL!$K$4,SBI.A.7!$H27, IF('2. Ausbildungsjahr'!K$4=SOLL!$R$4,'SBI.A.3_2. AJ'!$H27, IF('2. Ausbildungsjahr'!K$4=SOLL!$S$4,'SBI.A.4_2.&amp;3. AJ'!$H37, IF('2. Ausbildungsjahr'!K$4=SOLL!$T$4,'KVB 2.&amp;3. AJ'!$H27,IF('2. Ausbildungsjahr'!K$4=SOLL!$U$4,'PPCa IK'!$H27, IF('2. Ausbildungsjahr'!K$4=SOLL!$V$4,TE!$H27,IF('2. Ausbildungsjahr'!K$4=SOLL!$W$4,TNSt!$H27,IF('2. Ausbildungsjahr'!K$4=SOLL!$X$4,TNSk!$H27,IF('2. Ausbildungsjahr'!K$4=SOLL!$Y$4,TNPa!$H27,IF('2. Ausbildungsjahr'!K$4=SOLL!$Z$4,TNWn!$H27,IF('2. Ausbildungsjahr'!K$4=SOLL!$AA$4,'KVP 3. AJ'!$H41,IF(K$4=SOLL!$Q$4,SBI.A.3_1.AJ!$H27,IF(K$4=SOLL!$B$4,'KF-KB'!$H27,IF('2. Ausbildungsjahr'!K$4=SOLL!$C$4,'SBI.A.4_1. AJ'!$H37,IF('2. Ausbildungsjahr'!K$4=SOLL!$D$4,KK!$H$11,IF('2. Ausbildungsjahr'!K$4=SOLL!$E$4,'KSM-e'!$H35,IF('2. Ausbildungsjahr'!K$4=SOLL!$F$4,'KSM-f'!$H27,IF('2. Ausbildungsjahr'!K$4=SOLL!$G$4,'KVB 1. AJ'!$H27,IF('2. Ausbildungsjahr'!K$4=SOLL!$H$4,KVFi!$H27,IF('2. Ausbildungsjahr'!K$4=SOLL!$I$4,KVM!$H27,IF('2. Ausbildungsjahr'!K$4=SOLL!$L$4,'KVP 1.&amp;2. AJ'!$H42,IF('2. Ausbildungsjahr'!K$4=SOLL!$M$4,PPC!$H27,IF('2. Ausbildungsjahr'!K$4=SOLL!$N$4,PPS!$H27,IF(K$4=SOLL!$P$4,"-",IF('2. Ausbildungsjahr'!K$4=SOLL!$O$4,Zielbogen!$H27,""))))))))))))))))))))))))))</f>
        <v>-</v>
      </c>
      <c r="L26" s="10">
        <f>SUM('Hilfsblatt 2. AJ'!C26,'Hilfsblatt 2. AJ'!E26,'Hilfsblatt 2. AJ'!G26,'Hilfsblatt 2. AJ'!I26,'Hilfsblatt 2. AJ'!K26,'Hilfsblatt 2. AJ'!M26,'Hilfsblatt 2. AJ'!O26,'Hilfsblatt 2. AJ'!Q26,'Hilfsblatt 2. AJ'!S26,'Hilfsblatt 2. AJ'!U26)</f>
        <v>0</v>
      </c>
      <c r="M26" s="9" t="e">
        <f>('Hilfsblatt 2. AJ'!B26*'Hilfsblatt 2. AJ'!C26+'Hilfsblatt 2. AJ'!D26*'Hilfsblatt 2. AJ'!E26+'Hilfsblatt 2. AJ'!F26*'Hilfsblatt 2. AJ'!G26+'Hilfsblatt 2. AJ'!H26*'Hilfsblatt 2. AJ'!I26+'Hilfsblatt 2. AJ'!J26*'Hilfsblatt 2. AJ'!K26+'Hilfsblatt 2. AJ'!L26*'Hilfsblatt 2. AJ'!M26+'Hilfsblatt 2. AJ'!N26*'Hilfsblatt 2. AJ'!O26+'Hilfsblatt 2. AJ'!P26*'Hilfsblatt 2. AJ'!Q26+'Hilfsblatt 2. AJ'!R26*'Hilfsblatt 2. AJ'!S26+'Hilfsblatt 2. AJ'!T26*'Hilfsblatt 2. AJ'!U26)/L26</f>
        <v>#DIV/0!</v>
      </c>
    </row>
    <row r="27" spans="1:13" x14ac:dyDescent="0.25">
      <c r="A27" s="48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10"/>
      <c r="M27" s="9"/>
    </row>
    <row r="28" spans="1:13" ht="18" x14ac:dyDescent="0.25">
      <c r="A28" s="127" t="s">
        <v>77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10"/>
      <c r="M28" s="9"/>
    </row>
    <row r="29" spans="1:13" x14ac:dyDescent="0.25">
      <c r="A29" s="73" t="s">
        <v>58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0"/>
      <c r="M29" s="9"/>
    </row>
    <row r="30" spans="1:13" x14ac:dyDescent="0.25">
      <c r="A30" s="125" t="s">
        <v>59</v>
      </c>
      <c r="B30" s="57" t="str">
        <f>IF(B$4=SOLL!$J$4, TNBi!$H31, IF('2. Ausbildungsjahr'!B$4=SOLL!$K$4,SBI.A.7!$H31, IF('2. Ausbildungsjahr'!B$4=SOLL!$R$4,'SBI.A.3_2. AJ'!$H31, IF('2. Ausbildungsjahr'!B$4=SOLL!$S$4,'SBI.A.4_2.&amp;3. AJ'!$H41, IF('2. Ausbildungsjahr'!B$4=SOLL!$T$4,'KVB 2.&amp;3. AJ'!$H31,IF('2. Ausbildungsjahr'!B$4=SOLL!$U$4,'PPCa IK'!$H31, IF('2. Ausbildungsjahr'!B$4=SOLL!$V$4,TE!$H31,IF('2. Ausbildungsjahr'!B$4=SOLL!$W$4,TNSt!$H31,IF('2. Ausbildungsjahr'!B$4=SOLL!$X$4,TNSk!$H31,IF('2. Ausbildungsjahr'!B$4=SOLL!$Y$4,TNPa!$H31,IF('2. Ausbildungsjahr'!B$4=SOLL!$Z$4,TNWn!$H31,IF('2. Ausbildungsjahr'!B$4=SOLL!$AA$4,'KVP 3. AJ'!$H45,IF(B$4=SOLL!$Q$4,SBI.A.3_1.AJ!$H31,IF(B$4=SOLL!$B$4,'KF-KB'!$H31,IF('2. Ausbildungsjahr'!B$4=SOLL!$C$4,'SBI.A.4_1. AJ'!$H41,IF('2. Ausbildungsjahr'!B$4=SOLL!$D$4,KK!$H$11,IF('2. Ausbildungsjahr'!B$4=SOLL!$E$4,'KSM-e'!$H39,IF('2. Ausbildungsjahr'!B$4=SOLL!$F$4,'KSM-f'!$H31,IF('2. Ausbildungsjahr'!B$4=SOLL!$G$4,'KVB 1. AJ'!$H31,IF('2. Ausbildungsjahr'!B$4=SOLL!$H$4,KVFi!$H31,IF('2. Ausbildungsjahr'!B$4=SOLL!$I$4,KVM!$H31,IF('2. Ausbildungsjahr'!B$4=SOLL!$L$4,'KVP 1.&amp;2. AJ'!$H46,IF('2. Ausbildungsjahr'!B$4=SOLL!$M$4,PPC!$H31,IF('2. Ausbildungsjahr'!B$4=SOLL!$N$4,PPS!$H31,IF(B$4=SOLL!$P$4,"-",IF('2. Ausbildungsjahr'!B$4=SOLL!$O$4,Zielbogen!$H31,""))))))))))))))))))))))))))</f>
        <v>-</v>
      </c>
      <c r="C30" s="57" t="str">
        <f>IF(C$4=SOLL!$J$4, TNBi!$H31, IF('2. Ausbildungsjahr'!C$4=SOLL!$K$4,SBI.A.7!$H31, IF('2. Ausbildungsjahr'!C$4=SOLL!$R$4,'SBI.A.3_2. AJ'!$H31, IF('2. Ausbildungsjahr'!C$4=SOLL!$S$4,'SBI.A.4_2.&amp;3. AJ'!$H41, IF('2. Ausbildungsjahr'!C$4=SOLL!$T$4,'KVB 2.&amp;3. AJ'!$H31,IF('2. Ausbildungsjahr'!C$4=SOLL!$U$4,'PPCa IK'!$H31, IF('2. Ausbildungsjahr'!C$4=SOLL!$V$4,TE!$H31,IF('2. Ausbildungsjahr'!C$4=SOLL!$W$4,TNSt!$H31,IF('2. Ausbildungsjahr'!C$4=SOLL!$X$4,TNSk!$H31,IF('2. Ausbildungsjahr'!C$4=SOLL!$Y$4,TNPa!$H31,IF('2. Ausbildungsjahr'!C$4=SOLL!$Z$4,TNWn!$H31,IF('2. Ausbildungsjahr'!C$4=SOLL!$AA$4,'KVP 3. AJ'!$H45,IF(C$4=SOLL!$Q$4,SBI.A.3_1.AJ!$H31,IF(C$4=SOLL!$B$4,'KF-KB'!$H31,IF('2. Ausbildungsjahr'!C$4=SOLL!$C$4,'SBI.A.4_1. AJ'!$H41,IF('2. Ausbildungsjahr'!C$4=SOLL!$D$4,KK!$H$11,IF('2. Ausbildungsjahr'!C$4=SOLL!$E$4,'KSM-e'!$H39,IF('2. Ausbildungsjahr'!C$4=SOLL!$F$4,'KSM-f'!$H31,IF('2. Ausbildungsjahr'!C$4=SOLL!$G$4,'KVB 1. AJ'!$H31,IF('2. Ausbildungsjahr'!C$4=SOLL!$H$4,KVFi!$H31,IF('2. Ausbildungsjahr'!C$4=SOLL!$I$4,KVM!$H31,IF('2. Ausbildungsjahr'!C$4=SOLL!$L$4,'KVP 1.&amp;2. AJ'!$H46,IF('2. Ausbildungsjahr'!C$4=SOLL!$M$4,PPC!$H31,IF('2. Ausbildungsjahr'!C$4=SOLL!$N$4,PPS!$H31,IF(C$4=SOLL!$P$4,"-",IF('2. Ausbildungsjahr'!C$4=SOLL!$O$4,Zielbogen!$H31,""))))))))))))))))))))))))))</f>
        <v>-</v>
      </c>
      <c r="D30" s="57" t="str">
        <f>IF(D$4=SOLL!$J$4, TNBi!$H31, IF('2. Ausbildungsjahr'!D$4=SOLL!$K$4,SBI.A.7!$H31, IF('2. Ausbildungsjahr'!D$4=SOLL!$R$4,'SBI.A.3_2. AJ'!$H31, IF('2. Ausbildungsjahr'!D$4=SOLL!$S$4,'SBI.A.4_2.&amp;3. AJ'!$H41, IF('2. Ausbildungsjahr'!D$4=SOLL!$T$4,'KVB 2.&amp;3. AJ'!$H31,IF('2. Ausbildungsjahr'!D$4=SOLL!$U$4,'PPCa IK'!$H31, IF('2. Ausbildungsjahr'!D$4=SOLL!$V$4,TE!$H31,IF('2. Ausbildungsjahr'!D$4=SOLL!$W$4,TNSt!$H31,IF('2. Ausbildungsjahr'!D$4=SOLL!$X$4,TNSk!$H31,IF('2. Ausbildungsjahr'!D$4=SOLL!$Y$4,TNPa!$H31,IF('2. Ausbildungsjahr'!D$4=SOLL!$Z$4,TNWn!$H31,IF('2. Ausbildungsjahr'!D$4=SOLL!$AA$4,'KVP 3. AJ'!$H45,IF(D$4=SOLL!$Q$4,SBI.A.3_1.AJ!$H31,IF(D$4=SOLL!$B$4,'KF-KB'!$H31,IF('2. Ausbildungsjahr'!D$4=SOLL!$C$4,'SBI.A.4_1. AJ'!$H41,IF('2. Ausbildungsjahr'!D$4=SOLL!$D$4,KK!$H$11,IF('2. Ausbildungsjahr'!D$4=SOLL!$E$4,'KSM-e'!$H39,IF('2. Ausbildungsjahr'!D$4=SOLL!$F$4,'KSM-f'!$H31,IF('2. Ausbildungsjahr'!D$4=SOLL!$G$4,'KVB 1. AJ'!$H31,IF('2. Ausbildungsjahr'!D$4=SOLL!$H$4,KVFi!$H31,IF('2. Ausbildungsjahr'!D$4=SOLL!$I$4,KVM!$H31,IF('2. Ausbildungsjahr'!D$4=SOLL!$L$4,'KVP 1.&amp;2. AJ'!$H46,IF('2. Ausbildungsjahr'!D$4=SOLL!$M$4,PPC!$H31,IF('2. Ausbildungsjahr'!D$4=SOLL!$N$4,PPS!$H31,IF(D$4=SOLL!$P$4,"-",IF('2. Ausbildungsjahr'!D$4=SOLL!$O$4,Zielbogen!$H31,""))))))))))))))))))))))))))</f>
        <v>-</v>
      </c>
      <c r="E30" s="57" t="str">
        <f>IF(E$4=SOLL!$J$4, TNBi!$H31, IF('2. Ausbildungsjahr'!E$4=SOLL!$K$4,SBI.A.7!$H31, IF('2. Ausbildungsjahr'!E$4=SOLL!$R$4,'SBI.A.3_2. AJ'!$H31, IF('2. Ausbildungsjahr'!E$4=SOLL!$S$4,'SBI.A.4_2.&amp;3. AJ'!$H41, IF('2. Ausbildungsjahr'!E$4=SOLL!$T$4,'KVB 2.&amp;3. AJ'!$H31,IF('2. Ausbildungsjahr'!E$4=SOLL!$U$4,'PPCa IK'!$H31, IF('2. Ausbildungsjahr'!E$4=SOLL!$V$4,TE!$H31,IF('2. Ausbildungsjahr'!E$4=SOLL!$W$4,TNSt!$H31,IF('2. Ausbildungsjahr'!E$4=SOLL!$X$4,TNSk!$H31,IF('2. Ausbildungsjahr'!E$4=SOLL!$Y$4,TNPa!$H31,IF('2. Ausbildungsjahr'!E$4=SOLL!$Z$4,TNWn!$H31,IF('2. Ausbildungsjahr'!E$4=SOLL!$AA$4,'KVP 3. AJ'!$H45,IF(E$4=SOLL!$Q$4,SBI.A.3_1.AJ!$H31,IF(E$4=SOLL!$B$4,'KF-KB'!$H31,IF('2. Ausbildungsjahr'!E$4=SOLL!$C$4,'SBI.A.4_1. AJ'!$H41,IF('2. Ausbildungsjahr'!E$4=SOLL!$D$4,KK!$H$11,IF('2. Ausbildungsjahr'!E$4=SOLL!$E$4,'KSM-e'!$H39,IF('2. Ausbildungsjahr'!E$4=SOLL!$F$4,'KSM-f'!$H31,IF('2. Ausbildungsjahr'!E$4=SOLL!$G$4,'KVB 1. AJ'!$H31,IF('2. Ausbildungsjahr'!E$4=SOLL!$H$4,KVFi!$H31,IF('2. Ausbildungsjahr'!E$4=SOLL!$I$4,KVM!$H31,IF('2. Ausbildungsjahr'!E$4=SOLL!$L$4,'KVP 1.&amp;2. AJ'!$H46,IF('2. Ausbildungsjahr'!E$4=SOLL!$M$4,PPC!$H31,IF('2. Ausbildungsjahr'!E$4=SOLL!$N$4,PPS!$H31,IF(E$4=SOLL!$P$4,"-",IF('2. Ausbildungsjahr'!E$4=SOLL!$O$4,Zielbogen!$H31,""))))))))))))))))))))))))))</f>
        <v>-</v>
      </c>
      <c r="F30" s="57" t="str">
        <f>IF(F$4=SOLL!$J$4, TNBi!$H31, IF('2. Ausbildungsjahr'!F$4=SOLL!$K$4,SBI.A.7!$H31, IF('2. Ausbildungsjahr'!F$4=SOLL!$R$4,'SBI.A.3_2. AJ'!$H31, IF('2. Ausbildungsjahr'!F$4=SOLL!$S$4,'SBI.A.4_2.&amp;3. AJ'!$H41, IF('2. Ausbildungsjahr'!F$4=SOLL!$T$4,'KVB 2.&amp;3. AJ'!$H31,IF('2. Ausbildungsjahr'!F$4=SOLL!$U$4,'PPCa IK'!$H31, IF('2. Ausbildungsjahr'!F$4=SOLL!$V$4,TE!$H31,IF('2. Ausbildungsjahr'!F$4=SOLL!$W$4,TNSt!$H31,IF('2. Ausbildungsjahr'!F$4=SOLL!$X$4,TNSk!$H31,IF('2. Ausbildungsjahr'!F$4=SOLL!$Y$4,TNPa!$H31,IF('2. Ausbildungsjahr'!F$4=SOLL!$Z$4,TNWn!$H31,IF('2. Ausbildungsjahr'!F$4=SOLL!$AA$4,'KVP 3. AJ'!$H45,IF(F$4=SOLL!$Q$4,SBI.A.3_1.AJ!$H31,IF(F$4=SOLL!$B$4,'KF-KB'!$H31,IF('2. Ausbildungsjahr'!F$4=SOLL!$C$4,'SBI.A.4_1. AJ'!$H41,IF('2. Ausbildungsjahr'!F$4=SOLL!$D$4,KK!$H$11,IF('2. Ausbildungsjahr'!F$4=SOLL!$E$4,'KSM-e'!$H39,IF('2. Ausbildungsjahr'!F$4=SOLL!$F$4,'KSM-f'!$H31,IF('2. Ausbildungsjahr'!F$4=SOLL!$G$4,'KVB 1. AJ'!$H31,IF('2. Ausbildungsjahr'!F$4=SOLL!$H$4,KVFi!$H31,IF('2. Ausbildungsjahr'!F$4=SOLL!$I$4,KVM!$H31,IF('2. Ausbildungsjahr'!F$4=SOLL!$L$4,'KVP 1.&amp;2. AJ'!$H46,IF('2. Ausbildungsjahr'!F$4=SOLL!$M$4,PPC!$H31,IF('2. Ausbildungsjahr'!F$4=SOLL!$N$4,PPS!$H31,IF(F$4=SOLL!$P$4,"-",IF('2. Ausbildungsjahr'!F$4=SOLL!$O$4,Zielbogen!$H31,""))))))))))))))))))))))))))</f>
        <v>-</v>
      </c>
      <c r="G30" s="57" t="str">
        <f>IF(G$4=SOLL!$J$4, TNBi!$H31, IF('2. Ausbildungsjahr'!G$4=SOLL!$K$4,SBI.A.7!$H31, IF('2. Ausbildungsjahr'!G$4=SOLL!$R$4,'SBI.A.3_2. AJ'!$H31, IF('2. Ausbildungsjahr'!G$4=SOLL!$S$4,'SBI.A.4_2.&amp;3. AJ'!$H41, IF('2. Ausbildungsjahr'!G$4=SOLL!$T$4,'KVB 2.&amp;3. AJ'!$H31,IF('2. Ausbildungsjahr'!G$4=SOLL!$U$4,'PPCa IK'!$H31, IF('2. Ausbildungsjahr'!G$4=SOLL!$V$4,TE!$H31,IF('2. Ausbildungsjahr'!G$4=SOLL!$W$4,TNSt!$H31,IF('2. Ausbildungsjahr'!G$4=SOLL!$X$4,TNSk!$H31,IF('2. Ausbildungsjahr'!G$4=SOLL!$Y$4,TNPa!$H31,IF('2. Ausbildungsjahr'!G$4=SOLL!$Z$4,TNWn!$H31,IF('2. Ausbildungsjahr'!G$4=SOLL!$AA$4,'KVP 3. AJ'!$H45,IF(G$4=SOLL!$Q$4,SBI.A.3_1.AJ!$H31,IF(G$4=SOLL!$B$4,'KF-KB'!$H31,IF('2. Ausbildungsjahr'!G$4=SOLL!$C$4,'SBI.A.4_1. AJ'!$H41,IF('2. Ausbildungsjahr'!G$4=SOLL!$D$4,KK!$H$11,IF('2. Ausbildungsjahr'!G$4=SOLL!$E$4,'KSM-e'!$H39,IF('2. Ausbildungsjahr'!G$4=SOLL!$F$4,'KSM-f'!$H31,IF('2. Ausbildungsjahr'!G$4=SOLL!$G$4,'KVB 1. AJ'!$H31,IF('2. Ausbildungsjahr'!G$4=SOLL!$H$4,KVFi!$H31,IF('2. Ausbildungsjahr'!G$4=SOLL!$I$4,KVM!$H31,IF('2. Ausbildungsjahr'!G$4=SOLL!$L$4,'KVP 1.&amp;2. AJ'!$H46,IF('2. Ausbildungsjahr'!G$4=SOLL!$M$4,PPC!$H31,IF('2. Ausbildungsjahr'!G$4=SOLL!$N$4,PPS!$H31,IF(G$4=SOLL!$P$4,"-",IF('2. Ausbildungsjahr'!G$4=SOLL!$O$4,Zielbogen!$H31,""))))))))))))))))))))))))))</f>
        <v>-</v>
      </c>
      <c r="H30" s="57" t="str">
        <f>IF(H$4=SOLL!$J$4, TNBi!$H31, IF('2. Ausbildungsjahr'!H$4=SOLL!$K$4,SBI.A.7!$H31, IF('2. Ausbildungsjahr'!H$4=SOLL!$R$4,'SBI.A.3_2. AJ'!$H31, IF('2. Ausbildungsjahr'!H$4=SOLL!$S$4,'SBI.A.4_2.&amp;3. AJ'!$H41, IF('2. Ausbildungsjahr'!H$4=SOLL!$T$4,'KVB 2.&amp;3. AJ'!$H31,IF('2. Ausbildungsjahr'!H$4=SOLL!$U$4,'PPCa IK'!$H31, IF('2. Ausbildungsjahr'!H$4=SOLL!$V$4,TE!$H31,IF('2. Ausbildungsjahr'!H$4=SOLL!$W$4,TNSt!$H31,IF('2. Ausbildungsjahr'!H$4=SOLL!$X$4,TNSk!$H31,IF('2. Ausbildungsjahr'!H$4=SOLL!$Y$4,TNPa!$H31,IF('2. Ausbildungsjahr'!H$4=SOLL!$Z$4,TNWn!$H31,IF('2. Ausbildungsjahr'!H$4=SOLL!$AA$4,'KVP 3. AJ'!$H45,IF(H$4=SOLL!$Q$4,SBI.A.3_1.AJ!$H31,IF(H$4=SOLL!$B$4,'KF-KB'!$H31,IF('2. Ausbildungsjahr'!H$4=SOLL!$C$4,'SBI.A.4_1. AJ'!$H41,IF('2. Ausbildungsjahr'!H$4=SOLL!$D$4,KK!$H$11,IF('2. Ausbildungsjahr'!H$4=SOLL!$E$4,'KSM-e'!$H39,IF('2. Ausbildungsjahr'!H$4=SOLL!$F$4,'KSM-f'!$H31,IF('2. Ausbildungsjahr'!H$4=SOLL!$G$4,'KVB 1. AJ'!$H31,IF('2. Ausbildungsjahr'!H$4=SOLL!$H$4,KVFi!$H31,IF('2. Ausbildungsjahr'!H$4=SOLL!$I$4,KVM!$H31,IF('2. Ausbildungsjahr'!H$4=SOLL!$L$4,'KVP 1.&amp;2. AJ'!$H46,IF('2. Ausbildungsjahr'!H$4=SOLL!$M$4,PPC!$H31,IF('2. Ausbildungsjahr'!H$4=SOLL!$N$4,PPS!$H31,IF(H$4=SOLL!$P$4,"-",IF('2. Ausbildungsjahr'!H$4=SOLL!$O$4,Zielbogen!$H31,""))))))))))))))))))))))))))</f>
        <v>-</v>
      </c>
      <c r="I30" s="57" t="str">
        <f>IF(I$4=SOLL!$J$4, TNBi!$H31, IF('2. Ausbildungsjahr'!I$4=SOLL!$K$4,SBI.A.7!$H31, IF('2. Ausbildungsjahr'!I$4=SOLL!$R$4,'SBI.A.3_2. AJ'!$H31, IF('2. Ausbildungsjahr'!I$4=SOLL!$S$4,'SBI.A.4_2.&amp;3. AJ'!$H41, IF('2. Ausbildungsjahr'!I$4=SOLL!$T$4,'KVB 2.&amp;3. AJ'!$H31,IF('2. Ausbildungsjahr'!I$4=SOLL!$U$4,'PPCa IK'!$H31, IF('2. Ausbildungsjahr'!I$4=SOLL!$V$4,TE!$H31,IF('2. Ausbildungsjahr'!I$4=SOLL!$W$4,TNSt!$H31,IF('2. Ausbildungsjahr'!I$4=SOLL!$X$4,TNSk!$H31,IF('2. Ausbildungsjahr'!I$4=SOLL!$Y$4,TNPa!$H31,IF('2. Ausbildungsjahr'!I$4=SOLL!$Z$4,TNWn!$H31,IF('2. Ausbildungsjahr'!I$4=SOLL!$AA$4,'KVP 3. AJ'!$H45,IF(I$4=SOLL!$Q$4,SBI.A.3_1.AJ!$H31,IF(I$4=SOLL!$B$4,'KF-KB'!$H31,IF('2. Ausbildungsjahr'!I$4=SOLL!$C$4,'SBI.A.4_1. AJ'!$H41,IF('2. Ausbildungsjahr'!I$4=SOLL!$D$4,KK!$H$11,IF('2. Ausbildungsjahr'!I$4=SOLL!$E$4,'KSM-e'!$H39,IF('2. Ausbildungsjahr'!I$4=SOLL!$F$4,'KSM-f'!$H31,IF('2. Ausbildungsjahr'!I$4=SOLL!$G$4,'KVB 1. AJ'!$H31,IF('2. Ausbildungsjahr'!I$4=SOLL!$H$4,KVFi!$H31,IF('2. Ausbildungsjahr'!I$4=SOLL!$I$4,KVM!$H31,IF('2. Ausbildungsjahr'!I$4=SOLL!$L$4,'KVP 1.&amp;2. AJ'!$H46,IF('2. Ausbildungsjahr'!I$4=SOLL!$M$4,PPC!$H31,IF('2. Ausbildungsjahr'!I$4=SOLL!$N$4,PPS!$H31,IF(I$4=SOLL!$P$4,"-",IF('2. Ausbildungsjahr'!I$4=SOLL!$O$4,Zielbogen!$H31,""))))))))))))))))))))))))))</f>
        <v>-</v>
      </c>
      <c r="J30" s="57" t="str">
        <f>IF(J$4=SOLL!$J$4, TNBi!$H31, IF('2. Ausbildungsjahr'!J$4=SOLL!$K$4,SBI.A.7!$H31, IF('2. Ausbildungsjahr'!J$4=SOLL!$R$4,'SBI.A.3_2. AJ'!$H31, IF('2. Ausbildungsjahr'!J$4=SOLL!$S$4,'SBI.A.4_2.&amp;3. AJ'!$H41, IF('2. Ausbildungsjahr'!J$4=SOLL!$T$4,'KVB 2.&amp;3. AJ'!$H31,IF('2. Ausbildungsjahr'!J$4=SOLL!$U$4,'PPCa IK'!$H31, IF('2. Ausbildungsjahr'!J$4=SOLL!$V$4,TE!$H31,IF('2. Ausbildungsjahr'!J$4=SOLL!$W$4,TNSt!$H31,IF('2. Ausbildungsjahr'!J$4=SOLL!$X$4,TNSk!$H31,IF('2. Ausbildungsjahr'!J$4=SOLL!$Y$4,TNPa!$H31,IF('2. Ausbildungsjahr'!J$4=SOLL!$Z$4,TNWn!$H31,IF('2. Ausbildungsjahr'!J$4=SOLL!$AA$4,'KVP 3. AJ'!$H45,IF(J$4=SOLL!$Q$4,SBI.A.3_1.AJ!$H31,IF(J$4=SOLL!$B$4,'KF-KB'!$H31,IF('2. Ausbildungsjahr'!J$4=SOLL!$C$4,'SBI.A.4_1. AJ'!$H41,IF('2. Ausbildungsjahr'!J$4=SOLL!$D$4,KK!$H$11,IF('2. Ausbildungsjahr'!J$4=SOLL!$E$4,'KSM-e'!$H39,IF('2. Ausbildungsjahr'!J$4=SOLL!$F$4,'KSM-f'!$H31,IF('2. Ausbildungsjahr'!J$4=SOLL!$G$4,'KVB 1. AJ'!$H31,IF('2. Ausbildungsjahr'!J$4=SOLL!$H$4,KVFi!$H31,IF('2. Ausbildungsjahr'!J$4=SOLL!$I$4,KVM!$H31,IF('2. Ausbildungsjahr'!J$4=SOLL!$L$4,'KVP 1.&amp;2. AJ'!$H46,IF('2. Ausbildungsjahr'!J$4=SOLL!$M$4,PPC!$H31,IF('2. Ausbildungsjahr'!J$4=SOLL!$N$4,PPS!$H31,IF(J$4=SOLL!$P$4,"-",IF('2. Ausbildungsjahr'!J$4=SOLL!$O$4,Zielbogen!$H31,""))))))))))))))))))))))))))</f>
        <v>-</v>
      </c>
      <c r="K30" s="57" t="str">
        <f>IF(K$4=SOLL!$J$4, TNBi!$H31, IF('2. Ausbildungsjahr'!K$4=SOLL!$K$4,SBI.A.7!$H31, IF('2. Ausbildungsjahr'!K$4=SOLL!$R$4,'SBI.A.3_2. AJ'!$H31, IF('2. Ausbildungsjahr'!K$4=SOLL!$S$4,'SBI.A.4_2.&amp;3. AJ'!$H41, IF('2. Ausbildungsjahr'!K$4=SOLL!$T$4,'KVB 2.&amp;3. AJ'!$H31,IF('2. Ausbildungsjahr'!K$4=SOLL!$U$4,'PPCa IK'!$H31, IF('2. Ausbildungsjahr'!K$4=SOLL!$V$4,TE!$H31,IF('2. Ausbildungsjahr'!K$4=SOLL!$W$4,TNSt!$H31,IF('2. Ausbildungsjahr'!K$4=SOLL!$X$4,TNSk!$H31,IF('2. Ausbildungsjahr'!K$4=SOLL!$Y$4,TNPa!$H31,IF('2. Ausbildungsjahr'!K$4=SOLL!$Z$4,TNWn!$H31,IF('2. Ausbildungsjahr'!K$4=SOLL!$AA$4,'KVP 3. AJ'!$H45,IF(K$4=SOLL!$Q$4,SBI.A.3_1.AJ!$H31,IF(K$4=SOLL!$B$4,'KF-KB'!$H31,IF('2. Ausbildungsjahr'!K$4=SOLL!$C$4,'SBI.A.4_1. AJ'!$H41,IF('2. Ausbildungsjahr'!K$4=SOLL!$D$4,KK!$H$11,IF('2. Ausbildungsjahr'!K$4=SOLL!$E$4,'KSM-e'!$H39,IF('2. Ausbildungsjahr'!K$4=SOLL!$F$4,'KSM-f'!$H31,IF('2. Ausbildungsjahr'!K$4=SOLL!$G$4,'KVB 1. AJ'!$H31,IF('2. Ausbildungsjahr'!K$4=SOLL!$H$4,KVFi!$H31,IF('2. Ausbildungsjahr'!K$4=SOLL!$I$4,KVM!$H31,IF('2. Ausbildungsjahr'!K$4=SOLL!$L$4,'KVP 1.&amp;2. AJ'!$H46,IF('2. Ausbildungsjahr'!K$4=SOLL!$M$4,PPC!$H31,IF('2. Ausbildungsjahr'!K$4=SOLL!$N$4,PPS!$H31,IF(K$4=SOLL!$P$4,"-",IF('2. Ausbildungsjahr'!K$4=SOLL!$O$4,Zielbogen!$H31,""))))))))))))))))))))))))))</f>
        <v>-</v>
      </c>
      <c r="L30" s="10">
        <f>SUM('Hilfsblatt 2. AJ'!C30,'Hilfsblatt 2. AJ'!E30,'Hilfsblatt 2. AJ'!G30,'Hilfsblatt 2. AJ'!I30,'Hilfsblatt 2. AJ'!K30,'Hilfsblatt 2. AJ'!M30,'Hilfsblatt 2. AJ'!O30,'Hilfsblatt 2. AJ'!Q30,'Hilfsblatt 2. AJ'!S30,'Hilfsblatt 2. AJ'!U30)</f>
        <v>0</v>
      </c>
      <c r="M30" s="9" t="e">
        <f>('Hilfsblatt 2. AJ'!B30*'Hilfsblatt 2. AJ'!C30+'Hilfsblatt 2. AJ'!D30*'Hilfsblatt 2. AJ'!E30+'Hilfsblatt 2. AJ'!F30*'Hilfsblatt 2. AJ'!G30+'Hilfsblatt 2. AJ'!H30*'Hilfsblatt 2. AJ'!I30+'Hilfsblatt 2. AJ'!J30*'Hilfsblatt 2. AJ'!K30+'Hilfsblatt 2. AJ'!L30*'Hilfsblatt 2. AJ'!M30+'Hilfsblatt 2. AJ'!N30*'Hilfsblatt 2. AJ'!O30+'Hilfsblatt 2. AJ'!P30*'Hilfsblatt 2. AJ'!Q30+'Hilfsblatt 2. AJ'!R30*'Hilfsblatt 2. AJ'!S30+'Hilfsblatt 2. AJ'!T30*'Hilfsblatt 2. AJ'!U30)/L30</f>
        <v>#DIV/0!</v>
      </c>
    </row>
    <row r="31" spans="1:13" x14ac:dyDescent="0.25">
      <c r="A31" s="125" t="s">
        <v>60</v>
      </c>
      <c r="B31" s="57" t="str">
        <f>IF(B$4=SOLL!$J$4, TNBi!$H32, IF('2. Ausbildungsjahr'!B$4=SOLL!$K$4,SBI.A.7!$H32, IF('2. Ausbildungsjahr'!B$4=SOLL!$R$4,'SBI.A.3_2. AJ'!$H32, IF('2. Ausbildungsjahr'!B$4=SOLL!$S$4,'SBI.A.4_2.&amp;3. AJ'!$H42, IF('2. Ausbildungsjahr'!B$4=SOLL!$T$4,'KVB 2.&amp;3. AJ'!$H32,IF('2. Ausbildungsjahr'!B$4=SOLL!$U$4,'PPCa IK'!$H32, IF('2. Ausbildungsjahr'!B$4=SOLL!$V$4,TE!$H32,IF('2. Ausbildungsjahr'!B$4=SOLL!$W$4,TNSt!$H32,IF('2. Ausbildungsjahr'!B$4=SOLL!$X$4,TNSk!$H32,IF('2. Ausbildungsjahr'!B$4=SOLL!$Y$4,TNPa!$H32,IF('2. Ausbildungsjahr'!B$4=SOLL!$Z$4,TNWn!$H32,IF('2. Ausbildungsjahr'!B$4=SOLL!$AA$4,'KVP 3. AJ'!$H46,IF(B$4=SOLL!$Q$4,SBI.A.3_1.AJ!$H32,IF(B$4=SOLL!$B$4,'KF-KB'!$H32,IF('2. Ausbildungsjahr'!B$4=SOLL!$C$4,'SBI.A.4_1. AJ'!$H42,IF('2. Ausbildungsjahr'!B$4=SOLL!$D$4,KK!$H$11,IF('2. Ausbildungsjahr'!B$4=SOLL!$E$4,'KSM-e'!$H40,IF('2. Ausbildungsjahr'!B$4=SOLL!$F$4,'KSM-f'!$H32,IF('2. Ausbildungsjahr'!B$4=SOLL!$G$4,'KVB 1. AJ'!$H32,IF('2. Ausbildungsjahr'!B$4=SOLL!$H$4,KVFi!$H32,IF('2. Ausbildungsjahr'!B$4=SOLL!$I$4,KVM!$H32,IF('2. Ausbildungsjahr'!B$4=SOLL!$L$4,'KVP 1.&amp;2. AJ'!$H47,IF('2. Ausbildungsjahr'!B$4=SOLL!$M$4,PPC!$H32,IF('2. Ausbildungsjahr'!B$4=SOLL!$N$4,PPS!$H32,IF(B$4=SOLL!$P$4,"-",IF('2. Ausbildungsjahr'!B$4=SOLL!$O$4,Zielbogen!$H32,""))))))))))))))))))))))))))</f>
        <v>-</v>
      </c>
      <c r="C31" s="57" t="str">
        <f>IF(C$4=SOLL!$J$4, TNBi!$H32, IF('2. Ausbildungsjahr'!C$4=SOLL!$K$4,SBI.A.7!$H32, IF('2. Ausbildungsjahr'!C$4=SOLL!$R$4,'SBI.A.3_2. AJ'!$H32, IF('2. Ausbildungsjahr'!C$4=SOLL!$S$4,'SBI.A.4_2.&amp;3. AJ'!$H42, IF('2. Ausbildungsjahr'!C$4=SOLL!$T$4,'KVB 2.&amp;3. AJ'!$H32,IF('2. Ausbildungsjahr'!C$4=SOLL!$U$4,'PPCa IK'!$H32, IF('2. Ausbildungsjahr'!C$4=SOLL!$V$4,TE!$H32,IF('2. Ausbildungsjahr'!C$4=SOLL!$W$4,TNSt!$H32,IF('2. Ausbildungsjahr'!C$4=SOLL!$X$4,TNSk!$H32,IF('2. Ausbildungsjahr'!C$4=SOLL!$Y$4,TNPa!$H32,IF('2. Ausbildungsjahr'!C$4=SOLL!$Z$4,TNWn!$H32,IF('2. Ausbildungsjahr'!C$4=SOLL!$AA$4,'KVP 3. AJ'!$H46,IF(C$4=SOLL!$Q$4,SBI.A.3_1.AJ!$H32,IF(C$4=SOLL!$B$4,'KF-KB'!$H32,IF('2. Ausbildungsjahr'!C$4=SOLL!$C$4,'SBI.A.4_1. AJ'!$H42,IF('2. Ausbildungsjahr'!C$4=SOLL!$D$4,KK!$H$11,IF('2. Ausbildungsjahr'!C$4=SOLL!$E$4,'KSM-e'!$H40,IF('2. Ausbildungsjahr'!C$4=SOLL!$F$4,'KSM-f'!$H32,IF('2. Ausbildungsjahr'!C$4=SOLL!$G$4,'KVB 1. AJ'!$H32,IF('2. Ausbildungsjahr'!C$4=SOLL!$H$4,KVFi!$H32,IF('2. Ausbildungsjahr'!C$4=SOLL!$I$4,KVM!$H32,IF('2. Ausbildungsjahr'!C$4=SOLL!$L$4,'KVP 1.&amp;2. AJ'!$H47,IF('2. Ausbildungsjahr'!C$4=SOLL!$M$4,PPC!$H32,IF('2. Ausbildungsjahr'!C$4=SOLL!$N$4,PPS!$H32,IF(C$4=SOLL!$P$4,"-",IF('2. Ausbildungsjahr'!C$4=SOLL!$O$4,Zielbogen!$H32,""))))))))))))))))))))))))))</f>
        <v>-</v>
      </c>
      <c r="D31" s="57" t="str">
        <f>IF(D$4=SOLL!$J$4, TNBi!$H32, IF('2. Ausbildungsjahr'!D$4=SOLL!$K$4,SBI.A.7!$H32, IF('2. Ausbildungsjahr'!D$4=SOLL!$R$4,'SBI.A.3_2. AJ'!$H32, IF('2. Ausbildungsjahr'!D$4=SOLL!$S$4,'SBI.A.4_2.&amp;3. AJ'!$H42, IF('2. Ausbildungsjahr'!D$4=SOLL!$T$4,'KVB 2.&amp;3. AJ'!$H32,IF('2. Ausbildungsjahr'!D$4=SOLL!$U$4,'PPCa IK'!$H32, IF('2. Ausbildungsjahr'!D$4=SOLL!$V$4,TE!$H32,IF('2. Ausbildungsjahr'!D$4=SOLL!$W$4,TNSt!$H32,IF('2. Ausbildungsjahr'!D$4=SOLL!$X$4,TNSk!$H32,IF('2. Ausbildungsjahr'!D$4=SOLL!$Y$4,TNPa!$H32,IF('2. Ausbildungsjahr'!D$4=SOLL!$Z$4,TNWn!$H32,IF('2. Ausbildungsjahr'!D$4=SOLL!$AA$4,'KVP 3. AJ'!$H46,IF(D$4=SOLL!$Q$4,SBI.A.3_1.AJ!$H32,IF(D$4=SOLL!$B$4,'KF-KB'!$H32,IF('2. Ausbildungsjahr'!D$4=SOLL!$C$4,'SBI.A.4_1. AJ'!$H42,IF('2. Ausbildungsjahr'!D$4=SOLL!$D$4,KK!$H$11,IF('2. Ausbildungsjahr'!D$4=SOLL!$E$4,'KSM-e'!$H40,IF('2. Ausbildungsjahr'!D$4=SOLL!$F$4,'KSM-f'!$H32,IF('2. Ausbildungsjahr'!D$4=SOLL!$G$4,'KVB 1. AJ'!$H32,IF('2. Ausbildungsjahr'!D$4=SOLL!$H$4,KVFi!$H32,IF('2. Ausbildungsjahr'!D$4=SOLL!$I$4,KVM!$H32,IF('2. Ausbildungsjahr'!D$4=SOLL!$L$4,'KVP 1.&amp;2. AJ'!$H47,IF('2. Ausbildungsjahr'!D$4=SOLL!$M$4,PPC!$H32,IF('2. Ausbildungsjahr'!D$4=SOLL!$N$4,PPS!$H32,IF(D$4=SOLL!$P$4,"-",IF('2. Ausbildungsjahr'!D$4=SOLL!$O$4,Zielbogen!$H32,""))))))))))))))))))))))))))</f>
        <v>-</v>
      </c>
      <c r="E31" s="57" t="str">
        <f>IF(E$4=SOLL!$J$4, TNBi!$H32, IF('2. Ausbildungsjahr'!E$4=SOLL!$K$4,SBI.A.7!$H32, IF('2. Ausbildungsjahr'!E$4=SOLL!$R$4,'SBI.A.3_2. AJ'!$H32, IF('2. Ausbildungsjahr'!E$4=SOLL!$S$4,'SBI.A.4_2.&amp;3. AJ'!$H42, IF('2. Ausbildungsjahr'!E$4=SOLL!$T$4,'KVB 2.&amp;3. AJ'!$H32,IF('2. Ausbildungsjahr'!E$4=SOLL!$U$4,'PPCa IK'!$H32, IF('2. Ausbildungsjahr'!E$4=SOLL!$V$4,TE!$H32,IF('2. Ausbildungsjahr'!E$4=SOLL!$W$4,TNSt!$H32,IF('2. Ausbildungsjahr'!E$4=SOLL!$X$4,TNSk!$H32,IF('2. Ausbildungsjahr'!E$4=SOLL!$Y$4,TNPa!$H32,IF('2. Ausbildungsjahr'!E$4=SOLL!$Z$4,TNWn!$H32,IF('2. Ausbildungsjahr'!E$4=SOLL!$AA$4,'KVP 3. AJ'!$H46,IF(E$4=SOLL!$Q$4,SBI.A.3_1.AJ!$H32,IF(E$4=SOLL!$B$4,'KF-KB'!$H32,IF('2. Ausbildungsjahr'!E$4=SOLL!$C$4,'SBI.A.4_1. AJ'!$H42,IF('2. Ausbildungsjahr'!E$4=SOLL!$D$4,KK!$H$11,IF('2. Ausbildungsjahr'!E$4=SOLL!$E$4,'KSM-e'!$H40,IF('2. Ausbildungsjahr'!E$4=SOLL!$F$4,'KSM-f'!$H32,IF('2. Ausbildungsjahr'!E$4=SOLL!$G$4,'KVB 1. AJ'!$H32,IF('2. Ausbildungsjahr'!E$4=SOLL!$H$4,KVFi!$H32,IF('2. Ausbildungsjahr'!E$4=SOLL!$I$4,KVM!$H32,IF('2. Ausbildungsjahr'!E$4=SOLL!$L$4,'KVP 1.&amp;2. AJ'!$H47,IF('2. Ausbildungsjahr'!E$4=SOLL!$M$4,PPC!$H32,IF('2. Ausbildungsjahr'!E$4=SOLL!$N$4,PPS!$H32,IF(E$4=SOLL!$P$4,"-",IF('2. Ausbildungsjahr'!E$4=SOLL!$O$4,Zielbogen!$H32,""))))))))))))))))))))))))))</f>
        <v>-</v>
      </c>
      <c r="F31" s="57" t="str">
        <f>IF(F$4=SOLL!$J$4, TNBi!$H32, IF('2. Ausbildungsjahr'!F$4=SOLL!$K$4,SBI.A.7!$H32, IF('2. Ausbildungsjahr'!F$4=SOLL!$R$4,'SBI.A.3_2. AJ'!$H32, IF('2. Ausbildungsjahr'!F$4=SOLL!$S$4,'SBI.A.4_2.&amp;3. AJ'!$H42, IF('2. Ausbildungsjahr'!F$4=SOLL!$T$4,'KVB 2.&amp;3. AJ'!$H32,IF('2. Ausbildungsjahr'!F$4=SOLL!$U$4,'PPCa IK'!$H32, IF('2. Ausbildungsjahr'!F$4=SOLL!$V$4,TE!$H32,IF('2. Ausbildungsjahr'!F$4=SOLL!$W$4,TNSt!$H32,IF('2. Ausbildungsjahr'!F$4=SOLL!$X$4,TNSk!$H32,IF('2. Ausbildungsjahr'!F$4=SOLL!$Y$4,TNPa!$H32,IF('2. Ausbildungsjahr'!F$4=SOLL!$Z$4,TNWn!$H32,IF('2. Ausbildungsjahr'!F$4=SOLL!$AA$4,'KVP 3. AJ'!$H46,IF(F$4=SOLL!$Q$4,SBI.A.3_1.AJ!$H32,IF(F$4=SOLL!$B$4,'KF-KB'!$H32,IF('2. Ausbildungsjahr'!F$4=SOLL!$C$4,'SBI.A.4_1. AJ'!$H42,IF('2. Ausbildungsjahr'!F$4=SOLL!$D$4,KK!$H$11,IF('2. Ausbildungsjahr'!F$4=SOLL!$E$4,'KSM-e'!$H40,IF('2. Ausbildungsjahr'!F$4=SOLL!$F$4,'KSM-f'!$H32,IF('2. Ausbildungsjahr'!F$4=SOLL!$G$4,'KVB 1. AJ'!$H32,IF('2. Ausbildungsjahr'!F$4=SOLL!$H$4,KVFi!$H32,IF('2. Ausbildungsjahr'!F$4=SOLL!$I$4,KVM!$H32,IF('2. Ausbildungsjahr'!F$4=SOLL!$L$4,'KVP 1.&amp;2. AJ'!$H47,IF('2. Ausbildungsjahr'!F$4=SOLL!$M$4,PPC!$H32,IF('2. Ausbildungsjahr'!F$4=SOLL!$N$4,PPS!$H32,IF(F$4=SOLL!$P$4,"-",IF('2. Ausbildungsjahr'!F$4=SOLL!$O$4,Zielbogen!$H32,""))))))))))))))))))))))))))</f>
        <v>-</v>
      </c>
      <c r="G31" s="57" t="str">
        <f>IF(G$4=SOLL!$J$4, TNBi!$H32, IF('2. Ausbildungsjahr'!G$4=SOLL!$K$4,SBI.A.7!$H32, IF('2. Ausbildungsjahr'!G$4=SOLL!$R$4,'SBI.A.3_2. AJ'!$H32, IF('2. Ausbildungsjahr'!G$4=SOLL!$S$4,'SBI.A.4_2.&amp;3. AJ'!$H42, IF('2. Ausbildungsjahr'!G$4=SOLL!$T$4,'KVB 2.&amp;3. AJ'!$H32,IF('2. Ausbildungsjahr'!G$4=SOLL!$U$4,'PPCa IK'!$H32, IF('2. Ausbildungsjahr'!G$4=SOLL!$V$4,TE!$H32,IF('2. Ausbildungsjahr'!G$4=SOLL!$W$4,TNSt!$H32,IF('2. Ausbildungsjahr'!G$4=SOLL!$X$4,TNSk!$H32,IF('2. Ausbildungsjahr'!G$4=SOLL!$Y$4,TNPa!$H32,IF('2. Ausbildungsjahr'!G$4=SOLL!$Z$4,TNWn!$H32,IF('2. Ausbildungsjahr'!G$4=SOLL!$AA$4,'KVP 3. AJ'!$H46,IF(G$4=SOLL!$Q$4,SBI.A.3_1.AJ!$H32,IF(G$4=SOLL!$B$4,'KF-KB'!$H32,IF('2. Ausbildungsjahr'!G$4=SOLL!$C$4,'SBI.A.4_1. AJ'!$H42,IF('2. Ausbildungsjahr'!G$4=SOLL!$D$4,KK!$H$11,IF('2. Ausbildungsjahr'!G$4=SOLL!$E$4,'KSM-e'!$H40,IF('2. Ausbildungsjahr'!G$4=SOLL!$F$4,'KSM-f'!$H32,IF('2. Ausbildungsjahr'!G$4=SOLL!$G$4,'KVB 1. AJ'!$H32,IF('2. Ausbildungsjahr'!G$4=SOLL!$H$4,KVFi!$H32,IF('2. Ausbildungsjahr'!G$4=SOLL!$I$4,KVM!$H32,IF('2. Ausbildungsjahr'!G$4=SOLL!$L$4,'KVP 1.&amp;2. AJ'!$H47,IF('2. Ausbildungsjahr'!G$4=SOLL!$M$4,PPC!$H32,IF('2. Ausbildungsjahr'!G$4=SOLL!$N$4,PPS!$H32,IF(G$4=SOLL!$P$4,"-",IF('2. Ausbildungsjahr'!G$4=SOLL!$O$4,Zielbogen!$H32,""))))))))))))))))))))))))))</f>
        <v>-</v>
      </c>
      <c r="H31" s="57" t="str">
        <f>IF(H$4=SOLL!$J$4, TNBi!$H32, IF('2. Ausbildungsjahr'!H$4=SOLL!$K$4,SBI.A.7!$H32, IF('2. Ausbildungsjahr'!H$4=SOLL!$R$4,'SBI.A.3_2. AJ'!$H32, IF('2. Ausbildungsjahr'!H$4=SOLL!$S$4,'SBI.A.4_2.&amp;3. AJ'!$H42, IF('2. Ausbildungsjahr'!H$4=SOLL!$T$4,'KVB 2.&amp;3. AJ'!$H32,IF('2. Ausbildungsjahr'!H$4=SOLL!$U$4,'PPCa IK'!$H32, IF('2. Ausbildungsjahr'!H$4=SOLL!$V$4,TE!$H32,IF('2. Ausbildungsjahr'!H$4=SOLL!$W$4,TNSt!$H32,IF('2. Ausbildungsjahr'!H$4=SOLL!$X$4,TNSk!$H32,IF('2. Ausbildungsjahr'!H$4=SOLL!$Y$4,TNPa!$H32,IF('2. Ausbildungsjahr'!H$4=SOLL!$Z$4,TNWn!$H32,IF('2. Ausbildungsjahr'!H$4=SOLL!$AA$4,'KVP 3. AJ'!$H46,IF(H$4=SOLL!$Q$4,SBI.A.3_1.AJ!$H32,IF(H$4=SOLL!$B$4,'KF-KB'!$H32,IF('2. Ausbildungsjahr'!H$4=SOLL!$C$4,'SBI.A.4_1. AJ'!$H42,IF('2. Ausbildungsjahr'!H$4=SOLL!$D$4,KK!$H$11,IF('2. Ausbildungsjahr'!H$4=SOLL!$E$4,'KSM-e'!$H40,IF('2. Ausbildungsjahr'!H$4=SOLL!$F$4,'KSM-f'!$H32,IF('2. Ausbildungsjahr'!H$4=SOLL!$G$4,'KVB 1. AJ'!$H32,IF('2. Ausbildungsjahr'!H$4=SOLL!$H$4,KVFi!$H32,IF('2. Ausbildungsjahr'!H$4=SOLL!$I$4,KVM!$H32,IF('2. Ausbildungsjahr'!H$4=SOLL!$L$4,'KVP 1.&amp;2. AJ'!$H47,IF('2. Ausbildungsjahr'!H$4=SOLL!$M$4,PPC!$H32,IF('2. Ausbildungsjahr'!H$4=SOLL!$N$4,PPS!$H32,IF(H$4=SOLL!$P$4,"-",IF('2. Ausbildungsjahr'!H$4=SOLL!$O$4,Zielbogen!$H32,""))))))))))))))))))))))))))</f>
        <v>-</v>
      </c>
      <c r="I31" s="57" t="str">
        <f>IF(I$4=SOLL!$J$4, TNBi!$H32, IF('2. Ausbildungsjahr'!I$4=SOLL!$K$4,SBI.A.7!$H32, IF('2. Ausbildungsjahr'!I$4=SOLL!$R$4,'SBI.A.3_2. AJ'!$H32, IF('2. Ausbildungsjahr'!I$4=SOLL!$S$4,'SBI.A.4_2.&amp;3. AJ'!$H42, IF('2. Ausbildungsjahr'!I$4=SOLL!$T$4,'KVB 2.&amp;3. AJ'!$H32,IF('2. Ausbildungsjahr'!I$4=SOLL!$U$4,'PPCa IK'!$H32, IF('2. Ausbildungsjahr'!I$4=SOLL!$V$4,TE!$H32,IF('2. Ausbildungsjahr'!I$4=SOLL!$W$4,TNSt!$H32,IF('2. Ausbildungsjahr'!I$4=SOLL!$X$4,TNSk!$H32,IF('2. Ausbildungsjahr'!I$4=SOLL!$Y$4,TNPa!$H32,IF('2. Ausbildungsjahr'!I$4=SOLL!$Z$4,TNWn!$H32,IF('2. Ausbildungsjahr'!I$4=SOLL!$AA$4,'KVP 3. AJ'!$H46,IF(I$4=SOLL!$Q$4,SBI.A.3_1.AJ!$H32,IF(I$4=SOLL!$B$4,'KF-KB'!$H32,IF('2. Ausbildungsjahr'!I$4=SOLL!$C$4,'SBI.A.4_1. AJ'!$H42,IF('2. Ausbildungsjahr'!I$4=SOLL!$D$4,KK!$H$11,IF('2. Ausbildungsjahr'!I$4=SOLL!$E$4,'KSM-e'!$H40,IF('2. Ausbildungsjahr'!I$4=SOLL!$F$4,'KSM-f'!$H32,IF('2. Ausbildungsjahr'!I$4=SOLL!$G$4,'KVB 1. AJ'!$H32,IF('2. Ausbildungsjahr'!I$4=SOLL!$H$4,KVFi!$H32,IF('2. Ausbildungsjahr'!I$4=SOLL!$I$4,KVM!$H32,IF('2. Ausbildungsjahr'!I$4=SOLL!$L$4,'KVP 1.&amp;2. AJ'!$H47,IF('2. Ausbildungsjahr'!I$4=SOLL!$M$4,PPC!$H32,IF('2. Ausbildungsjahr'!I$4=SOLL!$N$4,PPS!$H32,IF(I$4=SOLL!$P$4,"-",IF('2. Ausbildungsjahr'!I$4=SOLL!$O$4,Zielbogen!$H32,""))))))))))))))))))))))))))</f>
        <v>-</v>
      </c>
      <c r="J31" s="57" t="str">
        <f>IF(J$4=SOLL!$J$4, TNBi!$H32, IF('2. Ausbildungsjahr'!J$4=SOLL!$K$4,SBI.A.7!$H32, IF('2. Ausbildungsjahr'!J$4=SOLL!$R$4,'SBI.A.3_2. AJ'!$H32, IF('2. Ausbildungsjahr'!J$4=SOLL!$S$4,'SBI.A.4_2.&amp;3. AJ'!$H42, IF('2. Ausbildungsjahr'!J$4=SOLL!$T$4,'KVB 2.&amp;3. AJ'!$H32,IF('2. Ausbildungsjahr'!J$4=SOLL!$U$4,'PPCa IK'!$H32, IF('2. Ausbildungsjahr'!J$4=SOLL!$V$4,TE!$H32,IF('2. Ausbildungsjahr'!J$4=SOLL!$W$4,TNSt!$H32,IF('2. Ausbildungsjahr'!J$4=SOLL!$X$4,TNSk!$H32,IF('2. Ausbildungsjahr'!J$4=SOLL!$Y$4,TNPa!$H32,IF('2. Ausbildungsjahr'!J$4=SOLL!$Z$4,TNWn!$H32,IF('2. Ausbildungsjahr'!J$4=SOLL!$AA$4,'KVP 3. AJ'!$H46,IF(J$4=SOLL!$Q$4,SBI.A.3_1.AJ!$H32,IF(J$4=SOLL!$B$4,'KF-KB'!$H32,IF('2. Ausbildungsjahr'!J$4=SOLL!$C$4,'SBI.A.4_1. AJ'!$H42,IF('2. Ausbildungsjahr'!J$4=SOLL!$D$4,KK!$H$11,IF('2. Ausbildungsjahr'!J$4=SOLL!$E$4,'KSM-e'!$H40,IF('2. Ausbildungsjahr'!J$4=SOLL!$F$4,'KSM-f'!$H32,IF('2. Ausbildungsjahr'!J$4=SOLL!$G$4,'KVB 1. AJ'!$H32,IF('2. Ausbildungsjahr'!J$4=SOLL!$H$4,KVFi!$H32,IF('2. Ausbildungsjahr'!J$4=SOLL!$I$4,KVM!$H32,IF('2. Ausbildungsjahr'!J$4=SOLL!$L$4,'KVP 1.&amp;2. AJ'!$H47,IF('2. Ausbildungsjahr'!J$4=SOLL!$M$4,PPC!$H32,IF('2. Ausbildungsjahr'!J$4=SOLL!$N$4,PPS!$H32,IF(J$4=SOLL!$P$4,"-",IF('2. Ausbildungsjahr'!J$4=SOLL!$O$4,Zielbogen!$H32,""))))))))))))))))))))))))))</f>
        <v>-</v>
      </c>
      <c r="K31" s="57" t="str">
        <f>IF(K$4=SOLL!$J$4, TNBi!$H32, IF('2. Ausbildungsjahr'!K$4=SOLL!$K$4,SBI.A.7!$H32, IF('2. Ausbildungsjahr'!K$4=SOLL!$R$4,'SBI.A.3_2. AJ'!$H32, IF('2. Ausbildungsjahr'!K$4=SOLL!$S$4,'SBI.A.4_2.&amp;3. AJ'!$H42, IF('2. Ausbildungsjahr'!K$4=SOLL!$T$4,'KVB 2.&amp;3. AJ'!$H32,IF('2. Ausbildungsjahr'!K$4=SOLL!$U$4,'PPCa IK'!$H32, IF('2. Ausbildungsjahr'!K$4=SOLL!$V$4,TE!$H32,IF('2. Ausbildungsjahr'!K$4=SOLL!$W$4,TNSt!$H32,IF('2. Ausbildungsjahr'!K$4=SOLL!$X$4,TNSk!$H32,IF('2. Ausbildungsjahr'!K$4=SOLL!$Y$4,TNPa!$H32,IF('2. Ausbildungsjahr'!K$4=SOLL!$Z$4,TNWn!$H32,IF('2. Ausbildungsjahr'!K$4=SOLL!$AA$4,'KVP 3. AJ'!$H46,IF(K$4=SOLL!$Q$4,SBI.A.3_1.AJ!$H32,IF(K$4=SOLL!$B$4,'KF-KB'!$H32,IF('2. Ausbildungsjahr'!K$4=SOLL!$C$4,'SBI.A.4_1. AJ'!$H42,IF('2. Ausbildungsjahr'!K$4=SOLL!$D$4,KK!$H$11,IF('2. Ausbildungsjahr'!K$4=SOLL!$E$4,'KSM-e'!$H40,IF('2. Ausbildungsjahr'!K$4=SOLL!$F$4,'KSM-f'!$H32,IF('2. Ausbildungsjahr'!K$4=SOLL!$G$4,'KVB 1. AJ'!$H32,IF('2. Ausbildungsjahr'!K$4=SOLL!$H$4,KVFi!$H32,IF('2. Ausbildungsjahr'!K$4=SOLL!$I$4,KVM!$H32,IF('2. Ausbildungsjahr'!K$4=SOLL!$L$4,'KVP 1.&amp;2. AJ'!$H47,IF('2. Ausbildungsjahr'!K$4=SOLL!$M$4,PPC!$H32,IF('2. Ausbildungsjahr'!K$4=SOLL!$N$4,PPS!$H32,IF(K$4=SOLL!$P$4,"-",IF('2. Ausbildungsjahr'!K$4=SOLL!$O$4,Zielbogen!$H32,""))))))))))))))))))))))))))</f>
        <v>-</v>
      </c>
      <c r="L31" s="10">
        <f>SUM('Hilfsblatt 2. AJ'!C31,'Hilfsblatt 2. AJ'!E31,'Hilfsblatt 2. AJ'!G31,'Hilfsblatt 2. AJ'!I31,'Hilfsblatt 2. AJ'!K31,'Hilfsblatt 2. AJ'!M31,'Hilfsblatt 2. AJ'!O31,'Hilfsblatt 2. AJ'!Q31,'Hilfsblatt 2. AJ'!S31,'Hilfsblatt 2. AJ'!U31)</f>
        <v>0</v>
      </c>
      <c r="M31" s="9" t="e">
        <f>('Hilfsblatt 2. AJ'!B31*'Hilfsblatt 2. AJ'!C31+'Hilfsblatt 2. AJ'!D31*'Hilfsblatt 2. AJ'!E31+'Hilfsblatt 2. AJ'!F31*'Hilfsblatt 2. AJ'!G31+'Hilfsblatt 2. AJ'!H31*'Hilfsblatt 2. AJ'!I31+'Hilfsblatt 2. AJ'!J31*'Hilfsblatt 2. AJ'!K31+'Hilfsblatt 2. AJ'!L31*'Hilfsblatt 2. AJ'!M31+'Hilfsblatt 2. AJ'!N31*'Hilfsblatt 2. AJ'!O31+'Hilfsblatt 2. AJ'!P31*'Hilfsblatt 2. AJ'!Q31+'Hilfsblatt 2. AJ'!R31*'Hilfsblatt 2. AJ'!S31+'Hilfsblatt 2. AJ'!T31*'Hilfsblatt 2. AJ'!U31)/L31</f>
        <v>#DIV/0!</v>
      </c>
    </row>
    <row r="32" spans="1:13" x14ac:dyDescent="0.25">
      <c r="A32" s="125" t="s">
        <v>61</v>
      </c>
      <c r="B32" s="57" t="str">
        <f>IF(B$4=SOLL!$J$4, TNBi!$H33, IF('2. Ausbildungsjahr'!B$4=SOLL!$K$4,SBI.A.7!$H33, IF('2. Ausbildungsjahr'!B$4=SOLL!$R$4,'SBI.A.3_2. AJ'!$H33, IF('2. Ausbildungsjahr'!B$4=SOLL!$S$4,'SBI.A.4_2.&amp;3. AJ'!$H43, IF('2. Ausbildungsjahr'!B$4=SOLL!$T$4,'KVB 2.&amp;3. AJ'!$H33,IF('2. Ausbildungsjahr'!B$4=SOLL!$U$4,'PPCa IK'!$H33, IF('2. Ausbildungsjahr'!B$4=SOLL!$V$4,TE!$H33,IF('2. Ausbildungsjahr'!B$4=SOLL!$W$4,TNSt!$H33,IF('2. Ausbildungsjahr'!B$4=SOLL!$X$4,TNSk!$H33,IF('2. Ausbildungsjahr'!B$4=SOLL!$Y$4,TNPa!$H33,IF('2. Ausbildungsjahr'!B$4=SOLL!$Z$4,TNWn!$H33,IF('2. Ausbildungsjahr'!B$4=SOLL!$AA$4,'KVP 3. AJ'!$H47,IF(B$4=SOLL!$Q$4,SBI.A.3_1.AJ!$H33,IF(B$4=SOLL!$B$4,'KF-KB'!$H33,IF('2. Ausbildungsjahr'!B$4=SOLL!$C$4,'SBI.A.4_1. AJ'!$H43,IF('2. Ausbildungsjahr'!B$4=SOLL!$D$4,KK!$H$11,IF('2. Ausbildungsjahr'!B$4=SOLL!$E$4,'KSM-e'!$H41,IF('2. Ausbildungsjahr'!B$4=SOLL!$F$4,'KSM-f'!$H33,IF('2. Ausbildungsjahr'!B$4=SOLL!$G$4,'KVB 1. AJ'!$H33,IF('2. Ausbildungsjahr'!B$4=SOLL!$H$4,KVFi!$H33,IF('2. Ausbildungsjahr'!B$4=SOLL!$I$4,KVM!$H33,IF('2. Ausbildungsjahr'!B$4=SOLL!$L$4,'KVP 1.&amp;2. AJ'!$H48,IF('2. Ausbildungsjahr'!B$4=SOLL!$M$4,PPC!$H33,IF('2. Ausbildungsjahr'!B$4=SOLL!$N$4,PPS!$H33,IF(B$4=SOLL!$P$4,"-",IF('2. Ausbildungsjahr'!B$4=SOLL!$O$4,Zielbogen!$H33,""))))))))))))))))))))))))))</f>
        <v>-</v>
      </c>
      <c r="C32" s="57" t="str">
        <f>IF(C$4=SOLL!$J$4, TNBi!$H33, IF('2. Ausbildungsjahr'!C$4=SOLL!$K$4,SBI.A.7!$H33, IF('2. Ausbildungsjahr'!C$4=SOLL!$R$4,'SBI.A.3_2. AJ'!$H33, IF('2. Ausbildungsjahr'!C$4=SOLL!$S$4,'SBI.A.4_2.&amp;3. AJ'!$H43, IF('2. Ausbildungsjahr'!C$4=SOLL!$T$4,'KVB 2.&amp;3. AJ'!$H33,IF('2. Ausbildungsjahr'!C$4=SOLL!$U$4,'PPCa IK'!$H33, IF('2. Ausbildungsjahr'!C$4=SOLL!$V$4,TE!$H33,IF('2. Ausbildungsjahr'!C$4=SOLL!$W$4,TNSt!$H33,IF('2. Ausbildungsjahr'!C$4=SOLL!$X$4,TNSk!$H33,IF('2. Ausbildungsjahr'!C$4=SOLL!$Y$4,TNPa!$H33,IF('2. Ausbildungsjahr'!C$4=SOLL!$Z$4,TNWn!$H33,IF('2. Ausbildungsjahr'!C$4=SOLL!$AA$4,'KVP 3. AJ'!$H47,IF(C$4=SOLL!$Q$4,SBI.A.3_1.AJ!$H33,IF(C$4=SOLL!$B$4,'KF-KB'!$H33,IF('2. Ausbildungsjahr'!C$4=SOLL!$C$4,'SBI.A.4_1. AJ'!$H43,IF('2. Ausbildungsjahr'!C$4=SOLL!$D$4,KK!$H$11,IF('2. Ausbildungsjahr'!C$4=SOLL!$E$4,'KSM-e'!$H41,IF('2. Ausbildungsjahr'!C$4=SOLL!$F$4,'KSM-f'!$H33,IF('2. Ausbildungsjahr'!C$4=SOLL!$G$4,'KVB 1. AJ'!$H33,IF('2. Ausbildungsjahr'!C$4=SOLL!$H$4,KVFi!$H33,IF('2. Ausbildungsjahr'!C$4=SOLL!$I$4,KVM!$H33,IF('2. Ausbildungsjahr'!C$4=SOLL!$L$4,'KVP 1.&amp;2. AJ'!$H48,IF('2. Ausbildungsjahr'!C$4=SOLL!$M$4,PPC!$H33,IF('2. Ausbildungsjahr'!C$4=SOLL!$N$4,PPS!$H33,IF(C$4=SOLL!$P$4,"-",IF('2. Ausbildungsjahr'!C$4=SOLL!$O$4,Zielbogen!$H33,""))))))))))))))))))))))))))</f>
        <v>-</v>
      </c>
      <c r="D32" s="57" t="str">
        <f>IF(D$4=SOLL!$J$4, TNBi!$H33, IF('2. Ausbildungsjahr'!D$4=SOLL!$K$4,SBI.A.7!$H33, IF('2. Ausbildungsjahr'!D$4=SOLL!$R$4,'SBI.A.3_2. AJ'!$H33, IF('2. Ausbildungsjahr'!D$4=SOLL!$S$4,'SBI.A.4_2.&amp;3. AJ'!$H43, IF('2. Ausbildungsjahr'!D$4=SOLL!$T$4,'KVB 2.&amp;3. AJ'!$H33,IF('2. Ausbildungsjahr'!D$4=SOLL!$U$4,'PPCa IK'!$H33, IF('2. Ausbildungsjahr'!D$4=SOLL!$V$4,TE!$H33,IF('2. Ausbildungsjahr'!D$4=SOLL!$W$4,TNSt!$H33,IF('2. Ausbildungsjahr'!D$4=SOLL!$X$4,TNSk!$H33,IF('2. Ausbildungsjahr'!D$4=SOLL!$Y$4,TNPa!$H33,IF('2. Ausbildungsjahr'!D$4=SOLL!$Z$4,TNWn!$H33,IF('2. Ausbildungsjahr'!D$4=SOLL!$AA$4,'KVP 3. AJ'!$H47,IF(D$4=SOLL!$Q$4,SBI.A.3_1.AJ!$H33,IF(D$4=SOLL!$B$4,'KF-KB'!$H33,IF('2. Ausbildungsjahr'!D$4=SOLL!$C$4,'SBI.A.4_1. AJ'!$H43,IF('2. Ausbildungsjahr'!D$4=SOLL!$D$4,KK!$H$11,IF('2. Ausbildungsjahr'!D$4=SOLL!$E$4,'KSM-e'!$H41,IF('2. Ausbildungsjahr'!D$4=SOLL!$F$4,'KSM-f'!$H33,IF('2. Ausbildungsjahr'!D$4=SOLL!$G$4,'KVB 1. AJ'!$H33,IF('2. Ausbildungsjahr'!D$4=SOLL!$H$4,KVFi!$H33,IF('2. Ausbildungsjahr'!D$4=SOLL!$I$4,KVM!$H33,IF('2. Ausbildungsjahr'!D$4=SOLL!$L$4,'KVP 1.&amp;2. AJ'!$H48,IF('2. Ausbildungsjahr'!D$4=SOLL!$M$4,PPC!$H33,IF('2. Ausbildungsjahr'!D$4=SOLL!$N$4,PPS!$H33,IF(D$4=SOLL!$P$4,"-",IF('2. Ausbildungsjahr'!D$4=SOLL!$O$4,Zielbogen!$H33,""))))))))))))))))))))))))))</f>
        <v>-</v>
      </c>
      <c r="E32" s="57" t="str">
        <f>IF(E$4=SOLL!$J$4, TNBi!$H33, IF('2. Ausbildungsjahr'!E$4=SOLL!$K$4,SBI.A.7!$H33, IF('2. Ausbildungsjahr'!E$4=SOLL!$R$4,'SBI.A.3_2. AJ'!$H33, IF('2. Ausbildungsjahr'!E$4=SOLL!$S$4,'SBI.A.4_2.&amp;3. AJ'!$H43, IF('2. Ausbildungsjahr'!E$4=SOLL!$T$4,'KVB 2.&amp;3. AJ'!$H33,IF('2. Ausbildungsjahr'!E$4=SOLL!$U$4,'PPCa IK'!$H33, IF('2. Ausbildungsjahr'!E$4=SOLL!$V$4,TE!$H33,IF('2. Ausbildungsjahr'!E$4=SOLL!$W$4,TNSt!$H33,IF('2. Ausbildungsjahr'!E$4=SOLL!$X$4,TNSk!$H33,IF('2. Ausbildungsjahr'!E$4=SOLL!$Y$4,TNPa!$H33,IF('2. Ausbildungsjahr'!E$4=SOLL!$Z$4,TNWn!$H33,IF('2. Ausbildungsjahr'!E$4=SOLL!$AA$4,'KVP 3. AJ'!$H47,IF(E$4=SOLL!$Q$4,SBI.A.3_1.AJ!$H33,IF(E$4=SOLL!$B$4,'KF-KB'!$H33,IF('2. Ausbildungsjahr'!E$4=SOLL!$C$4,'SBI.A.4_1. AJ'!$H43,IF('2. Ausbildungsjahr'!E$4=SOLL!$D$4,KK!$H$11,IF('2. Ausbildungsjahr'!E$4=SOLL!$E$4,'KSM-e'!$H41,IF('2. Ausbildungsjahr'!E$4=SOLL!$F$4,'KSM-f'!$H33,IF('2. Ausbildungsjahr'!E$4=SOLL!$G$4,'KVB 1. AJ'!$H33,IF('2. Ausbildungsjahr'!E$4=SOLL!$H$4,KVFi!$H33,IF('2. Ausbildungsjahr'!E$4=SOLL!$I$4,KVM!$H33,IF('2. Ausbildungsjahr'!E$4=SOLL!$L$4,'KVP 1.&amp;2. AJ'!$H48,IF('2. Ausbildungsjahr'!E$4=SOLL!$M$4,PPC!$H33,IF('2. Ausbildungsjahr'!E$4=SOLL!$N$4,PPS!$H33,IF(E$4=SOLL!$P$4,"-",IF('2. Ausbildungsjahr'!E$4=SOLL!$O$4,Zielbogen!$H33,""))))))))))))))))))))))))))</f>
        <v>-</v>
      </c>
      <c r="F32" s="57" t="str">
        <f>IF(F$4=SOLL!$J$4, TNBi!$H33, IF('2. Ausbildungsjahr'!F$4=SOLL!$K$4,SBI.A.7!$H33, IF('2. Ausbildungsjahr'!F$4=SOLL!$R$4,'SBI.A.3_2. AJ'!$H33, IF('2. Ausbildungsjahr'!F$4=SOLL!$S$4,'SBI.A.4_2.&amp;3. AJ'!$H43, IF('2. Ausbildungsjahr'!F$4=SOLL!$T$4,'KVB 2.&amp;3. AJ'!$H33,IF('2. Ausbildungsjahr'!F$4=SOLL!$U$4,'PPCa IK'!$H33, IF('2. Ausbildungsjahr'!F$4=SOLL!$V$4,TE!$H33,IF('2. Ausbildungsjahr'!F$4=SOLL!$W$4,TNSt!$H33,IF('2. Ausbildungsjahr'!F$4=SOLL!$X$4,TNSk!$H33,IF('2. Ausbildungsjahr'!F$4=SOLL!$Y$4,TNPa!$H33,IF('2. Ausbildungsjahr'!F$4=SOLL!$Z$4,TNWn!$H33,IF('2. Ausbildungsjahr'!F$4=SOLL!$AA$4,'KVP 3. AJ'!$H47,IF(F$4=SOLL!$Q$4,SBI.A.3_1.AJ!$H33,IF(F$4=SOLL!$B$4,'KF-KB'!$H33,IF('2. Ausbildungsjahr'!F$4=SOLL!$C$4,'SBI.A.4_1. AJ'!$H43,IF('2. Ausbildungsjahr'!F$4=SOLL!$D$4,KK!$H$11,IF('2. Ausbildungsjahr'!F$4=SOLL!$E$4,'KSM-e'!$H41,IF('2. Ausbildungsjahr'!F$4=SOLL!$F$4,'KSM-f'!$H33,IF('2. Ausbildungsjahr'!F$4=SOLL!$G$4,'KVB 1. AJ'!$H33,IF('2. Ausbildungsjahr'!F$4=SOLL!$H$4,KVFi!$H33,IF('2. Ausbildungsjahr'!F$4=SOLL!$I$4,KVM!$H33,IF('2. Ausbildungsjahr'!F$4=SOLL!$L$4,'KVP 1.&amp;2. AJ'!$H48,IF('2. Ausbildungsjahr'!F$4=SOLL!$M$4,PPC!$H33,IF('2. Ausbildungsjahr'!F$4=SOLL!$N$4,PPS!$H33,IF(F$4=SOLL!$P$4,"-",IF('2. Ausbildungsjahr'!F$4=SOLL!$O$4,Zielbogen!$H33,""))))))))))))))))))))))))))</f>
        <v>-</v>
      </c>
      <c r="G32" s="57" t="str">
        <f>IF(G$4=SOLL!$J$4, TNBi!$H33, IF('2. Ausbildungsjahr'!G$4=SOLL!$K$4,SBI.A.7!$H33, IF('2. Ausbildungsjahr'!G$4=SOLL!$R$4,'SBI.A.3_2. AJ'!$H33, IF('2. Ausbildungsjahr'!G$4=SOLL!$S$4,'SBI.A.4_2.&amp;3. AJ'!$H43, IF('2. Ausbildungsjahr'!G$4=SOLL!$T$4,'KVB 2.&amp;3. AJ'!$H33,IF('2. Ausbildungsjahr'!G$4=SOLL!$U$4,'PPCa IK'!$H33, IF('2. Ausbildungsjahr'!G$4=SOLL!$V$4,TE!$H33,IF('2. Ausbildungsjahr'!G$4=SOLL!$W$4,TNSt!$H33,IF('2. Ausbildungsjahr'!G$4=SOLL!$X$4,TNSk!$H33,IF('2. Ausbildungsjahr'!G$4=SOLL!$Y$4,TNPa!$H33,IF('2. Ausbildungsjahr'!G$4=SOLL!$Z$4,TNWn!$H33,IF('2. Ausbildungsjahr'!G$4=SOLL!$AA$4,'KVP 3. AJ'!$H47,IF(G$4=SOLL!$Q$4,SBI.A.3_1.AJ!$H33,IF(G$4=SOLL!$B$4,'KF-KB'!$H33,IF('2. Ausbildungsjahr'!G$4=SOLL!$C$4,'SBI.A.4_1. AJ'!$H43,IF('2. Ausbildungsjahr'!G$4=SOLL!$D$4,KK!$H$11,IF('2. Ausbildungsjahr'!G$4=SOLL!$E$4,'KSM-e'!$H41,IF('2. Ausbildungsjahr'!G$4=SOLL!$F$4,'KSM-f'!$H33,IF('2. Ausbildungsjahr'!G$4=SOLL!$G$4,'KVB 1. AJ'!$H33,IF('2. Ausbildungsjahr'!G$4=SOLL!$H$4,KVFi!$H33,IF('2. Ausbildungsjahr'!G$4=SOLL!$I$4,KVM!$H33,IF('2. Ausbildungsjahr'!G$4=SOLL!$L$4,'KVP 1.&amp;2. AJ'!$H48,IF('2. Ausbildungsjahr'!G$4=SOLL!$M$4,PPC!$H33,IF('2. Ausbildungsjahr'!G$4=SOLL!$N$4,PPS!$H33,IF(G$4=SOLL!$P$4,"-",IF('2. Ausbildungsjahr'!G$4=SOLL!$O$4,Zielbogen!$H33,""))))))))))))))))))))))))))</f>
        <v>-</v>
      </c>
      <c r="H32" s="57" t="str">
        <f>IF(H$4=SOLL!$J$4, TNBi!$H33, IF('2. Ausbildungsjahr'!H$4=SOLL!$K$4,SBI.A.7!$H33, IF('2. Ausbildungsjahr'!H$4=SOLL!$R$4,'SBI.A.3_2. AJ'!$H33, IF('2. Ausbildungsjahr'!H$4=SOLL!$S$4,'SBI.A.4_2.&amp;3. AJ'!$H43, IF('2. Ausbildungsjahr'!H$4=SOLL!$T$4,'KVB 2.&amp;3. AJ'!$H33,IF('2. Ausbildungsjahr'!H$4=SOLL!$U$4,'PPCa IK'!$H33, IF('2. Ausbildungsjahr'!H$4=SOLL!$V$4,TE!$H33,IF('2. Ausbildungsjahr'!H$4=SOLL!$W$4,TNSt!$H33,IF('2. Ausbildungsjahr'!H$4=SOLL!$X$4,TNSk!$H33,IF('2. Ausbildungsjahr'!H$4=SOLL!$Y$4,TNPa!$H33,IF('2. Ausbildungsjahr'!H$4=SOLL!$Z$4,TNWn!$H33,IF('2. Ausbildungsjahr'!H$4=SOLL!$AA$4,'KVP 3. AJ'!$H47,IF(H$4=SOLL!$Q$4,SBI.A.3_1.AJ!$H33,IF(H$4=SOLL!$B$4,'KF-KB'!$H33,IF('2. Ausbildungsjahr'!H$4=SOLL!$C$4,'SBI.A.4_1. AJ'!$H43,IF('2. Ausbildungsjahr'!H$4=SOLL!$D$4,KK!$H$11,IF('2. Ausbildungsjahr'!H$4=SOLL!$E$4,'KSM-e'!$H41,IF('2. Ausbildungsjahr'!H$4=SOLL!$F$4,'KSM-f'!$H33,IF('2. Ausbildungsjahr'!H$4=SOLL!$G$4,'KVB 1. AJ'!$H33,IF('2. Ausbildungsjahr'!H$4=SOLL!$H$4,KVFi!$H33,IF('2. Ausbildungsjahr'!H$4=SOLL!$I$4,KVM!$H33,IF('2. Ausbildungsjahr'!H$4=SOLL!$L$4,'KVP 1.&amp;2. AJ'!$H48,IF('2. Ausbildungsjahr'!H$4=SOLL!$M$4,PPC!$H33,IF('2. Ausbildungsjahr'!H$4=SOLL!$N$4,PPS!$H33,IF(H$4=SOLL!$P$4,"-",IF('2. Ausbildungsjahr'!H$4=SOLL!$O$4,Zielbogen!$H33,""))))))))))))))))))))))))))</f>
        <v>-</v>
      </c>
      <c r="I32" s="57" t="str">
        <f>IF(I$4=SOLL!$J$4, TNBi!$H33, IF('2. Ausbildungsjahr'!I$4=SOLL!$K$4,SBI.A.7!$H33, IF('2. Ausbildungsjahr'!I$4=SOLL!$R$4,'SBI.A.3_2. AJ'!$H33, IF('2. Ausbildungsjahr'!I$4=SOLL!$S$4,'SBI.A.4_2.&amp;3. AJ'!$H43, IF('2. Ausbildungsjahr'!I$4=SOLL!$T$4,'KVB 2.&amp;3. AJ'!$H33,IF('2. Ausbildungsjahr'!I$4=SOLL!$U$4,'PPCa IK'!$H33, IF('2. Ausbildungsjahr'!I$4=SOLL!$V$4,TE!$H33,IF('2. Ausbildungsjahr'!I$4=SOLL!$W$4,TNSt!$H33,IF('2. Ausbildungsjahr'!I$4=SOLL!$X$4,TNSk!$H33,IF('2. Ausbildungsjahr'!I$4=SOLL!$Y$4,TNPa!$H33,IF('2. Ausbildungsjahr'!I$4=SOLL!$Z$4,TNWn!$H33,IF('2. Ausbildungsjahr'!I$4=SOLL!$AA$4,'KVP 3. AJ'!$H47,IF(I$4=SOLL!$Q$4,SBI.A.3_1.AJ!$H33,IF(I$4=SOLL!$B$4,'KF-KB'!$H33,IF('2. Ausbildungsjahr'!I$4=SOLL!$C$4,'SBI.A.4_1. AJ'!$H43,IF('2. Ausbildungsjahr'!I$4=SOLL!$D$4,KK!$H$11,IF('2. Ausbildungsjahr'!I$4=SOLL!$E$4,'KSM-e'!$H41,IF('2. Ausbildungsjahr'!I$4=SOLL!$F$4,'KSM-f'!$H33,IF('2. Ausbildungsjahr'!I$4=SOLL!$G$4,'KVB 1. AJ'!$H33,IF('2. Ausbildungsjahr'!I$4=SOLL!$H$4,KVFi!$H33,IF('2. Ausbildungsjahr'!I$4=SOLL!$I$4,KVM!$H33,IF('2. Ausbildungsjahr'!I$4=SOLL!$L$4,'KVP 1.&amp;2. AJ'!$H48,IF('2. Ausbildungsjahr'!I$4=SOLL!$M$4,PPC!$H33,IF('2. Ausbildungsjahr'!I$4=SOLL!$N$4,PPS!$H33,IF(I$4=SOLL!$P$4,"-",IF('2. Ausbildungsjahr'!I$4=SOLL!$O$4,Zielbogen!$H33,""))))))))))))))))))))))))))</f>
        <v>-</v>
      </c>
      <c r="J32" s="57" t="str">
        <f>IF(J$4=SOLL!$J$4, TNBi!$H33, IF('2. Ausbildungsjahr'!J$4=SOLL!$K$4,SBI.A.7!$H33, IF('2. Ausbildungsjahr'!J$4=SOLL!$R$4,'SBI.A.3_2. AJ'!$H33, IF('2. Ausbildungsjahr'!J$4=SOLL!$S$4,'SBI.A.4_2.&amp;3. AJ'!$H43, IF('2. Ausbildungsjahr'!J$4=SOLL!$T$4,'KVB 2.&amp;3. AJ'!$H33,IF('2. Ausbildungsjahr'!J$4=SOLL!$U$4,'PPCa IK'!$H33, IF('2. Ausbildungsjahr'!J$4=SOLL!$V$4,TE!$H33,IF('2. Ausbildungsjahr'!J$4=SOLL!$W$4,TNSt!$H33,IF('2. Ausbildungsjahr'!J$4=SOLL!$X$4,TNSk!$H33,IF('2. Ausbildungsjahr'!J$4=SOLL!$Y$4,TNPa!$H33,IF('2. Ausbildungsjahr'!J$4=SOLL!$Z$4,TNWn!$H33,IF('2. Ausbildungsjahr'!J$4=SOLL!$AA$4,'KVP 3. AJ'!$H47,IF(J$4=SOLL!$Q$4,SBI.A.3_1.AJ!$H33,IF(J$4=SOLL!$B$4,'KF-KB'!$H33,IF('2. Ausbildungsjahr'!J$4=SOLL!$C$4,'SBI.A.4_1. AJ'!$H43,IF('2. Ausbildungsjahr'!J$4=SOLL!$D$4,KK!$H$11,IF('2. Ausbildungsjahr'!J$4=SOLL!$E$4,'KSM-e'!$H41,IF('2. Ausbildungsjahr'!J$4=SOLL!$F$4,'KSM-f'!$H33,IF('2. Ausbildungsjahr'!J$4=SOLL!$G$4,'KVB 1. AJ'!$H33,IF('2. Ausbildungsjahr'!J$4=SOLL!$H$4,KVFi!$H33,IF('2. Ausbildungsjahr'!J$4=SOLL!$I$4,KVM!$H33,IF('2. Ausbildungsjahr'!J$4=SOLL!$L$4,'KVP 1.&amp;2. AJ'!$H48,IF('2. Ausbildungsjahr'!J$4=SOLL!$M$4,PPC!$H33,IF('2. Ausbildungsjahr'!J$4=SOLL!$N$4,PPS!$H33,IF(J$4=SOLL!$P$4,"-",IF('2. Ausbildungsjahr'!J$4=SOLL!$O$4,Zielbogen!$H33,""))))))))))))))))))))))))))</f>
        <v>-</v>
      </c>
      <c r="K32" s="57" t="str">
        <f>IF(K$4=SOLL!$J$4, TNBi!$H33, IF('2. Ausbildungsjahr'!K$4=SOLL!$K$4,SBI.A.7!$H33, IF('2. Ausbildungsjahr'!K$4=SOLL!$R$4,'SBI.A.3_2. AJ'!$H33, IF('2. Ausbildungsjahr'!K$4=SOLL!$S$4,'SBI.A.4_2.&amp;3. AJ'!$H43, IF('2. Ausbildungsjahr'!K$4=SOLL!$T$4,'KVB 2.&amp;3. AJ'!$H33,IF('2. Ausbildungsjahr'!K$4=SOLL!$U$4,'PPCa IK'!$H33, IF('2. Ausbildungsjahr'!K$4=SOLL!$V$4,TE!$H33,IF('2. Ausbildungsjahr'!K$4=SOLL!$W$4,TNSt!$H33,IF('2. Ausbildungsjahr'!K$4=SOLL!$X$4,TNSk!$H33,IF('2. Ausbildungsjahr'!K$4=SOLL!$Y$4,TNPa!$H33,IF('2. Ausbildungsjahr'!K$4=SOLL!$Z$4,TNWn!$H33,IF('2. Ausbildungsjahr'!K$4=SOLL!$AA$4,'KVP 3. AJ'!$H47,IF(K$4=SOLL!$Q$4,SBI.A.3_1.AJ!$H33,IF(K$4=SOLL!$B$4,'KF-KB'!$H33,IF('2. Ausbildungsjahr'!K$4=SOLL!$C$4,'SBI.A.4_1. AJ'!$H43,IF('2. Ausbildungsjahr'!K$4=SOLL!$D$4,KK!$H$11,IF('2. Ausbildungsjahr'!K$4=SOLL!$E$4,'KSM-e'!$H41,IF('2. Ausbildungsjahr'!K$4=SOLL!$F$4,'KSM-f'!$H33,IF('2. Ausbildungsjahr'!K$4=SOLL!$G$4,'KVB 1. AJ'!$H33,IF('2. Ausbildungsjahr'!K$4=SOLL!$H$4,KVFi!$H33,IF('2. Ausbildungsjahr'!K$4=SOLL!$I$4,KVM!$H33,IF('2. Ausbildungsjahr'!K$4=SOLL!$L$4,'KVP 1.&amp;2. AJ'!$H48,IF('2. Ausbildungsjahr'!K$4=SOLL!$M$4,PPC!$H33,IF('2. Ausbildungsjahr'!K$4=SOLL!$N$4,PPS!$H33,IF(K$4=SOLL!$P$4,"-",IF('2. Ausbildungsjahr'!K$4=SOLL!$O$4,Zielbogen!$H33,""))))))))))))))))))))))))))</f>
        <v>-</v>
      </c>
      <c r="L32" s="10">
        <f>SUM('Hilfsblatt 2. AJ'!C32,'Hilfsblatt 2. AJ'!E32,'Hilfsblatt 2. AJ'!G32,'Hilfsblatt 2. AJ'!I32,'Hilfsblatt 2. AJ'!K32,'Hilfsblatt 2. AJ'!M32,'Hilfsblatt 2. AJ'!O32,'Hilfsblatt 2. AJ'!Q32,'Hilfsblatt 2. AJ'!S32,'Hilfsblatt 2. AJ'!U32)</f>
        <v>0</v>
      </c>
      <c r="M32" s="9" t="e">
        <f>('Hilfsblatt 2. AJ'!B32*'Hilfsblatt 2. AJ'!C32+'Hilfsblatt 2. AJ'!D32*'Hilfsblatt 2. AJ'!E32+'Hilfsblatt 2. AJ'!F32*'Hilfsblatt 2. AJ'!G32+'Hilfsblatt 2. AJ'!H32*'Hilfsblatt 2. AJ'!I32+'Hilfsblatt 2. AJ'!J32*'Hilfsblatt 2. AJ'!K32+'Hilfsblatt 2. AJ'!L32*'Hilfsblatt 2. AJ'!M32+'Hilfsblatt 2. AJ'!N32*'Hilfsblatt 2. AJ'!O32+'Hilfsblatt 2. AJ'!P32*'Hilfsblatt 2. AJ'!Q32+'Hilfsblatt 2. AJ'!R32*'Hilfsblatt 2. AJ'!S32+'Hilfsblatt 2. AJ'!T32*'Hilfsblatt 2. AJ'!U32)/L32</f>
        <v>#DIV/0!</v>
      </c>
    </row>
    <row r="33" spans="1:13" x14ac:dyDescent="0.25">
      <c r="A33" s="125" t="s">
        <v>62</v>
      </c>
      <c r="B33" s="57" t="str">
        <f>IF(B$4=SOLL!$J$4, TNBi!$H34, IF('2. Ausbildungsjahr'!B$4=SOLL!$K$4,SBI.A.7!$H34, IF('2. Ausbildungsjahr'!B$4=SOLL!$R$4,'SBI.A.3_2. AJ'!$H34, IF('2. Ausbildungsjahr'!B$4=SOLL!$S$4,'SBI.A.4_2.&amp;3. AJ'!$H44, IF('2. Ausbildungsjahr'!B$4=SOLL!$T$4,'KVB 2.&amp;3. AJ'!$H34,IF('2. Ausbildungsjahr'!B$4=SOLL!$U$4,'PPCa IK'!$H34, IF('2. Ausbildungsjahr'!B$4=SOLL!$V$4,TE!$H34,IF('2. Ausbildungsjahr'!B$4=SOLL!$W$4,TNSt!$H34,IF('2. Ausbildungsjahr'!B$4=SOLL!$X$4,TNSk!$H34,IF('2. Ausbildungsjahr'!B$4=SOLL!$Y$4,TNPa!$H34,IF('2. Ausbildungsjahr'!B$4=SOLL!$Z$4,TNWn!$H34,IF('2. Ausbildungsjahr'!B$4=SOLL!$AA$4,'KVP 3. AJ'!$H48,IF(B$4=SOLL!$Q$4,SBI.A.3_1.AJ!$H34,IF(B$4=SOLL!$B$4,'KF-KB'!$H34,IF('2. Ausbildungsjahr'!B$4=SOLL!$C$4,'SBI.A.4_1. AJ'!$H44,IF('2. Ausbildungsjahr'!B$4=SOLL!$D$4,KK!$H$11,IF('2. Ausbildungsjahr'!B$4=SOLL!$E$4,'KSM-e'!$H42,IF('2. Ausbildungsjahr'!B$4=SOLL!$F$4,'KSM-f'!$H34,IF('2. Ausbildungsjahr'!B$4=SOLL!$G$4,'KVB 1. AJ'!$H34,IF('2. Ausbildungsjahr'!B$4=SOLL!$H$4,KVFi!$H34,IF('2. Ausbildungsjahr'!B$4=SOLL!$I$4,KVM!$H34,IF('2. Ausbildungsjahr'!B$4=SOLL!$L$4,'KVP 1.&amp;2. AJ'!$H49,IF('2. Ausbildungsjahr'!B$4=SOLL!$M$4,PPC!$H34,IF('2. Ausbildungsjahr'!B$4=SOLL!$N$4,PPS!$H34,IF(B$4=SOLL!$P$4,"-",IF('2. Ausbildungsjahr'!B$4=SOLL!$O$4,Zielbogen!$H34,""))))))))))))))))))))))))))</f>
        <v>-</v>
      </c>
      <c r="C33" s="57" t="str">
        <f>IF(C$4=SOLL!$J$4, TNBi!$H34, IF('2. Ausbildungsjahr'!C$4=SOLL!$K$4,SBI.A.7!$H34, IF('2. Ausbildungsjahr'!C$4=SOLL!$R$4,'SBI.A.3_2. AJ'!$H34, IF('2. Ausbildungsjahr'!C$4=SOLL!$S$4,'SBI.A.4_2.&amp;3. AJ'!$H44, IF('2. Ausbildungsjahr'!C$4=SOLL!$T$4,'KVB 2.&amp;3. AJ'!$H34,IF('2. Ausbildungsjahr'!C$4=SOLL!$U$4,'PPCa IK'!$H34, IF('2. Ausbildungsjahr'!C$4=SOLL!$V$4,TE!$H34,IF('2. Ausbildungsjahr'!C$4=SOLL!$W$4,TNSt!$H34,IF('2. Ausbildungsjahr'!C$4=SOLL!$X$4,TNSk!$H34,IF('2. Ausbildungsjahr'!C$4=SOLL!$Y$4,TNPa!$H34,IF('2. Ausbildungsjahr'!C$4=SOLL!$Z$4,TNWn!$H34,IF('2. Ausbildungsjahr'!C$4=SOLL!$AA$4,'KVP 3. AJ'!$H48,IF(C$4=SOLL!$Q$4,SBI.A.3_1.AJ!$H34,IF(C$4=SOLL!$B$4,'KF-KB'!$H34,IF('2. Ausbildungsjahr'!C$4=SOLL!$C$4,'SBI.A.4_1. AJ'!$H44,IF('2. Ausbildungsjahr'!C$4=SOLL!$D$4,KK!$H$11,IF('2. Ausbildungsjahr'!C$4=SOLL!$E$4,'KSM-e'!$H42,IF('2. Ausbildungsjahr'!C$4=SOLL!$F$4,'KSM-f'!$H34,IF('2. Ausbildungsjahr'!C$4=SOLL!$G$4,'KVB 1. AJ'!$H34,IF('2. Ausbildungsjahr'!C$4=SOLL!$H$4,KVFi!$H34,IF('2. Ausbildungsjahr'!C$4=SOLL!$I$4,KVM!$H34,IF('2. Ausbildungsjahr'!C$4=SOLL!$L$4,'KVP 1.&amp;2. AJ'!$H49,IF('2. Ausbildungsjahr'!C$4=SOLL!$M$4,PPC!$H34,IF('2. Ausbildungsjahr'!C$4=SOLL!$N$4,PPS!$H34,IF(C$4=SOLL!$P$4,"-",IF('2. Ausbildungsjahr'!C$4=SOLL!$O$4,Zielbogen!$H34,""))))))))))))))))))))))))))</f>
        <v>-</v>
      </c>
      <c r="D33" s="57" t="str">
        <f>IF(D$4=SOLL!$J$4, TNBi!$H34, IF('2. Ausbildungsjahr'!D$4=SOLL!$K$4,SBI.A.7!$H34, IF('2. Ausbildungsjahr'!D$4=SOLL!$R$4,'SBI.A.3_2. AJ'!$H34, IF('2. Ausbildungsjahr'!D$4=SOLL!$S$4,'SBI.A.4_2.&amp;3. AJ'!$H44, IF('2. Ausbildungsjahr'!D$4=SOLL!$T$4,'KVB 2.&amp;3. AJ'!$H34,IF('2. Ausbildungsjahr'!D$4=SOLL!$U$4,'PPCa IK'!$H34, IF('2. Ausbildungsjahr'!D$4=SOLL!$V$4,TE!$H34,IF('2. Ausbildungsjahr'!D$4=SOLL!$W$4,TNSt!$H34,IF('2. Ausbildungsjahr'!D$4=SOLL!$X$4,TNSk!$H34,IF('2. Ausbildungsjahr'!D$4=SOLL!$Y$4,TNPa!$H34,IF('2. Ausbildungsjahr'!D$4=SOLL!$Z$4,TNWn!$H34,IF('2. Ausbildungsjahr'!D$4=SOLL!$AA$4,'KVP 3. AJ'!$H48,IF(D$4=SOLL!$Q$4,SBI.A.3_1.AJ!$H34,IF(D$4=SOLL!$B$4,'KF-KB'!$H34,IF('2. Ausbildungsjahr'!D$4=SOLL!$C$4,'SBI.A.4_1. AJ'!$H44,IF('2. Ausbildungsjahr'!D$4=SOLL!$D$4,KK!$H$11,IF('2. Ausbildungsjahr'!D$4=SOLL!$E$4,'KSM-e'!$H42,IF('2. Ausbildungsjahr'!D$4=SOLL!$F$4,'KSM-f'!$H34,IF('2. Ausbildungsjahr'!D$4=SOLL!$G$4,'KVB 1. AJ'!$H34,IF('2. Ausbildungsjahr'!D$4=SOLL!$H$4,KVFi!$H34,IF('2. Ausbildungsjahr'!D$4=SOLL!$I$4,KVM!$H34,IF('2. Ausbildungsjahr'!D$4=SOLL!$L$4,'KVP 1.&amp;2. AJ'!$H49,IF('2. Ausbildungsjahr'!D$4=SOLL!$M$4,PPC!$H34,IF('2. Ausbildungsjahr'!D$4=SOLL!$N$4,PPS!$H34,IF(D$4=SOLL!$P$4,"-",IF('2. Ausbildungsjahr'!D$4=SOLL!$O$4,Zielbogen!$H34,""))))))))))))))))))))))))))</f>
        <v>-</v>
      </c>
      <c r="E33" s="57" t="str">
        <f>IF(E$4=SOLL!$J$4, TNBi!$H34, IF('2. Ausbildungsjahr'!E$4=SOLL!$K$4,SBI.A.7!$H34, IF('2. Ausbildungsjahr'!E$4=SOLL!$R$4,'SBI.A.3_2. AJ'!$H34, IF('2. Ausbildungsjahr'!E$4=SOLL!$S$4,'SBI.A.4_2.&amp;3. AJ'!$H44, IF('2. Ausbildungsjahr'!E$4=SOLL!$T$4,'KVB 2.&amp;3. AJ'!$H34,IF('2. Ausbildungsjahr'!E$4=SOLL!$U$4,'PPCa IK'!$H34, IF('2. Ausbildungsjahr'!E$4=SOLL!$V$4,TE!$H34,IF('2. Ausbildungsjahr'!E$4=SOLL!$W$4,TNSt!$H34,IF('2. Ausbildungsjahr'!E$4=SOLL!$X$4,TNSk!$H34,IF('2. Ausbildungsjahr'!E$4=SOLL!$Y$4,TNPa!$H34,IF('2. Ausbildungsjahr'!E$4=SOLL!$Z$4,TNWn!$H34,IF('2. Ausbildungsjahr'!E$4=SOLL!$AA$4,'KVP 3. AJ'!$H48,IF(E$4=SOLL!$Q$4,SBI.A.3_1.AJ!$H34,IF(E$4=SOLL!$B$4,'KF-KB'!$H34,IF('2. Ausbildungsjahr'!E$4=SOLL!$C$4,'SBI.A.4_1. AJ'!$H44,IF('2. Ausbildungsjahr'!E$4=SOLL!$D$4,KK!$H$11,IF('2. Ausbildungsjahr'!E$4=SOLL!$E$4,'KSM-e'!$H42,IF('2. Ausbildungsjahr'!E$4=SOLL!$F$4,'KSM-f'!$H34,IF('2. Ausbildungsjahr'!E$4=SOLL!$G$4,'KVB 1. AJ'!$H34,IF('2. Ausbildungsjahr'!E$4=SOLL!$H$4,KVFi!$H34,IF('2. Ausbildungsjahr'!E$4=SOLL!$I$4,KVM!$H34,IF('2. Ausbildungsjahr'!E$4=SOLL!$L$4,'KVP 1.&amp;2. AJ'!$H49,IF('2. Ausbildungsjahr'!E$4=SOLL!$M$4,PPC!$H34,IF('2. Ausbildungsjahr'!E$4=SOLL!$N$4,PPS!$H34,IF(E$4=SOLL!$P$4,"-",IF('2. Ausbildungsjahr'!E$4=SOLL!$O$4,Zielbogen!$H34,""))))))))))))))))))))))))))</f>
        <v>-</v>
      </c>
      <c r="F33" s="57" t="str">
        <f>IF(F$4=SOLL!$J$4, TNBi!$H34, IF('2. Ausbildungsjahr'!F$4=SOLL!$K$4,SBI.A.7!$H34, IF('2. Ausbildungsjahr'!F$4=SOLL!$R$4,'SBI.A.3_2. AJ'!$H34, IF('2. Ausbildungsjahr'!F$4=SOLL!$S$4,'SBI.A.4_2.&amp;3. AJ'!$H44, IF('2. Ausbildungsjahr'!F$4=SOLL!$T$4,'KVB 2.&amp;3. AJ'!$H34,IF('2. Ausbildungsjahr'!F$4=SOLL!$U$4,'PPCa IK'!$H34, IF('2. Ausbildungsjahr'!F$4=SOLL!$V$4,TE!$H34,IF('2. Ausbildungsjahr'!F$4=SOLL!$W$4,TNSt!$H34,IF('2. Ausbildungsjahr'!F$4=SOLL!$X$4,TNSk!$H34,IF('2. Ausbildungsjahr'!F$4=SOLL!$Y$4,TNPa!$H34,IF('2. Ausbildungsjahr'!F$4=SOLL!$Z$4,TNWn!$H34,IF('2. Ausbildungsjahr'!F$4=SOLL!$AA$4,'KVP 3. AJ'!$H48,IF(F$4=SOLL!$Q$4,SBI.A.3_1.AJ!$H34,IF(F$4=SOLL!$B$4,'KF-KB'!$H34,IF('2. Ausbildungsjahr'!F$4=SOLL!$C$4,'SBI.A.4_1. AJ'!$H44,IF('2. Ausbildungsjahr'!F$4=SOLL!$D$4,KK!$H$11,IF('2. Ausbildungsjahr'!F$4=SOLL!$E$4,'KSM-e'!$H42,IF('2. Ausbildungsjahr'!F$4=SOLL!$F$4,'KSM-f'!$H34,IF('2. Ausbildungsjahr'!F$4=SOLL!$G$4,'KVB 1. AJ'!$H34,IF('2. Ausbildungsjahr'!F$4=SOLL!$H$4,KVFi!$H34,IF('2. Ausbildungsjahr'!F$4=SOLL!$I$4,KVM!$H34,IF('2. Ausbildungsjahr'!F$4=SOLL!$L$4,'KVP 1.&amp;2. AJ'!$H49,IF('2. Ausbildungsjahr'!F$4=SOLL!$M$4,PPC!$H34,IF('2. Ausbildungsjahr'!F$4=SOLL!$N$4,PPS!$H34,IF(F$4=SOLL!$P$4,"-",IF('2. Ausbildungsjahr'!F$4=SOLL!$O$4,Zielbogen!$H34,""))))))))))))))))))))))))))</f>
        <v>-</v>
      </c>
      <c r="G33" s="57" t="str">
        <f>IF(G$4=SOLL!$J$4, TNBi!$H34, IF('2. Ausbildungsjahr'!G$4=SOLL!$K$4,SBI.A.7!$H34, IF('2. Ausbildungsjahr'!G$4=SOLL!$R$4,'SBI.A.3_2. AJ'!$H34, IF('2. Ausbildungsjahr'!G$4=SOLL!$S$4,'SBI.A.4_2.&amp;3. AJ'!$H44, IF('2. Ausbildungsjahr'!G$4=SOLL!$T$4,'KVB 2.&amp;3. AJ'!$H34,IF('2. Ausbildungsjahr'!G$4=SOLL!$U$4,'PPCa IK'!$H34, IF('2. Ausbildungsjahr'!G$4=SOLL!$V$4,TE!$H34,IF('2. Ausbildungsjahr'!G$4=SOLL!$W$4,TNSt!$H34,IF('2. Ausbildungsjahr'!G$4=SOLL!$X$4,TNSk!$H34,IF('2. Ausbildungsjahr'!G$4=SOLL!$Y$4,TNPa!$H34,IF('2. Ausbildungsjahr'!G$4=SOLL!$Z$4,TNWn!$H34,IF('2. Ausbildungsjahr'!G$4=SOLL!$AA$4,'KVP 3. AJ'!$H48,IF(G$4=SOLL!$Q$4,SBI.A.3_1.AJ!$H34,IF(G$4=SOLL!$B$4,'KF-KB'!$H34,IF('2. Ausbildungsjahr'!G$4=SOLL!$C$4,'SBI.A.4_1. AJ'!$H44,IF('2. Ausbildungsjahr'!G$4=SOLL!$D$4,KK!$H$11,IF('2. Ausbildungsjahr'!G$4=SOLL!$E$4,'KSM-e'!$H42,IF('2. Ausbildungsjahr'!G$4=SOLL!$F$4,'KSM-f'!$H34,IF('2. Ausbildungsjahr'!G$4=SOLL!$G$4,'KVB 1. AJ'!$H34,IF('2. Ausbildungsjahr'!G$4=SOLL!$H$4,KVFi!$H34,IF('2. Ausbildungsjahr'!G$4=SOLL!$I$4,KVM!$H34,IF('2. Ausbildungsjahr'!G$4=SOLL!$L$4,'KVP 1.&amp;2. AJ'!$H49,IF('2. Ausbildungsjahr'!G$4=SOLL!$M$4,PPC!$H34,IF('2. Ausbildungsjahr'!G$4=SOLL!$N$4,PPS!$H34,IF(G$4=SOLL!$P$4,"-",IF('2. Ausbildungsjahr'!G$4=SOLL!$O$4,Zielbogen!$H34,""))))))))))))))))))))))))))</f>
        <v>-</v>
      </c>
      <c r="H33" s="57" t="str">
        <f>IF(H$4=SOLL!$J$4, TNBi!$H34, IF('2. Ausbildungsjahr'!H$4=SOLL!$K$4,SBI.A.7!$H34, IF('2. Ausbildungsjahr'!H$4=SOLL!$R$4,'SBI.A.3_2. AJ'!$H34, IF('2. Ausbildungsjahr'!H$4=SOLL!$S$4,'SBI.A.4_2.&amp;3. AJ'!$H44, IF('2. Ausbildungsjahr'!H$4=SOLL!$T$4,'KVB 2.&amp;3. AJ'!$H34,IF('2. Ausbildungsjahr'!H$4=SOLL!$U$4,'PPCa IK'!$H34, IF('2. Ausbildungsjahr'!H$4=SOLL!$V$4,TE!$H34,IF('2. Ausbildungsjahr'!H$4=SOLL!$W$4,TNSt!$H34,IF('2. Ausbildungsjahr'!H$4=SOLL!$X$4,TNSk!$H34,IF('2. Ausbildungsjahr'!H$4=SOLL!$Y$4,TNPa!$H34,IF('2. Ausbildungsjahr'!H$4=SOLL!$Z$4,TNWn!$H34,IF('2. Ausbildungsjahr'!H$4=SOLL!$AA$4,'KVP 3. AJ'!$H48,IF(H$4=SOLL!$Q$4,SBI.A.3_1.AJ!$H34,IF(H$4=SOLL!$B$4,'KF-KB'!$H34,IF('2. Ausbildungsjahr'!H$4=SOLL!$C$4,'SBI.A.4_1. AJ'!$H44,IF('2. Ausbildungsjahr'!H$4=SOLL!$D$4,KK!$H$11,IF('2. Ausbildungsjahr'!H$4=SOLL!$E$4,'KSM-e'!$H42,IF('2. Ausbildungsjahr'!H$4=SOLL!$F$4,'KSM-f'!$H34,IF('2. Ausbildungsjahr'!H$4=SOLL!$G$4,'KVB 1. AJ'!$H34,IF('2. Ausbildungsjahr'!H$4=SOLL!$H$4,KVFi!$H34,IF('2. Ausbildungsjahr'!H$4=SOLL!$I$4,KVM!$H34,IF('2. Ausbildungsjahr'!H$4=SOLL!$L$4,'KVP 1.&amp;2. AJ'!$H49,IF('2. Ausbildungsjahr'!H$4=SOLL!$M$4,PPC!$H34,IF('2. Ausbildungsjahr'!H$4=SOLL!$N$4,PPS!$H34,IF(H$4=SOLL!$P$4,"-",IF('2. Ausbildungsjahr'!H$4=SOLL!$O$4,Zielbogen!$H34,""))))))))))))))))))))))))))</f>
        <v>-</v>
      </c>
      <c r="I33" s="57" t="str">
        <f>IF(I$4=SOLL!$J$4, TNBi!$H34, IF('2. Ausbildungsjahr'!I$4=SOLL!$K$4,SBI.A.7!$H34, IF('2. Ausbildungsjahr'!I$4=SOLL!$R$4,'SBI.A.3_2. AJ'!$H34, IF('2. Ausbildungsjahr'!I$4=SOLL!$S$4,'SBI.A.4_2.&amp;3. AJ'!$H44, IF('2. Ausbildungsjahr'!I$4=SOLL!$T$4,'KVB 2.&amp;3. AJ'!$H34,IF('2. Ausbildungsjahr'!I$4=SOLL!$U$4,'PPCa IK'!$H34, IF('2. Ausbildungsjahr'!I$4=SOLL!$V$4,TE!$H34,IF('2. Ausbildungsjahr'!I$4=SOLL!$W$4,TNSt!$H34,IF('2. Ausbildungsjahr'!I$4=SOLL!$X$4,TNSk!$H34,IF('2. Ausbildungsjahr'!I$4=SOLL!$Y$4,TNPa!$H34,IF('2. Ausbildungsjahr'!I$4=SOLL!$Z$4,TNWn!$H34,IF('2. Ausbildungsjahr'!I$4=SOLL!$AA$4,'KVP 3. AJ'!$H48,IF(I$4=SOLL!$Q$4,SBI.A.3_1.AJ!$H34,IF(I$4=SOLL!$B$4,'KF-KB'!$H34,IF('2. Ausbildungsjahr'!I$4=SOLL!$C$4,'SBI.A.4_1. AJ'!$H44,IF('2. Ausbildungsjahr'!I$4=SOLL!$D$4,KK!$H$11,IF('2. Ausbildungsjahr'!I$4=SOLL!$E$4,'KSM-e'!$H42,IF('2. Ausbildungsjahr'!I$4=SOLL!$F$4,'KSM-f'!$H34,IF('2. Ausbildungsjahr'!I$4=SOLL!$G$4,'KVB 1. AJ'!$H34,IF('2. Ausbildungsjahr'!I$4=SOLL!$H$4,KVFi!$H34,IF('2. Ausbildungsjahr'!I$4=SOLL!$I$4,KVM!$H34,IF('2. Ausbildungsjahr'!I$4=SOLL!$L$4,'KVP 1.&amp;2. AJ'!$H49,IF('2. Ausbildungsjahr'!I$4=SOLL!$M$4,PPC!$H34,IF('2. Ausbildungsjahr'!I$4=SOLL!$N$4,PPS!$H34,IF(I$4=SOLL!$P$4,"-",IF('2. Ausbildungsjahr'!I$4=SOLL!$O$4,Zielbogen!$H34,""))))))))))))))))))))))))))</f>
        <v>-</v>
      </c>
      <c r="J33" s="57" t="str">
        <f>IF(J$4=SOLL!$J$4, TNBi!$H34, IF('2. Ausbildungsjahr'!J$4=SOLL!$K$4,SBI.A.7!$H34, IF('2. Ausbildungsjahr'!J$4=SOLL!$R$4,'SBI.A.3_2. AJ'!$H34, IF('2. Ausbildungsjahr'!J$4=SOLL!$S$4,'SBI.A.4_2.&amp;3. AJ'!$H44, IF('2. Ausbildungsjahr'!J$4=SOLL!$T$4,'KVB 2.&amp;3. AJ'!$H34,IF('2. Ausbildungsjahr'!J$4=SOLL!$U$4,'PPCa IK'!$H34, IF('2. Ausbildungsjahr'!J$4=SOLL!$V$4,TE!$H34,IF('2. Ausbildungsjahr'!J$4=SOLL!$W$4,TNSt!$H34,IF('2. Ausbildungsjahr'!J$4=SOLL!$X$4,TNSk!$H34,IF('2. Ausbildungsjahr'!J$4=SOLL!$Y$4,TNPa!$H34,IF('2. Ausbildungsjahr'!J$4=SOLL!$Z$4,TNWn!$H34,IF('2. Ausbildungsjahr'!J$4=SOLL!$AA$4,'KVP 3. AJ'!$H48,IF(J$4=SOLL!$Q$4,SBI.A.3_1.AJ!$H34,IF(J$4=SOLL!$B$4,'KF-KB'!$H34,IF('2. Ausbildungsjahr'!J$4=SOLL!$C$4,'SBI.A.4_1. AJ'!$H44,IF('2. Ausbildungsjahr'!J$4=SOLL!$D$4,KK!$H$11,IF('2. Ausbildungsjahr'!J$4=SOLL!$E$4,'KSM-e'!$H42,IF('2. Ausbildungsjahr'!J$4=SOLL!$F$4,'KSM-f'!$H34,IF('2. Ausbildungsjahr'!J$4=SOLL!$G$4,'KVB 1. AJ'!$H34,IF('2. Ausbildungsjahr'!J$4=SOLL!$H$4,KVFi!$H34,IF('2. Ausbildungsjahr'!J$4=SOLL!$I$4,KVM!$H34,IF('2. Ausbildungsjahr'!J$4=SOLL!$L$4,'KVP 1.&amp;2. AJ'!$H49,IF('2. Ausbildungsjahr'!J$4=SOLL!$M$4,PPC!$H34,IF('2. Ausbildungsjahr'!J$4=SOLL!$N$4,PPS!$H34,IF(J$4=SOLL!$P$4,"-",IF('2. Ausbildungsjahr'!J$4=SOLL!$O$4,Zielbogen!$H34,""))))))))))))))))))))))))))</f>
        <v>-</v>
      </c>
      <c r="K33" s="57" t="str">
        <f>IF(K$4=SOLL!$J$4, TNBi!$H34, IF('2. Ausbildungsjahr'!K$4=SOLL!$K$4,SBI.A.7!$H34, IF('2. Ausbildungsjahr'!K$4=SOLL!$R$4,'SBI.A.3_2. AJ'!$H34, IF('2. Ausbildungsjahr'!K$4=SOLL!$S$4,'SBI.A.4_2.&amp;3. AJ'!$H44, IF('2. Ausbildungsjahr'!K$4=SOLL!$T$4,'KVB 2.&amp;3. AJ'!$H34,IF('2. Ausbildungsjahr'!K$4=SOLL!$U$4,'PPCa IK'!$H34, IF('2. Ausbildungsjahr'!K$4=SOLL!$V$4,TE!$H34,IF('2. Ausbildungsjahr'!K$4=SOLL!$W$4,TNSt!$H34,IF('2. Ausbildungsjahr'!K$4=SOLL!$X$4,TNSk!$H34,IF('2. Ausbildungsjahr'!K$4=SOLL!$Y$4,TNPa!$H34,IF('2. Ausbildungsjahr'!K$4=SOLL!$Z$4,TNWn!$H34,IF('2. Ausbildungsjahr'!K$4=SOLL!$AA$4,'KVP 3. AJ'!$H48,IF(K$4=SOLL!$Q$4,SBI.A.3_1.AJ!$H34,IF(K$4=SOLL!$B$4,'KF-KB'!$H34,IF('2. Ausbildungsjahr'!K$4=SOLL!$C$4,'SBI.A.4_1. AJ'!$H44,IF('2. Ausbildungsjahr'!K$4=SOLL!$D$4,KK!$H$11,IF('2. Ausbildungsjahr'!K$4=SOLL!$E$4,'KSM-e'!$H42,IF('2. Ausbildungsjahr'!K$4=SOLL!$F$4,'KSM-f'!$H34,IF('2. Ausbildungsjahr'!K$4=SOLL!$G$4,'KVB 1. AJ'!$H34,IF('2. Ausbildungsjahr'!K$4=SOLL!$H$4,KVFi!$H34,IF('2. Ausbildungsjahr'!K$4=SOLL!$I$4,KVM!$H34,IF('2. Ausbildungsjahr'!K$4=SOLL!$L$4,'KVP 1.&amp;2. AJ'!$H49,IF('2. Ausbildungsjahr'!K$4=SOLL!$M$4,PPC!$H34,IF('2. Ausbildungsjahr'!K$4=SOLL!$N$4,PPS!$H34,IF(K$4=SOLL!$P$4,"-",IF('2. Ausbildungsjahr'!K$4=SOLL!$O$4,Zielbogen!$H34,""))))))))))))))))))))))))))</f>
        <v>-</v>
      </c>
      <c r="L33" s="10">
        <f>SUM('Hilfsblatt 2. AJ'!C33,'Hilfsblatt 2. AJ'!E33,'Hilfsblatt 2. AJ'!G33,'Hilfsblatt 2. AJ'!I33,'Hilfsblatt 2. AJ'!K33,'Hilfsblatt 2. AJ'!M33,'Hilfsblatt 2. AJ'!O33,'Hilfsblatt 2. AJ'!Q33,'Hilfsblatt 2. AJ'!S33,'Hilfsblatt 2. AJ'!U33)</f>
        <v>0</v>
      </c>
      <c r="M33" s="9" t="e">
        <f>('Hilfsblatt 2. AJ'!B33*'Hilfsblatt 2. AJ'!C33+'Hilfsblatt 2. AJ'!D33*'Hilfsblatt 2. AJ'!E33+'Hilfsblatt 2. AJ'!F33*'Hilfsblatt 2. AJ'!G33+'Hilfsblatt 2. AJ'!H33*'Hilfsblatt 2. AJ'!I33+'Hilfsblatt 2. AJ'!J33*'Hilfsblatt 2. AJ'!K33+'Hilfsblatt 2. AJ'!L33*'Hilfsblatt 2. AJ'!M33+'Hilfsblatt 2. AJ'!N33*'Hilfsblatt 2. AJ'!O33+'Hilfsblatt 2. AJ'!P33*'Hilfsblatt 2. AJ'!Q33+'Hilfsblatt 2. AJ'!R33*'Hilfsblatt 2. AJ'!S33+'Hilfsblatt 2. AJ'!T33*'Hilfsblatt 2. AJ'!U33)/L33</f>
        <v>#DIV/0!</v>
      </c>
    </row>
    <row r="34" spans="1:13" x14ac:dyDescent="0.25">
      <c r="A34" s="125" t="s">
        <v>63</v>
      </c>
      <c r="B34" s="57" t="str">
        <f>IF(B$4=SOLL!$J$4, TNBi!$H35, IF('2. Ausbildungsjahr'!B$4=SOLL!$K$4,SBI.A.7!$H35, IF('2. Ausbildungsjahr'!B$4=SOLL!$R$4,'SBI.A.3_2. AJ'!$H35, IF('2. Ausbildungsjahr'!B$4=SOLL!$S$4,'SBI.A.4_2.&amp;3. AJ'!$H45, IF('2. Ausbildungsjahr'!B$4=SOLL!$T$4,'KVB 2.&amp;3. AJ'!$H35,IF('2. Ausbildungsjahr'!B$4=SOLL!$U$4,'PPCa IK'!$H35, IF('2. Ausbildungsjahr'!B$4=SOLL!$V$4,TE!$H35,IF('2. Ausbildungsjahr'!B$4=SOLL!$W$4,TNSt!$H35,IF('2. Ausbildungsjahr'!B$4=SOLL!$X$4,TNSk!$H35,IF('2. Ausbildungsjahr'!B$4=SOLL!$Y$4,TNPa!$H35,IF('2. Ausbildungsjahr'!B$4=SOLL!$Z$4,TNWn!$H35,IF('2. Ausbildungsjahr'!B$4=SOLL!$AA$4,'KVP 3. AJ'!$H49,IF(B$4=SOLL!$Q$4,SBI.A.3_1.AJ!$H35,IF(B$4=SOLL!$B$4,'KF-KB'!$H35,IF('2. Ausbildungsjahr'!B$4=SOLL!$C$4,'SBI.A.4_1. AJ'!$H45,IF('2. Ausbildungsjahr'!B$4=SOLL!$D$4,KK!$H$11,IF('2. Ausbildungsjahr'!B$4=SOLL!$E$4,'KSM-e'!$H43,IF('2. Ausbildungsjahr'!B$4=SOLL!$F$4,'KSM-f'!$H35,IF('2. Ausbildungsjahr'!B$4=SOLL!$G$4,'KVB 1. AJ'!$H35,IF('2. Ausbildungsjahr'!B$4=SOLL!$H$4,KVFi!$H35,IF('2. Ausbildungsjahr'!B$4=SOLL!$I$4,KVM!$H35,IF('2. Ausbildungsjahr'!B$4=SOLL!$L$4,'KVP 1.&amp;2. AJ'!$H50,IF('2. Ausbildungsjahr'!B$4=SOLL!$M$4,PPC!$H35,IF('2. Ausbildungsjahr'!B$4=SOLL!$N$4,PPS!$H35,IF(B$4=SOLL!$P$4,"-",IF('2. Ausbildungsjahr'!B$4=SOLL!$O$4,Zielbogen!$H35,""))))))))))))))))))))))))))</f>
        <v>-</v>
      </c>
      <c r="C34" s="57" t="str">
        <f>IF(C$4=SOLL!$J$4, TNBi!$H35, IF('2. Ausbildungsjahr'!C$4=SOLL!$K$4,SBI.A.7!$H35, IF('2. Ausbildungsjahr'!C$4=SOLL!$R$4,'SBI.A.3_2. AJ'!$H35, IF('2. Ausbildungsjahr'!C$4=SOLL!$S$4,'SBI.A.4_2.&amp;3. AJ'!$H45, IF('2. Ausbildungsjahr'!C$4=SOLL!$T$4,'KVB 2.&amp;3. AJ'!$H35,IF('2. Ausbildungsjahr'!C$4=SOLL!$U$4,'PPCa IK'!$H35, IF('2. Ausbildungsjahr'!C$4=SOLL!$V$4,TE!$H35,IF('2. Ausbildungsjahr'!C$4=SOLL!$W$4,TNSt!$H35,IF('2. Ausbildungsjahr'!C$4=SOLL!$X$4,TNSk!$H35,IF('2. Ausbildungsjahr'!C$4=SOLL!$Y$4,TNPa!$H35,IF('2. Ausbildungsjahr'!C$4=SOLL!$Z$4,TNWn!$H35,IF('2. Ausbildungsjahr'!C$4=SOLL!$AA$4,'KVP 3. AJ'!$H49,IF(C$4=SOLL!$Q$4,SBI.A.3_1.AJ!$H35,IF(C$4=SOLL!$B$4,'KF-KB'!$H35,IF('2. Ausbildungsjahr'!C$4=SOLL!$C$4,'SBI.A.4_1. AJ'!$H45,IF('2. Ausbildungsjahr'!C$4=SOLL!$D$4,KK!$H$11,IF('2. Ausbildungsjahr'!C$4=SOLL!$E$4,'KSM-e'!$H43,IF('2. Ausbildungsjahr'!C$4=SOLL!$F$4,'KSM-f'!$H35,IF('2. Ausbildungsjahr'!C$4=SOLL!$G$4,'KVB 1. AJ'!$H35,IF('2. Ausbildungsjahr'!C$4=SOLL!$H$4,KVFi!$H35,IF('2. Ausbildungsjahr'!C$4=SOLL!$I$4,KVM!$H35,IF('2. Ausbildungsjahr'!C$4=SOLL!$L$4,'KVP 1.&amp;2. AJ'!$H50,IF('2. Ausbildungsjahr'!C$4=SOLL!$M$4,PPC!$H35,IF('2. Ausbildungsjahr'!C$4=SOLL!$N$4,PPS!$H35,IF(C$4=SOLL!$P$4,"-",IF('2. Ausbildungsjahr'!C$4=SOLL!$O$4,Zielbogen!$H35,""))))))))))))))))))))))))))</f>
        <v>-</v>
      </c>
      <c r="D34" s="57" t="str">
        <f>IF(D$4=SOLL!$J$4, TNBi!$H35, IF('2. Ausbildungsjahr'!D$4=SOLL!$K$4,SBI.A.7!$H35, IF('2. Ausbildungsjahr'!D$4=SOLL!$R$4,'SBI.A.3_2. AJ'!$H35, IF('2. Ausbildungsjahr'!D$4=SOLL!$S$4,'SBI.A.4_2.&amp;3. AJ'!$H45, IF('2. Ausbildungsjahr'!D$4=SOLL!$T$4,'KVB 2.&amp;3. AJ'!$H35,IF('2. Ausbildungsjahr'!D$4=SOLL!$U$4,'PPCa IK'!$H35, IF('2. Ausbildungsjahr'!D$4=SOLL!$V$4,TE!$H35,IF('2. Ausbildungsjahr'!D$4=SOLL!$W$4,TNSt!$H35,IF('2. Ausbildungsjahr'!D$4=SOLL!$X$4,TNSk!$H35,IF('2. Ausbildungsjahr'!D$4=SOLL!$Y$4,TNPa!$H35,IF('2. Ausbildungsjahr'!D$4=SOLL!$Z$4,TNWn!$H35,IF('2. Ausbildungsjahr'!D$4=SOLL!$AA$4,'KVP 3. AJ'!$H49,IF(D$4=SOLL!$Q$4,SBI.A.3_1.AJ!$H35,IF(D$4=SOLL!$B$4,'KF-KB'!$H35,IF('2. Ausbildungsjahr'!D$4=SOLL!$C$4,'SBI.A.4_1. AJ'!$H45,IF('2. Ausbildungsjahr'!D$4=SOLL!$D$4,KK!$H$11,IF('2. Ausbildungsjahr'!D$4=SOLL!$E$4,'KSM-e'!$H43,IF('2. Ausbildungsjahr'!D$4=SOLL!$F$4,'KSM-f'!$H35,IF('2. Ausbildungsjahr'!D$4=SOLL!$G$4,'KVB 1. AJ'!$H35,IF('2. Ausbildungsjahr'!D$4=SOLL!$H$4,KVFi!$H35,IF('2. Ausbildungsjahr'!D$4=SOLL!$I$4,KVM!$H35,IF('2. Ausbildungsjahr'!D$4=SOLL!$L$4,'KVP 1.&amp;2. AJ'!$H50,IF('2. Ausbildungsjahr'!D$4=SOLL!$M$4,PPC!$H35,IF('2. Ausbildungsjahr'!D$4=SOLL!$N$4,PPS!$H35,IF(D$4=SOLL!$P$4,"-",IF('2. Ausbildungsjahr'!D$4=SOLL!$O$4,Zielbogen!$H35,""))))))))))))))))))))))))))</f>
        <v>-</v>
      </c>
      <c r="E34" s="57" t="str">
        <f>IF(E$4=SOLL!$J$4, TNBi!$H35, IF('2. Ausbildungsjahr'!E$4=SOLL!$K$4,SBI.A.7!$H35, IF('2. Ausbildungsjahr'!E$4=SOLL!$R$4,'SBI.A.3_2. AJ'!$H35, IF('2. Ausbildungsjahr'!E$4=SOLL!$S$4,'SBI.A.4_2.&amp;3. AJ'!$H45, IF('2. Ausbildungsjahr'!E$4=SOLL!$T$4,'KVB 2.&amp;3. AJ'!$H35,IF('2. Ausbildungsjahr'!E$4=SOLL!$U$4,'PPCa IK'!$H35, IF('2. Ausbildungsjahr'!E$4=SOLL!$V$4,TE!$H35,IF('2. Ausbildungsjahr'!E$4=SOLL!$W$4,TNSt!$H35,IF('2. Ausbildungsjahr'!E$4=SOLL!$X$4,TNSk!$H35,IF('2. Ausbildungsjahr'!E$4=SOLL!$Y$4,TNPa!$H35,IF('2. Ausbildungsjahr'!E$4=SOLL!$Z$4,TNWn!$H35,IF('2. Ausbildungsjahr'!E$4=SOLL!$AA$4,'KVP 3. AJ'!$H49,IF(E$4=SOLL!$Q$4,SBI.A.3_1.AJ!$H35,IF(E$4=SOLL!$B$4,'KF-KB'!$H35,IF('2. Ausbildungsjahr'!E$4=SOLL!$C$4,'SBI.A.4_1. AJ'!$H45,IF('2. Ausbildungsjahr'!E$4=SOLL!$D$4,KK!$H$11,IF('2. Ausbildungsjahr'!E$4=SOLL!$E$4,'KSM-e'!$H43,IF('2. Ausbildungsjahr'!E$4=SOLL!$F$4,'KSM-f'!$H35,IF('2. Ausbildungsjahr'!E$4=SOLL!$G$4,'KVB 1. AJ'!$H35,IF('2. Ausbildungsjahr'!E$4=SOLL!$H$4,KVFi!$H35,IF('2. Ausbildungsjahr'!E$4=SOLL!$I$4,KVM!$H35,IF('2. Ausbildungsjahr'!E$4=SOLL!$L$4,'KVP 1.&amp;2. AJ'!$H50,IF('2. Ausbildungsjahr'!E$4=SOLL!$M$4,PPC!$H35,IF('2. Ausbildungsjahr'!E$4=SOLL!$N$4,PPS!$H35,IF(E$4=SOLL!$P$4,"-",IF('2. Ausbildungsjahr'!E$4=SOLL!$O$4,Zielbogen!$H35,""))))))))))))))))))))))))))</f>
        <v>-</v>
      </c>
      <c r="F34" s="57" t="str">
        <f>IF(F$4=SOLL!$J$4, TNBi!$H35, IF('2. Ausbildungsjahr'!F$4=SOLL!$K$4,SBI.A.7!$H35, IF('2. Ausbildungsjahr'!F$4=SOLL!$R$4,'SBI.A.3_2. AJ'!$H35, IF('2. Ausbildungsjahr'!F$4=SOLL!$S$4,'SBI.A.4_2.&amp;3. AJ'!$H45, IF('2. Ausbildungsjahr'!F$4=SOLL!$T$4,'KVB 2.&amp;3. AJ'!$H35,IF('2. Ausbildungsjahr'!F$4=SOLL!$U$4,'PPCa IK'!$H35, IF('2. Ausbildungsjahr'!F$4=SOLL!$V$4,TE!$H35,IF('2. Ausbildungsjahr'!F$4=SOLL!$W$4,TNSt!$H35,IF('2. Ausbildungsjahr'!F$4=SOLL!$X$4,TNSk!$H35,IF('2. Ausbildungsjahr'!F$4=SOLL!$Y$4,TNPa!$H35,IF('2. Ausbildungsjahr'!F$4=SOLL!$Z$4,TNWn!$H35,IF('2. Ausbildungsjahr'!F$4=SOLL!$AA$4,'KVP 3. AJ'!$H49,IF(F$4=SOLL!$Q$4,SBI.A.3_1.AJ!$H35,IF(F$4=SOLL!$B$4,'KF-KB'!$H35,IF('2. Ausbildungsjahr'!F$4=SOLL!$C$4,'SBI.A.4_1. AJ'!$H45,IF('2. Ausbildungsjahr'!F$4=SOLL!$D$4,KK!$H$11,IF('2. Ausbildungsjahr'!F$4=SOLL!$E$4,'KSM-e'!$H43,IF('2. Ausbildungsjahr'!F$4=SOLL!$F$4,'KSM-f'!$H35,IF('2. Ausbildungsjahr'!F$4=SOLL!$G$4,'KVB 1. AJ'!$H35,IF('2. Ausbildungsjahr'!F$4=SOLL!$H$4,KVFi!$H35,IF('2. Ausbildungsjahr'!F$4=SOLL!$I$4,KVM!$H35,IF('2. Ausbildungsjahr'!F$4=SOLL!$L$4,'KVP 1.&amp;2. AJ'!$H50,IF('2. Ausbildungsjahr'!F$4=SOLL!$M$4,PPC!$H35,IF('2. Ausbildungsjahr'!F$4=SOLL!$N$4,PPS!$H35,IF(F$4=SOLL!$P$4,"-",IF('2. Ausbildungsjahr'!F$4=SOLL!$O$4,Zielbogen!$H35,""))))))))))))))))))))))))))</f>
        <v>-</v>
      </c>
      <c r="G34" s="57" t="str">
        <f>IF(G$4=SOLL!$J$4, TNBi!$H35, IF('2. Ausbildungsjahr'!G$4=SOLL!$K$4,SBI.A.7!$H35, IF('2. Ausbildungsjahr'!G$4=SOLL!$R$4,'SBI.A.3_2. AJ'!$H35, IF('2. Ausbildungsjahr'!G$4=SOLL!$S$4,'SBI.A.4_2.&amp;3. AJ'!$H45, IF('2. Ausbildungsjahr'!G$4=SOLL!$T$4,'KVB 2.&amp;3. AJ'!$H35,IF('2. Ausbildungsjahr'!G$4=SOLL!$U$4,'PPCa IK'!$H35, IF('2. Ausbildungsjahr'!G$4=SOLL!$V$4,TE!$H35,IF('2. Ausbildungsjahr'!G$4=SOLL!$W$4,TNSt!$H35,IF('2. Ausbildungsjahr'!G$4=SOLL!$X$4,TNSk!$H35,IF('2. Ausbildungsjahr'!G$4=SOLL!$Y$4,TNPa!$H35,IF('2. Ausbildungsjahr'!G$4=SOLL!$Z$4,TNWn!$H35,IF('2. Ausbildungsjahr'!G$4=SOLL!$AA$4,'KVP 3. AJ'!$H49,IF(G$4=SOLL!$Q$4,SBI.A.3_1.AJ!$H35,IF(G$4=SOLL!$B$4,'KF-KB'!$H35,IF('2. Ausbildungsjahr'!G$4=SOLL!$C$4,'SBI.A.4_1. AJ'!$H45,IF('2. Ausbildungsjahr'!G$4=SOLL!$D$4,KK!$H$11,IF('2. Ausbildungsjahr'!G$4=SOLL!$E$4,'KSM-e'!$H43,IF('2. Ausbildungsjahr'!G$4=SOLL!$F$4,'KSM-f'!$H35,IF('2. Ausbildungsjahr'!G$4=SOLL!$G$4,'KVB 1. AJ'!$H35,IF('2. Ausbildungsjahr'!G$4=SOLL!$H$4,KVFi!$H35,IF('2. Ausbildungsjahr'!G$4=SOLL!$I$4,KVM!$H35,IF('2. Ausbildungsjahr'!G$4=SOLL!$L$4,'KVP 1.&amp;2. AJ'!$H50,IF('2. Ausbildungsjahr'!G$4=SOLL!$M$4,PPC!$H35,IF('2. Ausbildungsjahr'!G$4=SOLL!$N$4,PPS!$H35,IF(G$4=SOLL!$P$4,"-",IF('2. Ausbildungsjahr'!G$4=SOLL!$O$4,Zielbogen!$H35,""))))))))))))))))))))))))))</f>
        <v>-</v>
      </c>
      <c r="H34" s="57" t="str">
        <f>IF(H$4=SOLL!$J$4, TNBi!$H35, IF('2. Ausbildungsjahr'!H$4=SOLL!$K$4,SBI.A.7!$H35, IF('2. Ausbildungsjahr'!H$4=SOLL!$R$4,'SBI.A.3_2. AJ'!$H35, IF('2. Ausbildungsjahr'!H$4=SOLL!$S$4,'SBI.A.4_2.&amp;3. AJ'!$H45, IF('2. Ausbildungsjahr'!H$4=SOLL!$T$4,'KVB 2.&amp;3. AJ'!$H35,IF('2. Ausbildungsjahr'!H$4=SOLL!$U$4,'PPCa IK'!$H35, IF('2. Ausbildungsjahr'!H$4=SOLL!$V$4,TE!$H35,IF('2. Ausbildungsjahr'!H$4=SOLL!$W$4,TNSt!$H35,IF('2. Ausbildungsjahr'!H$4=SOLL!$X$4,TNSk!$H35,IF('2. Ausbildungsjahr'!H$4=SOLL!$Y$4,TNPa!$H35,IF('2. Ausbildungsjahr'!H$4=SOLL!$Z$4,TNWn!$H35,IF('2. Ausbildungsjahr'!H$4=SOLL!$AA$4,'KVP 3. AJ'!$H49,IF(H$4=SOLL!$Q$4,SBI.A.3_1.AJ!$H35,IF(H$4=SOLL!$B$4,'KF-KB'!$H35,IF('2. Ausbildungsjahr'!H$4=SOLL!$C$4,'SBI.A.4_1. AJ'!$H45,IF('2. Ausbildungsjahr'!H$4=SOLL!$D$4,KK!$H$11,IF('2. Ausbildungsjahr'!H$4=SOLL!$E$4,'KSM-e'!$H43,IF('2. Ausbildungsjahr'!H$4=SOLL!$F$4,'KSM-f'!$H35,IF('2. Ausbildungsjahr'!H$4=SOLL!$G$4,'KVB 1. AJ'!$H35,IF('2. Ausbildungsjahr'!H$4=SOLL!$H$4,KVFi!$H35,IF('2. Ausbildungsjahr'!H$4=SOLL!$I$4,KVM!$H35,IF('2. Ausbildungsjahr'!H$4=SOLL!$L$4,'KVP 1.&amp;2. AJ'!$H50,IF('2. Ausbildungsjahr'!H$4=SOLL!$M$4,PPC!$H35,IF('2. Ausbildungsjahr'!H$4=SOLL!$N$4,PPS!$H35,IF(H$4=SOLL!$P$4,"-",IF('2. Ausbildungsjahr'!H$4=SOLL!$O$4,Zielbogen!$H35,""))))))))))))))))))))))))))</f>
        <v>-</v>
      </c>
      <c r="I34" s="57" t="str">
        <f>IF(I$4=SOLL!$J$4, TNBi!$H35, IF('2. Ausbildungsjahr'!I$4=SOLL!$K$4,SBI.A.7!$H35, IF('2. Ausbildungsjahr'!I$4=SOLL!$R$4,'SBI.A.3_2. AJ'!$H35, IF('2. Ausbildungsjahr'!I$4=SOLL!$S$4,'SBI.A.4_2.&amp;3. AJ'!$H45, IF('2. Ausbildungsjahr'!I$4=SOLL!$T$4,'KVB 2.&amp;3. AJ'!$H35,IF('2. Ausbildungsjahr'!I$4=SOLL!$U$4,'PPCa IK'!$H35, IF('2. Ausbildungsjahr'!I$4=SOLL!$V$4,TE!$H35,IF('2. Ausbildungsjahr'!I$4=SOLL!$W$4,TNSt!$H35,IF('2. Ausbildungsjahr'!I$4=SOLL!$X$4,TNSk!$H35,IF('2. Ausbildungsjahr'!I$4=SOLL!$Y$4,TNPa!$H35,IF('2. Ausbildungsjahr'!I$4=SOLL!$Z$4,TNWn!$H35,IF('2. Ausbildungsjahr'!I$4=SOLL!$AA$4,'KVP 3. AJ'!$H49,IF(I$4=SOLL!$Q$4,SBI.A.3_1.AJ!$H35,IF(I$4=SOLL!$B$4,'KF-KB'!$H35,IF('2. Ausbildungsjahr'!I$4=SOLL!$C$4,'SBI.A.4_1. AJ'!$H45,IF('2. Ausbildungsjahr'!I$4=SOLL!$D$4,KK!$H$11,IF('2. Ausbildungsjahr'!I$4=SOLL!$E$4,'KSM-e'!$H43,IF('2. Ausbildungsjahr'!I$4=SOLL!$F$4,'KSM-f'!$H35,IF('2. Ausbildungsjahr'!I$4=SOLL!$G$4,'KVB 1. AJ'!$H35,IF('2. Ausbildungsjahr'!I$4=SOLL!$H$4,KVFi!$H35,IF('2. Ausbildungsjahr'!I$4=SOLL!$I$4,KVM!$H35,IF('2. Ausbildungsjahr'!I$4=SOLL!$L$4,'KVP 1.&amp;2. AJ'!$H50,IF('2. Ausbildungsjahr'!I$4=SOLL!$M$4,PPC!$H35,IF('2. Ausbildungsjahr'!I$4=SOLL!$N$4,PPS!$H35,IF(I$4=SOLL!$P$4,"-",IF('2. Ausbildungsjahr'!I$4=SOLL!$O$4,Zielbogen!$H35,""))))))))))))))))))))))))))</f>
        <v>-</v>
      </c>
      <c r="J34" s="57" t="str">
        <f>IF(J$4=SOLL!$J$4, TNBi!$H35, IF('2. Ausbildungsjahr'!J$4=SOLL!$K$4,SBI.A.7!$H35, IF('2. Ausbildungsjahr'!J$4=SOLL!$R$4,'SBI.A.3_2. AJ'!$H35, IF('2. Ausbildungsjahr'!J$4=SOLL!$S$4,'SBI.A.4_2.&amp;3. AJ'!$H45, IF('2. Ausbildungsjahr'!J$4=SOLL!$T$4,'KVB 2.&amp;3. AJ'!$H35,IF('2. Ausbildungsjahr'!J$4=SOLL!$U$4,'PPCa IK'!$H35, IF('2. Ausbildungsjahr'!J$4=SOLL!$V$4,TE!$H35,IF('2. Ausbildungsjahr'!J$4=SOLL!$W$4,TNSt!$H35,IF('2. Ausbildungsjahr'!J$4=SOLL!$X$4,TNSk!$H35,IF('2. Ausbildungsjahr'!J$4=SOLL!$Y$4,TNPa!$H35,IF('2. Ausbildungsjahr'!J$4=SOLL!$Z$4,TNWn!$H35,IF('2. Ausbildungsjahr'!J$4=SOLL!$AA$4,'KVP 3. AJ'!$H49,IF(J$4=SOLL!$Q$4,SBI.A.3_1.AJ!$H35,IF(J$4=SOLL!$B$4,'KF-KB'!$H35,IF('2. Ausbildungsjahr'!J$4=SOLL!$C$4,'SBI.A.4_1. AJ'!$H45,IF('2. Ausbildungsjahr'!J$4=SOLL!$D$4,KK!$H$11,IF('2. Ausbildungsjahr'!J$4=SOLL!$E$4,'KSM-e'!$H43,IF('2. Ausbildungsjahr'!J$4=SOLL!$F$4,'KSM-f'!$H35,IF('2. Ausbildungsjahr'!J$4=SOLL!$G$4,'KVB 1. AJ'!$H35,IF('2. Ausbildungsjahr'!J$4=SOLL!$H$4,KVFi!$H35,IF('2. Ausbildungsjahr'!J$4=SOLL!$I$4,KVM!$H35,IF('2. Ausbildungsjahr'!J$4=SOLL!$L$4,'KVP 1.&amp;2. AJ'!$H50,IF('2. Ausbildungsjahr'!J$4=SOLL!$M$4,PPC!$H35,IF('2. Ausbildungsjahr'!J$4=SOLL!$N$4,PPS!$H35,IF(J$4=SOLL!$P$4,"-",IF('2. Ausbildungsjahr'!J$4=SOLL!$O$4,Zielbogen!$H35,""))))))))))))))))))))))))))</f>
        <v>-</v>
      </c>
      <c r="K34" s="57" t="str">
        <f>IF(K$4=SOLL!$J$4, TNBi!$H35, IF('2. Ausbildungsjahr'!K$4=SOLL!$K$4,SBI.A.7!$H35, IF('2. Ausbildungsjahr'!K$4=SOLL!$R$4,'SBI.A.3_2. AJ'!$H35, IF('2. Ausbildungsjahr'!K$4=SOLL!$S$4,'SBI.A.4_2.&amp;3. AJ'!$H45, IF('2. Ausbildungsjahr'!K$4=SOLL!$T$4,'KVB 2.&amp;3. AJ'!$H35,IF('2. Ausbildungsjahr'!K$4=SOLL!$U$4,'PPCa IK'!$H35, IF('2. Ausbildungsjahr'!K$4=SOLL!$V$4,TE!$H35,IF('2. Ausbildungsjahr'!K$4=SOLL!$W$4,TNSt!$H35,IF('2. Ausbildungsjahr'!K$4=SOLL!$X$4,TNSk!$H35,IF('2. Ausbildungsjahr'!K$4=SOLL!$Y$4,TNPa!$H35,IF('2. Ausbildungsjahr'!K$4=SOLL!$Z$4,TNWn!$H35,IF('2. Ausbildungsjahr'!K$4=SOLL!$AA$4,'KVP 3. AJ'!$H49,IF(K$4=SOLL!$Q$4,SBI.A.3_1.AJ!$H35,IF(K$4=SOLL!$B$4,'KF-KB'!$H35,IF('2. Ausbildungsjahr'!K$4=SOLL!$C$4,'SBI.A.4_1. AJ'!$H45,IF('2. Ausbildungsjahr'!K$4=SOLL!$D$4,KK!$H$11,IF('2. Ausbildungsjahr'!K$4=SOLL!$E$4,'KSM-e'!$H43,IF('2. Ausbildungsjahr'!K$4=SOLL!$F$4,'KSM-f'!$H35,IF('2. Ausbildungsjahr'!K$4=SOLL!$G$4,'KVB 1. AJ'!$H35,IF('2. Ausbildungsjahr'!K$4=SOLL!$H$4,KVFi!$H35,IF('2. Ausbildungsjahr'!K$4=SOLL!$I$4,KVM!$H35,IF('2. Ausbildungsjahr'!K$4=SOLL!$L$4,'KVP 1.&amp;2. AJ'!$H50,IF('2. Ausbildungsjahr'!K$4=SOLL!$M$4,PPC!$H35,IF('2. Ausbildungsjahr'!K$4=SOLL!$N$4,PPS!$H35,IF(K$4=SOLL!$P$4,"-",IF('2. Ausbildungsjahr'!K$4=SOLL!$O$4,Zielbogen!$H35,""))))))))))))))))))))))))))</f>
        <v>-</v>
      </c>
      <c r="L34" s="10">
        <f>SUM('Hilfsblatt 2. AJ'!C34,'Hilfsblatt 2. AJ'!E34,'Hilfsblatt 2. AJ'!G34,'Hilfsblatt 2. AJ'!I34,'Hilfsblatt 2. AJ'!K34,'Hilfsblatt 2. AJ'!M34,'Hilfsblatt 2. AJ'!O34,'Hilfsblatt 2. AJ'!Q34,'Hilfsblatt 2. AJ'!S34,'Hilfsblatt 2. AJ'!U34)</f>
        <v>0</v>
      </c>
      <c r="M34" s="9" t="e">
        <f>('Hilfsblatt 2. AJ'!B34*'Hilfsblatt 2. AJ'!C34+'Hilfsblatt 2. AJ'!D34*'Hilfsblatt 2. AJ'!E34+'Hilfsblatt 2. AJ'!F34*'Hilfsblatt 2. AJ'!G34+'Hilfsblatt 2. AJ'!H34*'Hilfsblatt 2. AJ'!I34+'Hilfsblatt 2. AJ'!J34*'Hilfsblatt 2. AJ'!K34+'Hilfsblatt 2. AJ'!L34*'Hilfsblatt 2. AJ'!M34+'Hilfsblatt 2. AJ'!N34*'Hilfsblatt 2. AJ'!O34+'Hilfsblatt 2. AJ'!P34*'Hilfsblatt 2. AJ'!Q34+'Hilfsblatt 2. AJ'!R34*'Hilfsblatt 2. AJ'!S34+'Hilfsblatt 2. AJ'!T34*'Hilfsblatt 2. AJ'!U34)/L34</f>
        <v>#DIV/0!</v>
      </c>
    </row>
    <row r="35" spans="1:13" x14ac:dyDescent="0.25">
      <c r="A35" s="48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10"/>
      <c r="M35" s="9"/>
    </row>
    <row r="36" spans="1:13" x14ac:dyDescent="0.25">
      <c r="A36" s="4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10"/>
      <c r="M36" s="9"/>
    </row>
    <row r="37" spans="1:13" ht="18" x14ac:dyDescent="0.25">
      <c r="A37" s="127" t="s">
        <v>64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10"/>
      <c r="M37" s="9"/>
    </row>
    <row r="38" spans="1:13" x14ac:dyDescent="0.25">
      <c r="A38" s="73" t="s">
        <v>78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10"/>
      <c r="M38" s="9"/>
    </row>
    <row r="39" spans="1:13" x14ac:dyDescent="0.25">
      <c r="A39" s="126" t="s">
        <v>9</v>
      </c>
      <c r="B39" s="57" t="str">
        <f>IF(B$4=SOLL!$J$4, TNBi!$H48, IF('2. Ausbildungsjahr'!B$4=SOLL!$K$4,SBI.A.7!$H57, IF('2. Ausbildungsjahr'!B$4=SOLL!$R$4,'SBI.A.3_2. AJ'!$H40, IF('2. Ausbildungsjahr'!B$4=SOLL!$S$4,'SBI.A.4_2.&amp;3. AJ'!$H66, IF('2. Ausbildungsjahr'!B$4=SOLL!$T$4,'KVB 2.&amp;3. AJ'!$H59,IF('2. Ausbildungsjahr'!B$4=SOLL!$U$4,'PPCa IK'!$H40, IF('2. Ausbildungsjahr'!B$4=SOLL!$V$4,TE!$H64,IF('2. Ausbildungsjahr'!B$4=SOLL!$W$4,((TNSt!$H51+TNSt!$H53+TNSt!$H54+TNSt!$H55)/4),IF('2. Ausbildungsjahr'!B$4=SOLL!$X$4,TNSk!$H55,IF('2. Ausbildungsjahr'!B$4=SOLL!$Y$4,TNPa!$H49,IF('2. Ausbildungsjahr'!B$4=SOLL!$Z$4,TNWn!$H40,IF('2. Ausbildungsjahr'!B$4=SOLL!$AA$4,'KVP 3. AJ'!$H80,IF(B$4=SOLL!$Q$4,SBI.A.3_1.AJ!$H40,IF(B$4=SOLL!$B$4,'KF-KB'!$H108,IF('2. Ausbildungsjahr'!B$4=SOLL!$C$4,'SBI.A.4_1. AJ'!$H66,IF('2. Ausbildungsjahr'!B$4=SOLL!$D$4,KK!$H$11,IF('2. Ausbildungsjahr'!B$4=SOLL!$E$4,'KSM-e'!$H58,IF('2. Ausbildungsjahr'!B$4=SOLL!$F$4,'KSM-f'!$H64,IF('2. Ausbildungsjahr'!B$4=SOLL!$G$4,'KVB 1. AJ'!$H59,IF('2. Ausbildungsjahr'!B$4=SOLL!$H$4,KVFi!$H72,IF('2. Ausbildungsjahr'!B$4=SOLL!$I$4,KVM!$H56,IF('2. Ausbildungsjahr'!B$4=SOLL!$L$4,'KVP 1.&amp;2. AJ'!$H82,IF('2. Ausbildungsjahr'!B$4=SOLL!$M$4,PPC!$H80,IF('2. Ausbildungsjahr'!B$4=SOLL!$N$4,PPS!$H119,IF(B$4=SOLL!$P$4,"-",IF('2. Ausbildungsjahr'!B$4=SOLL!$O$4,Zielbogen!$H40,""))))))))))))))))))))))))))</f>
        <v>-</v>
      </c>
      <c r="C39" s="57" t="str">
        <f>IF(C$4=SOLL!$J$4, TNBi!$H48, IF('2. Ausbildungsjahr'!C$4=SOLL!$K$4,SBI.A.7!$H57, IF('2. Ausbildungsjahr'!C$4=SOLL!$R$4,'SBI.A.3_2. AJ'!$H40, IF('2. Ausbildungsjahr'!C$4=SOLL!$S$4,'SBI.A.4_2.&amp;3. AJ'!$H66, IF('2. Ausbildungsjahr'!C$4=SOLL!$T$4,'KVB 2.&amp;3. AJ'!$H59,IF('2. Ausbildungsjahr'!C$4=SOLL!$U$4,'PPCa IK'!$H40, IF('2. Ausbildungsjahr'!C$4=SOLL!$V$4,TE!$H64,IF('2. Ausbildungsjahr'!C$4=SOLL!$W$4,((TNSt!$H51+TNSt!$H53+TNSt!$H54+TNSt!$H55)/4),IF('2. Ausbildungsjahr'!C$4=SOLL!$X$4,TNSk!$H55,IF('2. Ausbildungsjahr'!C$4=SOLL!$Y$4,TNPa!$H49,IF('2. Ausbildungsjahr'!C$4=SOLL!$Z$4,TNWn!$H40,IF('2. Ausbildungsjahr'!C$4=SOLL!$AA$4,'KVP 3. AJ'!$H80,IF(C$4=SOLL!$Q$4,SBI.A.3_1.AJ!$H40,IF(C$4=SOLL!$B$4,'KF-KB'!$H108,IF('2. Ausbildungsjahr'!C$4=SOLL!$C$4,'SBI.A.4_1. AJ'!$H66,IF('2. Ausbildungsjahr'!C$4=SOLL!$D$4,KK!$H$11,IF('2. Ausbildungsjahr'!C$4=SOLL!$E$4,'KSM-e'!$H58,IF('2. Ausbildungsjahr'!C$4=SOLL!$F$4,'KSM-f'!$H64,IF('2. Ausbildungsjahr'!C$4=SOLL!$G$4,'KVB 1. AJ'!$H59,IF('2. Ausbildungsjahr'!C$4=SOLL!$H$4,KVFi!$H72,IF('2. Ausbildungsjahr'!C$4=SOLL!$I$4,KVM!$H56,IF('2. Ausbildungsjahr'!C$4=SOLL!$L$4,'KVP 1.&amp;2. AJ'!$H82,IF('2. Ausbildungsjahr'!C$4=SOLL!$M$4,PPC!$H80,IF('2. Ausbildungsjahr'!C$4=SOLL!$N$4,PPS!$H119,IF(C$4=SOLL!$P$4,"-",IF('2. Ausbildungsjahr'!C$4=SOLL!$O$4,Zielbogen!$H40,""))))))))))))))))))))))))))</f>
        <v>-</v>
      </c>
      <c r="D39" s="57" t="str">
        <f>IF(D$4=SOLL!$J$4, TNBi!$H48, IF('2. Ausbildungsjahr'!D$4=SOLL!$K$4,SBI.A.7!$H57, IF('2. Ausbildungsjahr'!D$4=SOLL!$R$4,'SBI.A.3_2. AJ'!$H40, IF('2. Ausbildungsjahr'!D$4=SOLL!$S$4,'SBI.A.4_2.&amp;3. AJ'!$H66, IF('2. Ausbildungsjahr'!D$4=SOLL!$T$4,'KVB 2.&amp;3. AJ'!$H59,IF('2. Ausbildungsjahr'!D$4=SOLL!$U$4,'PPCa IK'!$H40, IF('2. Ausbildungsjahr'!D$4=SOLL!$V$4,TE!$H64,IF('2. Ausbildungsjahr'!D$4=SOLL!$W$4,((TNSt!$H51+TNSt!$H53+TNSt!$H54+TNSt!$H55)/4),IF('2. Ausbildungsjahr'!D$4=SOLL!$X$4,TNSk!$H55,IF('2. Ausbildungsjahr'!D$4=SOLL!$Y$4,TNPa!$H49,IF('2. Ausbildungsjahr'!D$4=SOLL!$Z$4,TNWn!$H40,IF('2. Ausbildungsjahr'!D$4=SOLL!$AA$4,'KVP 3. AJ'!$H80,IF(D$4=SOLL!$Q$4,SBI.A.3_1.AJ!$H40,IF(D$4=SOLL!$B$4,'KF-KB'!$H108,IF('2. Ausbildungsjahr'!D$4=SOLL!$C$4,'SBI.A.4_1. AJ'!$H66,IF('2. Ausbildungsjahr'!D$4=SOLL!$D$4,KK!$H$11,IF('2. Ausbildungsjahr'!D$4=SOLL!$E$4,'KSM-e'!$H58,IF('2. Ausbildungsjahr'!D$4=SOLL!$F$4,'KSM-f'!$H64,IF('2. Ausbildungsjahr'!D$4=SOLL!$G$4,'KVB 1. AJ'!$H59,IF('2. Ausbildungsjahr'!D$4=SOLL!$H$4,KVFi!$H72,IF('2. Ausbildungsjahr'!D$4=SOLL!$I$4,KVM!$H56,IF('2. Ausbildungsjahr'!D$4=SOLL!$L$4,'KVP 1.&amp;2. AJ'!$H82,IF('2. Ausbildungsjahr'!D$4=SOLL!$M$4,PPC!$H80,IF('2. Ausbildungsjahr'!D$4=SOLL!$N$4,PPS!$H119,IF(D$4=SOLL!$P$4,"-",IF('2. Ausbildungsjahr'!D$4=SOLL!$O$4,Zielbogen!$H40,""))))))))))))))))))))))))))</f>
        <v>-</v>
      </c>
      <c r="E39" s="57" t="str">
        <f>IF(E$4=SOLL!$J$4, TNBi!$H48, IF('2. Ausbildungsjahr'!E$4=SOLL!$K$4,SBI.A.7!$H57, IF('2. Ausbildungsjahr'!E$4=SOLL!$R$4,'SBI.A.3_2. AJ'!$H40, IF('2. Ausbildungsjahr'!E$4=SOLL!$S$4,'SBI.A.4_2.&amp;3. AJ'!$H66, IF('2. Ausbildungsjahr'!E$4=SOLL!$T$4,'KVB 2.&amp;3. AJ'!$H59,IF('2. Ausbildungsjahr'!E$4=SOLL!$U$4,'PPCa IK'!$H40, IF('2. Ausbildungsjahr'!E$4=SOLL!$V$4,TE!$H64,IF('2. Ausbildungsjahr'!E$4=SOLL!$W$4,((TNSt!$H51+TNSt!$H53+TNSt!$H54+TNSt!$H55)/4),IF('2. Ausbildungsjahr'!E$4=SOLL!$X$4,TNSk!$H55,IF('2. Ausbildungsjahr'!E$4=SOLL!$Y$4,TNPa!$H49,IF('2. Ausbildungsjahr'!E$4=SOLL!$Z$4,TNWn!$H40,IF('2. Ausbildungsjahr'!E$4=SOLL!$AA$4,'KVP 3. AJ'!$H80,IF(E$4=SOLL!$Q$4,SBI.A.3_1.AJ!$H40,IF(E$4=SOLL!$B$4,'KF-KB'!$H108,IF('2. Ausbildungsjahr'!E$4=SOLL!$C$4,'SBI.A.4_1. AJ'!$H66,IF('2. Ausbildungsjahr'!E$4=SOLL!$D$4,KK!$H$11,IF('2. Ausbildungsjahr'!E$4=SOLL!$E$4,'KSM-e'!$H58,IF('2. Ausbildungsjahr'!E$4=SOLL!$F$4,'KSM-f'!$H64,IF('2. Ausbildungsjahr'!E$4=SOLL!$G$4,'KVB 1. AJ'!$H59,IF('2. Ausbildungsjahr'!E$4=SOLL!$H$4,KVFi!$H72,IF('2. Ausbildungsjahr'!E$4=SOLL!$I$4,KVM!$H56,IF('2. Ausbildungsjahr'!E$4=SOLL!$L$4,'KVP 1.&amp;2. AJ'!$H82,IF('2. Ausbildungsjahr'!E$4=SOLL!$M$4,PPC!$H80,IF('2. Ausbildungsjahr'!E$4=SOLL!$N$4,PPS!$H119,IF(E$4=SOLL!$P$4,"-",IF('2. Ausbildungsjahr'!E$4=SOLL!$O$4,Zielbogen!$H40,""))))))))))))))))))))))))))</f>
        <v>-</v>
      </c>
      <c r="F39" s="57" t="str">
        <f>IF(F$4=SOLL!$J$4, TNBi!$H48, IF('2. Ausbildungsjahr'!F$4=SOLL!$K$4,SBI.A.7!$H57, IF('2. Ausbildungsjahr'!F$4=SOLL!$R$4,'SBI.A.3_2. AJ'!$H40, IF('2. Ausbildungsjahr'!F$4=SOLL!$S$4,'SBI.A.4_2.&amp;3. AJ'!$H66, IF('2. Ausbildungsjahr'!F$4=SOLL!$T$4,'KVB 2.&amp;3. AJ'!$H59,IF('2. Ausbildungsjahr'!F$4=SOLL!$U$4,'PPCa IK'!$H40, IF('2. Ausbildungsjahr'!F$4=SOLL!$V$4,TE!$H64,IF('2. Ausbildungsjahr'!F$4=SOLL!$W$4,((TNSt!$H51+TNSt!$H53+TNSt!$H54+TNSt!$H55)/4),IF('2. Ausbildungsjahr'!F$4=SOLL!$X$4,TNSk!$H55,IF('2. Ausbildungsjahr'!F$4=SOLL!$Y$4,TNPa!$H49,IF('2. Ausbildungsjahr'!F$4=SOLL!$Z$4,TNWn!$H40,IF('2. Ausbildungsjahr'!F$4=SOLL!$AA$4,'KVP 3. AJ'!$H80,IF(F$4=SOLL!$Q$4,SBI.A.3_1.AJ!$H40,IF(F$4=SOLL!$B$4,'KF-KB'!$H108,IF('2. Ausbildungsjahr'!F$4=SOLL!$C$4,'SBI.A.4_1. AJ'!$H66,IF('2. Ausbildungsjahr'!F$4=SOLL!$D$4,KK!$H$11,IF('2. Ausbildungsjahr'!F$4=SOLL!$E$4,'KSM-e'!$H58,IF('2. Ausbildungsjahr'!F$4=SOLL!$F$4,'KSM-f'!$H64,IF('2. Ausbildungsjahr'!F$4=SOLL!$G$4,'KVB 1. AJ'!$H59,IF('2. Ausbildungsjahr'!F$4=SOLL!$H$4,KVFi!$H72,IF('2. Ausbildungsjahr'!F$4=SOLL!$I$4,KVM!$H56,IF('2. Ausbildungsjahr'!F$4=SOLL!$L$4,'KVP 1.&amp;2. AJ'!$H82,IF('2. Ausbildungsjahr'!F$4=SOLL!$M$4,PPC!$H80,IF('2. Ausbildungsjahr'!F$4=SOLL!$N$4,PPS!$H119,IF(F$4=SOLL!$P$4,"-",IF('2. Ausbildungsjahr'!F$4=SOLL!$O$4,Zielbogen!$H40,""))))))))))))))))))))))))))</f>
        <v>-</v>
      </c>
      <c r="G39" s="57" t="str">
        <f>IF(G$4=SOLL!$J$4, TNBi!$H48, IF('2. Ausbildungsjahr'!G$4=SOLL!$K$4,SBI.A.7!$H57, IF('2. Ausbildungsjahr'!G$4=SOLL!$R$4,'SBI.A.3_2. AJ'!$H40, IF('2. Ausbildungsjahr'!G$4=SOLL!$S$4,'SBI.A.4_2.&amp;3. AJ'!$H66, IF('2. Ausbildungsjahr'!G$4=SOLL!$T$4,'KVB 2.&amp;3. AJ'!$H59,IF('2. Ausbildungsjahr'!G$4=SOLL!$U$4,'PPCa IK'!$H40, IF('2. Ausbildungsjahr'!G$4=SOLL!$V$4,TE!$H64,IF('2. Ausbildungsjahr'!G$4=SOLL!$W$4,((TNSt!$H51+TNSt!$H53+TNSt!$H54+TNSt!$H55)/4),IF('2. Ausbildungsjahr'!G$4=SOLL!$X$4,TNSk!$H55,IF('2. Ausbildungsjahr'!G$4=SOLL!$Y$4,TNPa!$H49,IF('2. Ausbildungsjahr'!G$4=SOLL!$Z$4,TNWn!$H40,IF('2. Ausbildungsjahr'!G$4=SOLL!$AA$4,'KVP 3. AJ'!$H80,IF(G$4=SOLL!$Q$4,SBI.A.3_1.AJ!$H40,IF(G$4=SOLL!$B$4,'KF-KB'!$H108,IF('2. Ausbildungsjahr'!G$4=SOLL!$C$4,'SBI.A.4_1. AJ'!$H66,IF('2. Ausbildungsjahr'!G$4=SOLL!$D$4,KK!$H$11,IF('2. Ausbildungsjahr'!G$4=SOLL!$E$4,'KSM-e'!$H58,IF('2. Ausbildungsjahr'!G$4=SOLL!$F$4,'KSM-f'!$H64,IF('2. Ausbildungsjahr'!G$4=SOLL!$G$4,'KVB 1. AJ'!$H59,IF('2. Ausbildungsjahr'!G$4=SOLL!$H$4,KVFi!$H72,IF('2. Ausbildungsjahr'!G$4=SOLL!$I$4,KVM!$H56,IF('2. Ausbildungsjahr'!G$4=SOLL!$L$4,'KVP 1.&amp;2. AJ'!$H82,IF('2. Ausbildungsjahr'!G$4=SOLL!$M$4,PPC!$H80,IF('2. Ausbildungsjahr'!G$4=SOLL!$N$4,PPS!$H119,IF(G$4=SOLL!$P$4,"-",IF('2. Ausbildungsjahr'!G$4=SOLL!$O$4,Zielbogen!$H40,""))))))))))))))))))))))))))</f>
        <v>-</v>
      </c>
      <c r="H39" s="57" t="str">
        <f>IF(H$4=SOLL!$J$4, TNBi!$H48, IF('2. Ausbildungsjahr'!H$4=SOLL!$K$4,SBI.A.7!$H57, IF('2. Ausbildungsjahr'!H$4=SOLL!$R$4,'SBI.A.3_2. AJ'!$H40, IF('2. Ausbildungsjahr'!H$4=SOLL!$S$4,'SBI.A.4_2.&amp;3. AJ'!$H66, IF('2. Ausbildungsjahr'!H$4=SOLL!$T$4,'KVB 2.&amp;3. AJ'!$H59,IF('2. Ausbildungsjahr'!H$4=SOLL!$U$4,'PPCa IK'!$H40, IF('2. Ausbildungsjahr'!H$4=SOLL!$V$4,TE!$H64,IF('2. Ausbildungsjahr'!H$4=SOLL!$W$4,((TNSt!$H51+TNSt!$H53+TNSt!$H54+TNSt!$H55)/4),IF('2. Ausbildungsjahr'!H$4=SOLL!$X$4,TNSk!$H55,IF('2. Ausbildungsjahr'!H$4=SOLL!$Y$4,TNPa!$H49,IF('2. Ausbildungsjahr'!H$4=SOLL!$Z$4,TNWn!$H40,IF('2. Ausbildungsjahr'!H$4=SOLL!$AA$4,'KVP 3. AJ'!$H80,IF(H$4=SOLL!$Q$4,SBI.A.3_1.AJ!$H40,IF(H$4=SOLL!$B$4,'KF-KB'!$H108,IF('2. Ausbildungsjahr'!H$4=SOLL!$C$4,'SBI.A.4_1. AJ'!$H66,IF('2. Ausbildungsjahr'!H$4=SOLL!$D$4,KK!$H$11,IF('2. Ausbildungsjahr'!H$4=SOLL!$E$4,'KSM-e'!$H58,IF('2. Ausbildungsjahr'!H$4=SOLL!$F$4,'KSM-f'!$H64,IF('2. Ausbildungsjahr'!H$4=SOLL!$G$4,'KVB 1. AJ'!$H59,IF('2. Ausbildungsjahr'!H$4=SOLL!$H$4,KVFi!$H72,IF('2. Ausbildungsjahr'!H$4=SOLL!$I$4,KVM!$H56,IF('2. Ausbildungsjahr'!H$4=SOLL!$L$4,'KVP 1.&amp;2. AJ'!$H82,IF('2. Ausbildungsjahr'!H$4=SOLL!$M$4,PPC!$H80,IF('2. Ausbildungsjahr'!H$4=SOLL!$N$4,PPS!$H119,IF(H$4=SOLL!$P$4,"-",IF('2. Ausbildungsjahr'!H$4=SOLL!$O$4,Zielbogen!$H40,""))))))))))))))))))))))))))</f>
        <v>-</v>
      </c>
      <c r="I39" s="57" t="str">
        <f>IF(I$4=SOLL!$J$4, TNBi!$H48, IF('2. Ausbildungsjahr'!I$4=SOLL!$K$4,SBI.A.7!$H57, IF('2. Ausbildungsjahr'!I$4=SOLL!$R$4,'SBI.A.3_2. AJ'!$H40, IF('2. Ausbildungsjahr'!I$4=SOLL!$S$4,'SBI.A.4_2.&amp;3. AJ'!$H66, IF('2. Ausbildungsjahr'!I$4=SOLL!$T$4,'KVB 2.&amp;3. AJ'!$H59,IF('2. Ausbildungsjahr'!I$4=SOLL!$U$4,'PPCa IK'!$H40, IF('2. Ausbildungsjahr'!I$4=SOLL!$V$4,TE!$H64,IF('2. Ausbildungsjahr'!I$4=SOLL!$W$4,((TNSt!$H51+TNSt!$H53+TNSt!$H54+TNSt!$H55)/4),IF('2. Ausbildungsjahr'!I$4=SOLL!$X$4,TNSk!$H55,IF('2. Ausbildungsjahr'!I$4=SOLL!$Y$4,TNPa!$H49,IF('2. Ausbildungsjahr'!I$4=SOLL!$Z$4,TNWn!$H40,IF('2. Ausbildungsjahr'!I$4=SOLL!$AA$4,'KVP 3. AJ'!$H80,IF(I$4=SOLL!$Q$4,SBI.A.3_1.AJ!$H40,IF(I$4=SOLL!$B$4,'KF-KB'!$H108,IF('2. Ausbildungsjahr'!I$4=SOLL!$C$4,'SBI.A.4_1. AJ'!$H66,IF('2. Ausbildungsjahr'!I$4=SOLL!$D$4,KK!$H$11,IF('2. Ausbildungsjahr'!I$4=SOLL!$E$4,'KSM-e'!$H58,IF('2. Ausbildungsjahr'!I$4=SOLL!$F$4,'KSM-f'!$H64,IF('2. Ausbildungsjahr'!I$4=SOLL!$G$4,'KVB 1. AJ'!$H59,IF('2. Ausbildungsjahr'!I$4=SOLL!$H$4,KVFi!$H72,IF('2. Ausbildungsjahr'!I$4=SOLL!$I$4,KVM!$H56,IF('2. Ausbildungsjahr'!I$4=SOLL!$L$4,'KVP 1.&amp;2. AJ'!$H82,IF('2. Ausbildungsjahr'!I$4=SOLL!$M$4,PPC!$H80,IF('2. Ausbildungsjahr'!I$4=SOLL!$N$4,PPS!$H119,IF(I$4=SOLL!$P$4,"-",IF('2. Ausbildungsjahr'!I$4=SOLL!$O$4,Zielbogen!$H40,""))))))))))))))))))))))))))</f>
        <v>-</v>
      </c>
      <c r="J39" s="57" t="str">
        <f>IF(J$4=SOLL!$J$4, TNBi!$H48, IF('2. Ausbildungsjahr'!J$4=SOLL!$K$4,SBI.A.7!$H57, IF('2. Ausbildungsjahr'!J$4=SOLL!$R$4,'SBI.A.3_2. AJ'!$H40, IF('2. Ausbildungsjahr'!J$4=SOLL!$S$4,'SBI.A.4_2.&amp;3. AJ'!$H66, IF('2. Ausbildungsjahr'!J$4=SOLL!$T$4,'KVB 2.&amp;3. AJ'!$H59,IF('2. Ausbildungsjahr'!J$4=SOLL!$U$4,'PPCa IK'!$H40, IF('2. Ausbildungsjahr'!J$4=SOLL!$V$4,TE!$H64,IF('2. Ausbildungsjahr'!J$4=SOLL!$W$4,((TNSt!$H51+TNSt!$H53+TNSt!$H54+TNSt!$H55)/4),IF('2. Ausbildungsjahr'!J$4=SOLL!$X$4,TNSk!$H55,IF('2. Ausbildungsjahr'!J$4=SOLL!$Y$4,TNPa!$H49,IF('2. Ausbildungsjahr'!J$4=SOLL!$Z$4,TNWn!$H40,IF('2. Ausbildungsjahr'!J$4=SOLL!$AA$4,'KVP 3. AJ'!$H80,IF(J$4=SOLL!$Q$4,SBI.A.3_1.AJ!$H40,IF(J$4=SOLL!$B$4,'KF-KB'!$H108,IF('2. Ausbildungsjahr'!J$4=SOLL!$C$4,'SBI.A.4_1. AJ'!$H66,IF('2. Ausbildungsjahr'!J$4=SOLL!$D$4,KK!$H$11,IF('2. Ausbildungsjahr'!J$4=SOLL!$E$4,'KSM-e'!$H58,IF('2. Ausbildungsjahr'!J$4=SOLL!$F$4,'KSM-f'!$H64,IF('2. Ausbildungsjahr'!J$4=SOLL!$G$4,'KVB 1. AJ'!$H59,IF('2. Ausbildungsjahr'!J$4=SOLL!$H$4,KVFi!$H72,IF('2. Ausbildungsjahr'!J$4=SOLL!$I$4,KVM!$H56,IF('2. Ausbildungsjahr'!J$4=SOLL!$L$4,'KVP 1.&amp;2. AJ'!$H82,IF('2. Ausbildungsjahr'!J$4=SOLL!$M$4,PPC!$H80,IF('2. Ausbildungsjahr'!J$4=SOLL!$N$4,PPS!$H119,IF(J$4=SOLL!$P$4,"-",IF('2. Ausbildungsjahr'!J$4=SOLL!$O$4,Zielbogen!$H40,""))))))))))))))))))))))))))</f>
        <v>-</v>
      </c>
      <c r="K39" s="57" t="str">
        <f>IF(K$4=SOLL!$J$4, TNBi!$H48, IF('2. Ausbildungsjahr'!K$4=SOLL!$K$4,SBI.A.7!$H57, IF('2. Ausbildungsjahr'!K$4=SOLL!$R$4,'SBI.A.3_2. AJ'!$H40, IF('2. Ausbildungsjahr'!K$4=SOLL!$S$4,'SBI.A.4_2.&amp;3. AJ'!$H66, IF('2. Ausbildungsjahr'!K$4=SOLL!$T$4,'KVB 2.&amp;3. AJ'!$H59,IF('2. Ausbildungsjahr'!K$4=SOLL!$U$4,'PPCa IK'!$H40, IF('2. Ausbildungsjahr'!K$4=SOLL!$V$4,TE!$H64,IF('2. Ausbildungsjahr'!K$4=SOLL!$W$4,((TNSt!$H51+TNSt!$H53+TNSt!$H54+TNSt!$H55)/4),IF('2. Ausbildungsjahr'!K$4=SOLL!$X$4,TNSk!$H55,IF('2. Ausbildungsjahr'!K$4=SOLL!$Y$4,TNPa!$H49,IF('2. Ausbildungsjahr'!K$4=SOLL!$Z$4,TNWn!$H40,IF('2. Ausbildungsjahr'!K$4=SOLL!$AA$4,'KVP 3. AJ'!$H80,IF(K$4=SOLL!$Q$4,SBI.A.3_1.AJ!$H40,IF(K$4=SOLL!$B$4,'KF-KB'!$H108,IF('2. Ausbildungsjahr'!K$4=SOLL!$C$4,'SBI.A.4_1. AJ'!$H66,IF('2. Ausbildungsjahr'!K$4=SOLL!$D$4,KK!$H$11,IF('2. Ausbildungsjahr'!K$4=SOLL!$E$4,'KSM-e'!$H58,IF('2. Ausbildungsjahr'!K$4=SOLL!$F$4,'KSM-f'!$H64,IF('2. Ausbildungsjahr'!K$4=SOLL!$G$4,'KVB 1. AJ'!$H59,IF('2. Ausbildungsjahr'!K$4=SOLL!$H$4,KVFi!$H72,IF('2. Ausbildungsjahr'!K$4=SOLL!$I$4,KVM!$H56,IF('2. Ausbildungsjahr'!K$4=SOLL!$L$4,'KVP 1.&amp;2. AJ'!$H82,IF('2. Ausbildungsjahr'!K$4=SOLL!$M$4,PPC!$H80,IF('2. Ausbildungsjahr'!K$4=SOLL!$N$4,PPS!$H119,IF(K$4=SOLL!$P$4,"-",IF('2. Ausbildungsjahr'!K$4=SOLL!$O$4,Zielbogen!$H40,""))))))))))))))))))))))))))</f>
        <v>-</v>
      </c>
      <c r="L39" s="10">
        <f>SUM('Hilfsblatt 2. AJ'!C39,'Hilfsblatt 2. AJ'!E39,'Hilfsblatt 2. AJ'!G39,'Hilfsblatt 2. AJ'!I39,'Hilfsblatt 2. AJ'!K39,'Hilfsblatt 2. AJ'!M39,'Hilfsblatt 2. AJ'!O39,'Hilfsblatt 2. AJ'!Q39,'Hilfsblatt 2. AJ'!S39,'Hilfsblatt 2. AJ'!U39)</f>
        <v>0</v>
      </c>
      <c r="M39" s="9" t="e">
        <f>('Hilfsblatt 2. AJ'!B39*'Hilfsblatt 2. AJ'!C39+'Hilfsblatt 2. AJ'!D39*'Hilfsblatt 2. AJ'!E39+'Hilfsblatt 2. AJ'!F39*'Hilfsblatt 2. AJ'!G39+'Hilfsblatt 2. AJ'!H39*'Hilfsblatt 2. AJ'!I39+'Hilfsblatt 2. AJ'!J39*'Hilfsblatt 2. AJ'!K39+'Hilfsblatt 2. AJ'!L39*'Hilfsblatt 2. AJ'!M39+'Hilfsblatt 2. AJ'!N39*'Hilfsblatt 2. AJ'!O39+'Hilfsblatt 2. AJ'!P39*'Hilfsblatt 2. AJ'!Q39+'Hilfsblatt 2. AJ'!R39*'Hilfsblatt 2. AJ'!S39+'Hilfsblatt 2. AJ'!T39*'Hilfsblatt 2. AJ'!U39)/L39</f>
        <v>#DIV/0!</v>
      </c>
    </row>
    <row r="40" spans="1:13" x14ac:dyDescent="0.25">
      <c r="A40" s="126" t="s">
        <v>10</v>
      </c>
      <c r="B40" s="57" t="str">
        <f>IF(B$4=SOLL!$J$4, TNBi!$H49, IF('2. Ausbildungsjahr'!B$4=SOLL!$K$4,SBI.A.7!$H58, IF('2. Ausbildungsjahr'!B$4=SOLL!$R$4,'SBI.A.3_2. AJ'!$H41, IF('2. Ausbildungsjahr'!B$4=SOLL!$S$4,'SBI.A.4_2.&amp;3. AJ'!$H67, IF('2. Ausbildungsjahr'!B$4=SOLL!$T$4,'KVB 2.&amp;3. AJ'!$H60,IF('2. Ausbildungsjahr'!B$4=SOLL!$U$4,'PPCa IK'!$H41, IF('2. Ausbildungsjahr'!B$4=SOLL!$V$4,TE!$H65,IF('2. Ausbildungsjahr'!B$4=SOLL!$W$4,TNSt!$H52,IF('2. Ausbildungsjahr'!B$4=SOLL!$X$4,TNSk!$H56,IF('2. Ausbildungsjahr'!B$4=SOLL!$Y$4,TNPa!$H50,IF('2. Ausbildungsjahr'!B$4=SOLL!$Z$4,TNWn!$H41,IF('2. Ausbildungsjahr'!B$4=SOLL!$AA$4,'KVP 3. AJ'!$H81,IF(B$4=SOLL!$Q$4,SBI.A.3_1.AJ!$H41,IF(B$4=SOLL!$B$4,'KF-KB'!$H109,IF('2. Ausbildungsjahr'!B$4=SOLL!$C$4,'SBI.A.4_1. AJ'!$H67,IF('2. Ausbildungsjahr'!B$4=SOLL!$D$4,KK!$H$11,IF('2. Ausbildungsjahr'!B$4=SOLL!$E$4,'KSM-e'!$H59,IF('2. Ausbildungsjahr'!B$4=SOLL!$F$4,'KSM-f'!$H65,IF('2. Ausbildungsjahr'!B$4=SOLL!$G$4,'KVB 1. AJ'!$H60,IF('2. Ausbildungsjahr'!B$4=SOLL!$H$4,KVFi!$H73,IF('2. Ausbildungsjahr'!B$4=SOLL!$I$4,KVM!$H57,IF('2. Ausbildungsjahr'!B$4=SOLL!$L$4,'KVP 1.&amp;2. AJ'!$H83,IF('2. Ausbildungsjahr'!B$4=SOLL!$M$4,PPC!$H81,IF('2. Ausbildungsjahr'!B$4=SOLL!$N$4,PPS!$H120,IF(B$4=SOLL!$P$4,"-",IF('2. Ausbildungsjahr'!B$4=SOLL!$O$4,Zielbogen!$H41,""))))))))))))))))))))))))))</f>
        <v>-</v>
      </c>
      <c r="C40" s="57" t="str">
        <f>IF(C$4=SOLL!$J$4, TNBi!$H49, IF('2. Ausbildungsjahr'!C$4=SOLL!$K$4,SBI.A.7!$H58, IF('2. Ausbildungsjahr'!C$4=SOLL!$R$4,'SBI.A.3_2. AJ'!$H41, IF('2. Ausbildungsjahr'!C$4=SOLL!$S$4,'SBI.A.4_2.&amp;3. AJ'!$H67, IF('2. Ausbildungsjahr'!C$4=SOLL!$T$4,'KVB 2.&amp;3. AJ'!$H60,IF('2. Ausbildungsjahr'!C$4=SOLL!$U$4,'PPCa IK'!$H41, IF('2. Ausbildungsjahr'!C$4=SOLL!$V$4,TE!$H65,IF('2. Ausbildungsjahr'!C$4=SOLL!$W$4,TNSt!$H52,IF('2. Ausbildungsjahr'!C$4=SOLL!$X$4,TNSk!$H56,IF('2. Ausbildungsjahr'!C$4=SOLL!$Y$4,TNPa!$H50,IF('2. Ausbildungsjahr'!C$4=SOLL!$Z$4,TNWn!$H41,IF('2. Ausbildungsjahr'!C$4=SOLL!$AA$4,'KVP 3. AJ'!$H81,IF(C$4=SOLL!$Q$4,SBI.A.3_1.AJ!$H41,IF(C$4=SOLL!$B$4,'KF-KB'!$H109,IF('2. Ausbildungsjahr'!C$4=SOLL!$C$4,'SBI.A.4_1. AJ'!$H67,IF('2. Ausbildungsjahr'!C$4=SOLL!$D$4,KK!$H$11,IF('2. Ausbildungsjahr'!C$4=SOLL!$E$4,'KSM-e'!$H59,IF('2. Ausbildungsjahr'!C$4=SOLL!$F$4,'KSM-f'!$H65,IF('2. Ausbildungsjahr'!C$4=SOLL!$G$4,'KVB 1. AJ'!$H60,IF('2. Ausbildungsjahr'!C$4=SOLL!$H$4,KVFi!$H73,IF('2. Ausbildungsjahr'!C$4=SOLL!$I$4,KVM!$H57,IF('2. Ausbildungsjahr'!C$4=SOLL!$L$4,'KVP 1.&amp;2. AJ'!$H83,IF('2. Ausbildungsjahr'!C$4=SOLL!$M$4,PPC!$H81,IF('2. Ausbildungsjahr'!C$4=SOLL!$N$4,PPS!$H120,IF(C$4=SOLL!$P$4,"-",IF('2. Ausbildungsjahr'!C$4=SOLL!$O$4,Zielbogen!$H41,""))))))))))))))))))))))))))</f>
        <v>-</v>
      </c>
      <c r="D40" s="57" t="str">
        <f>IF(D$4=SOLL!$J$4, TNBi!$H49, IF('2. Ausbildungsjahr'!D$4=SOLL!$K$4,SBI.A.7!$H58, IF('2. Ausbildungsjahr'!D$4=SOLL!$R$4,'SBI.A.3_2. AJ'!$H41, IF('2. Ausbildungsjahr'!D$4=SOLL!$S$4,'SBI.A.4_2.&amp;3. AJ'!$H67, IF('2. Ausbildungsjahr'!D$4=SOLL!$T$4,'KVB 2.&amp;3. AJ'!$H60,IF('2. Ausbildungsjahr'!D$4=SOLL!$U$4,'PPCa IK'!$H41, IF('2. Ausbildungsjahr'!D$4=SOLL!$V$4,TE!$H65,IF('2. Ausbildungsjahr'!D$4=SOLL!$W$4,TNSt!$H52,IF('2. Ausbildungsjahr'!D$4=SOLL!$X$4,TNSk!$H56,IF('2. Ausbildungsjahr'!D$4=SOLL!$Y$4,TNPa!$H50,IF('2. Ausbildungsjahr'!D$4=SOLL!$Z$4,TNWn!$H41,IF('2. Ausbildungsjahr'!D$4=SOLL!$AA$4,'KVP 3. AJ'!$H81,IF(D$4=SOLL!$Q$4,SBI.A.3_1.AJ!$H41,IF(D$4=SOLL!$B$4,'KF-KB'!$H109,IF('2. Ausbildungsjahr'!D$4=SOLL!$C$4,'SBI.A.4_1. AJ'!$H67,IF('2. Ausbildungsjahr'!D$4=SOLL!$D$4,KK!$H$11,IF('2. Ausbildungsjahr'!D$4=SOLL!$E$4,'KSM-e'!$H59,IF('2. Ausbildungsjahr'!D$4=SOLL!$F$4,'KSM-f'!$H65,IF('2. Ausbildungsjahr'!D$4=SOLL!$G$4,'KVB 1. AJ'!$H60,IF('2. Ausbildungsjahr'!D$4=SOLL!$H$4,KVFi!$H73,IF('2. Ausbildungsjahr'!D$4=SOLL!$I$4,KVM!$H57,IF('2. Ausbildungsjahr'!D$4=SOLL!$L$4,'KVP 1.&amp;2. AJ'!$H83,IF('2. Ausbildungsjahr'!D$4=SOLL!$M$4,PPC!$H81,IF('2. Ausbildungsjahr'!D$4=SOLL!$N$4,PPS!$H120,IF(D$4=SOLL!$P$4,"-",IF('2. Ausbildungsjahr'!D$4=SOLL!$O$4,Zielbogen!$H41,""))))))))))))))))))))))))))</f>
        <v>-</v>
      </c>
      <c r="E40" s="57" t="str">
        <f>IF(E$4=SOLL!$J$4, TNBi!$H49, IF('2. Ausbildungsjahr'!E$4=SOLL!$K$4,SBI.A.7!$H58, IF('2. Ausbildungsjahr'!E$4=SOLL!$R$4,'SBI.A.3_2. AJ'!$H41, IF('2. Ausbildungsjahr'!E$4=SOLL!$S$4,'SBI.A.4_2.&amp;3. AJ'!$H67, IF('2. Ausbildungsjahr'!E$4=SOLL!$T$4,'KVB 2.&amp;3. AJ'!$H60,IF('2. Ausbildungsjahr'!E$4=SOLL!$U$4,'PPCa IK'!$H41, IF('2. Ausbildungsjahr'!E$4=SOLL!$V$4,TE!$H65,IF('2. Ausbildungsjahr'!E$4=SOLL!$W$4,TNSt!$H52,IF('2. Ausbildungsjahr'!E$4=SOLL!$X$4,TNSk!$H56,IF('2. Ausbildungsjahr'!E$4=SOLL!$Y$4,TNPa!$H50,IF('2. Ausbildungsjahr'!E$4=SOLL!$Z$4,TNWn!$H41,IF('2. Ausbildungsjahr'!E$4=SOLL!$AA$4,'KVP 3. AJ'!$H81,IF(E$4=SOLL!$Q$4,SBI.A.3_1.AJ!$H41,IF(E$4=SOLL!$B$4,'KF-KB'!$H109,IF('2. Ausbildungsjahr'!E$4=SOLL!$C$4,'SBI.A.4_1. AJ'!$H67,IF('2. Ausbildungsjahr'!E$4=SOLL!$D$4,KK!$H$11,IF('2. Ausbildungsjahr'!E$4=SOLL!$E$4,'KSM-e'!$H59,IF('2. Ausbildungsjahr'!E$4=SOLL!$F$4,'KSM-f'!$H65,IF('2. Ausbildungsjahr'!E$4=SOLL!$G$4,'KVB 1. AJ'!$H60,IF('2. Ausbildungsjahr'!E$4=SOLL!$H$4,KVFi!$H73,IF('2. Ausbildungsjahr'!E$4=SOLL!$I$4,KVM!$H57,IF('2. Ausbildungsjahr'!E$4=SOLL!$L$4,'KVP 1.&amp;2. AJ'!$H83,IF('2. Ausbildungsjahr'!E$4=SOLL!$M$4,PPC!$H81,IF('2. Ausbildungsjahr'!E$4=SOLL!$N$4,PPS!$H120,IF(E$4=SOLL!$P$4,"-",IF('2. Ausbildungsjahr'!E$4=SOLL!$O$4,Zielbogen!$H41,""))))))))))))))))))))))))))</f>
        <v>-</v>
      </c>
      <c r="F40" s="57" t="str">
        <f>IF(F$4=SOLL!$J$4, TNBi!$H49, IF('2. Ausbildungsjahr'!F$4=SOLL!$K$4,SBI.A.7!$H58, IF('2. Ausbildungsjahr'!F$4=SOLL!$R$4,'SBI.A.3_2. AJ'!$H41, IF('2. Ausbildungsjahr'!F$4=SOLL!$S$4,'SBI.A.4_2.&amp;3. AJ'!$H67, IF('2. Ausbildungsjahr'!F$4=SOLL!$T$4,'KVB 2.&amp;3. AJ'!$H60,IF('2. Ausbildungsjahr'!F$4=SOLL!$U$4,'PPCa IK'!$H41, IF('2. Ausbildungsjahr'!F$4=SOLL!$V$4,TE!$H65,IF('2. Ausbildungsjahr'!F$4=SOLL!$W$4,TNSt!$H52,IF('2. Ausbildungsjahr'!F$4=SOLL!$X$4,TNSk!$H56,IF('2. Ausbildungsjahr'!F$4=SOLL!$Y$4,TNPa!$H50,IF('2. Ausbildungsjahr'!F$4=SOLL!$Z$4,TNWn!$H41,IF('2. Ausbildungsjahr'!F$4=SOLL!$AA$4,'KVP 3. AJ'!$H81,IF(F$4=SOLL!$Q$4,SBI.A.3_1.AJ!$H41,IF(F$4=SOLL!$B$4,'KF-KB'!$H109,IF('2. Ausbildungsjahr'!F$4=SOLL!$C$4,'SBI.A.4_1. AJ'!$H67,IF('2. Ausbildungsjahr'!F$4=SOLL!$D$4,KK!$H$11,IF('2. Ausbildungsjahr'!F$4=SOLL!$E$4,'KSM-e'!$H59,IF('2. Ausbildungsjahr'!F$4=SOLL!$F$4,'KSM-f'!$H65,IF('2. Ausbildungsjahr'!F$4=SOLL!$G$4,'KVB 1. AJ'!$H60,IF('2. Ausbildungsjahr'!F$4=SOLL!$H$4,KVFi!$H73,IF('2. Ausbildungsjahr'!F$4=SOLL!$I$4,KVM!$H57,IF('2. Ausbildungsjahr'!F$4=SOLL!$L$4,'KVP 1.&amp;2. AJ'!$H83,IF('2. Ausbildungsjahr'!F$4=SOLL!$M$4,PPC!$H81,IF('2. Ausbildungsjahr'!F$4=SOLL!$N$4,PPS!$H120,IF(F$4=SOLL!$P$4,"-",IF('2. Ausbildungsjahr'!F$4=SOLL!$O$4,Zielbogen!$H41,""))))))))))))))))))))))))))</f>
        <v>-</v>
      </c>
      <c r="G40" s="57" t="str">
        <f>IF(G$4=SOLL!$J$4, TNBi!$H49, IF('2. Ausbildungsjahr'!G$4=SOLL!$K$4,SBI.A.7!$H58, IF('2. Ausbildungsjahr'!G$4=SOLL!$R$4,'SBI.A.3_2. AJ'!$H41, IF('2. Ausbildungsjahr'!G$4=SOLL!$S$4,'SBI.A.4_2.&amp;3. AJ'!$H67, IF('2. Ausbildungsjahr'!G$4=SOLL!$T$4,'KVB 2.&amp;3. AJ'!$H60,IF('2. Ausbildungsjahr'!G$4=SOLL!$U$4,'PPCa IK'!$H41, IF('2. Ausbildungsjahr'!G$4=SOLL!$V$4,TE!$H65,IF('2. Ausbildungsjahr'!G$4=SOLL!$W$4,TNSt!$H52,IF('2. Ausbildungsjahr'!G$4=SOLL!$X$4,TNSk!$H56,IF('2. Ausbildungsjahr'!G$4=SOLL!$Y$4,TNPa!$H50,IF('2. Ausbildungsjahr'!G$4=SOLL!$Z$4,TNWn!$H41,IF('2. Ausbildungsjahr'!G$4=SOLL!$AA$4,'KVP 3. AJ'!$H81,IF(G$4=SOLL!$Q$4,SBI.A.3_1.AJ!$H41,IF(G$4=SOLL!$B$4,'KF-KB'!$H109,IF('2. Ausbildungsjahr'!G$4=SOLL!$C$4,'SBI.A.4_1. AJ'!$H67,IF('2. Ausbildungsjahr'!G$4=SOLL!$D$4,KK!$H$11,IF('2. Ausbildungsjahr'!G$4=SOLL!$E$4,'KSM-e'!$H59,IF('2. Ausbildungsjahr'!G$4=SOLL!$F$4,'KSM-f'!$H65,IF('2. Ausbildungsjahr'!G$4=SOLL!$G$4,'KVB 1. AJ'!$H60,IF('2. Ausbildungsjahr'!G$4=SOLL!$H$4,KVFi!$H73,IF('2. Ausbildungsjahr'!G$4=SOLL!$I$4,KVM!$H57,IF('2. Ausbildungsjahr'!G$4=SOLL!$L$4,'KVP 1.&amp;2. AJ'!$H83,IF('2. Ausbildungsjahr'!G$4=SOLL!$M$4,PPC!$H81,IF('2. Ausbildungsjahr'!G$4=SOLL!$N$4,PPS!$H120,IF(G$4=SOLL!$P$4,"-",IF('2. Ausbildungsjahr'!G$4=SOLL!$O$4,Zielbogen!$H41,""))))))))))))))))))))))))))</f>
        <v>-</v>
      </c>
      <c r="H40" s="57" t="str">
        <f>IF(H$4=SOLL!$J$4, TNBi!$H49, IF('2. Ausbildungsjahr'!H$4=SOLL!$K$4,SBI.A.7!$H58, IF('2. Ausbildungsjahr'!H$4=SOLL!$R$4,'SBI.A.3_2. AJ'!$H41, IF('2. Ausbildungsjahr'!H$4=SOLL!$S$4,'SBI.A.4_2.&amp;3. AJ'!$H67, IF('2. Ausbildungsjahr'!H$4=SOLL!$T$4,'KVB 2.&amp;3. AJ'!$H60,IF('2. Ausbildungsjahr'!H$4=SOLL!$U$4,'PPCa IK'!$H41, IF('2. Ausbildungsjahr'!H$4=SOLL!$V$4,TE!$H65,IF('2. Ausbildungsjahr'!H$4=SOLL!$W$4,TNSt!$H52,IF('2. Ausbildungsjahr'!H$4=SOLL!$X$4,TNSk!$H56,IF('2. Ausbildungsjahr'!H$4=SOLL!$Y$4,TNPa!$H50,IF('2. Ausbildungsjahr'!H$4=SOLL!$Z$4,TNWn!$H41,IF('2. Ausbildungsjahr'!H$4=SOLL!$AA$4,'KVP 3. AJ'!$H81,IF(H$4=SOLL!$Q$4,SBI.A.3_1.AJ!$H41,IF(H$4=SOLL!$B$4,'KF-KB'!$H109,IF('2. Ausbildungsjahr'!H$4=SOLL!$C$4,'SBI.A.4_1. AJ'!$H67,IF('2. Ausbildungsjahr'!H$4=SOLL!$D$4,KK!$H$11,IF('2. Ausbildungsjahr'!H$4=SOLL!$E$4,'KSM-e'!$H59,IF('2. Ausbildungsjahr'!H$4=SOLL!$F$4,'KSM-f'!$H65,IF('2. Ausbildungsjahr'!H$4=SOLL!$G$4,'KVB 1. AJ'!$H60,IF('2. Ausbildungsjahr'!H$4=SOLL!$H$4,KVFi!$H73,IF('2. Ausbildungsjahr'!H$4=SOLL!$I$4,KVM!$H57,IF('2. Ausbildungsjahr'!H$4=SOLL!$L$4,'KVP 1.&amp;2. AJ'!$H83,IF('2. Ausbildungsjahr'!H$4=SOLL!$M$4,PPC!$H81,IF('2. Ausbildungsjahr'!H$4=SOLL!$N$4,PPS!$H120,IF(H$4=SOLL!$P$4,"-",IF('2. Ausbildungsjahr'!H$4=SOLL!$O$4,Zielbogen!$H41,""))))))))))))))))))))))))))</f>
        <v>-</v>
      </c>
      <c r="I40" s="57" t="str">
        <f>IF(I$4=SOLL!$J$4, TNBi!$H49, IF('2. Ausbildungsjahr'!I$4=SOLL!$K$4,SBI.A.7!$H58, IF('2. Ausbildungsjahr'!I$4=SOLL!$R$4,'SBI.A.3_2. AJ'!$H41, IF('2. Ausbildungsjahr'!I$4=SOLL!$S$4,'SBI.A.4_2.&amp;3. AJ'!$H67, IF('2. Ausbildungsjahr'!I$4=SOLL!$T$4,'KVB 2.&amp;3. AJ'!$H60,IF('2. Ausbildungsjahr'!I$4=SOLL!$U$4,'PPCa IK'!$H41, IF('2. Ausbildungsjahr'!I$4=SOLL!$V$4,TE!$H65,IF('2. Ausbildungsjahr'!I$4=SOLL!$W$4,TNSt!$H52,IF('2. Ausbildungsjahr'!I$4=SOLL!$X$4,TNSk!$H56,IF('2. Ausbildungsjahr'!I$4=SOLL!$Y$4,TNPa!$H50,IF('2. Ausbildungsjahr'!I$4=SOLL!$Z$4,TNWn!$H41,IF('2. Ausbildungsjahr'!I$4=SOLL!$AA$4,'KVP 3. AJ'!$H81,IF(I$4=SOLL!$Q$4,SBI.A.3_1.AJ!$H41,IF(I$4=SOLL!$B$4,'KF-KB'!$H109,IF('2. Ausbildungsjahr'!I$4=SOLL!$C$4,'SBI.A.4_1. AJ'!$H67,IF('2. Ausbildungsjahr'!I$4=SOLL!$D$4,KK!$H$11,IF('2. Ausbildungsjahr'!I$4=SOLL!$E$4,'KSM-e'!$H59,IF('2. Ausbildungsjahr'!I$4=SOLL!$F$4,'KSM-f'!$H65,IF('2. Ausbildungsjahr'!I$4=SOLL!$G$4,'KVB 1. AJ'!$H60,IF('2. Ausbildungsjahr'!I$4=SOLL!$H$4,KVFi!$H73,IF('2. Ausbildungsjahr'!I$4=SOLL!$I$4,KVM!$H57,IF('2. Ausbildungsjahr'!I$4=SOLL!$L$4,'KVP 1.&amp;2. AJ'!$H83,IF('2. Ausbildungsjahr'!I$4=SOLL!$M$4,PPC!$H81,IF('2. Ausbildungsjahr'!I$4=SOLL!$N$4,PPS!$H120,IF(I$4=SOLL!$P$4,"-",IF('2. Ausbildungsjahr'!I$4=SOLL!$O$4,Zielbogen!$H41,""))))))))))))))))))))))))))</f>
        <v>-</v>
      </c>
      <c r="J40" s="57" t="str">
        <f>IF(J$4=SOLL!$J$4, TNBi!$H49, IF('2. Ausbildungsjahr'!J$4=SOLL!$K$4,SBI.A.7!$H58, IF('2. Ausbildungsjahr'!J$4=SOLL!$R$4,'SBI.A.3_2. AJ'!$H41, IF('2. Ausbildungsjahr'!J$4=SOLL!$S$4,'SBI.A.4_2.&amp;3. AJ'!$H67, IF('2. Ausbildungsjahr'!J$4=SOLL!$T$4,'KVB 2.&amp;3. AJ'!$H60,IF('2. Ausbildungsjahr'!J$4=SOLL!$U$4,'PPCa IK'!$H41, IF('2. Ausbildungsjahr'!J$4=SOLL!$V$4,TE!$H65,IF('2. Ausbildungsjahr'!J$4=SOLL!$W$4,TNSt!$H52,IF('2. Ausbildungsjahr'!J$4=SOLL!$X$4,TNSk!$H56,IF('2. Ausbildungsjahr'!J$4=SOLL!$Y$4,TNPa!$H50,IF('2. Ausbildungsjahr'!J$4=SOLL!$Z$4,TNWn!$H41,IF('2. Ausbildungsjahr'!J$4=SOLL!$AA$4,'KVP 3. AJ'!$H81,IF(J$4=SOLL!$Q$4,SBI.A.3_1.AJ!$H41,IF(J$4=SOLL!$B$4,'KF-KB'!$H109,IF('2. Ausbildungsjahr'!J$4=SOLL!$C$4,'SBI.A.4_1. AJ'!$H67,IF('2. Ausbildungsjahr'!J$4=SOLL!$D$4,KK!$H$11,IF('2. Ausbildungsjahr'!J$4=SOLL!$E$4,'KSM-e'!$H59,IF('2. Ausbildungsjahr'!J$4=SOLL!$F$4,'KSM-f'!$H65,IF('2. Ausbildungsjahr'!J$4=SOLL!$G$4,'KVB 1. AJ'!$H60,IF('2. Ausbildungsjahr'!J$4=SOLL!$H$4,KVFi!$H73,IF('2. Ausbildungsjahr'!J$4=SOLL!$I$4,KVM!$H57,IF('2. Ausbildungsjahr'!J$4=SOLL!$L$4,'KVP 1.&amp;2. AJ'!$H83,IF('2. Ausbildungsjahr'!J$4=SOLL!$M$4,PPC!$H81,IF('2. Ausbildungsjahr'!J$4=SOLL!$N$4,PPS!$H120,IF(J$4=SOLL!$P$4,"-",IF('2. Ausbildungsjahr'!J$4=SOLL!$O$4,Zielbogen!$H41,""))))))))))))))))))))))))))</f>
        <v>-</v>
      </c>
      <c r="K40" s="57" t="str">
        <f>IF(K$4=SOLL!$J$4, TNBi!$H49, IF('2. Ausbildungsjahr'!K$4=SOLL!$K$4,SBI.A.7!$H58, IF('2. Ausbildungsjahr'!K$4=SOLL!$R$4,'SBI.A.3_2. AJ'!$H41, IF('2. Ausbildungsjahr'!K$4=SOLL!$S$4,'SBI.A.4_2.&amp;3. AJ'!$H67, IF('2. Ausbildungsjahr'!K$4=SOLL!$T$4,'KVB 2.&amp;3. AJ'!$H60,IF('2. Ausbildungsjahr'!K$4=SOLL!$U$4,'PPCa IK'!$H41, IF('2. Ausbildungsjahr'!K$4=SOLL!$V$4,TE!$H65,IF('2. Ausbildungsjahr'!K$4=SOLL!$W$4,TNSt!$H52,IF('2. Ausbildungsjahr'!K$4=SOLL!$X$4,TNSk!$H56,IF('2. Ausbildungsjahr'!K$4=SOLL!$Y$4,TNPa!$H50,IF('2. Ausbildungsjahr'!K$4=SOLL!$Z$4,TNWn!$H41,IF('2. Ausbildungsjahr'!K$4=SOLL!$AA$4,'KVP 3. AJ'!$H81,IF(K$4=SOLL!$Q$4,SBI.A.3_1.AJ!$H41,IF(K$4=SOLL!$B$4,'KF-KB'!$H109,IF('2. Ausbildungsjahr'!K$4=SOLL!$C$4,'SBI.A.4_1. AJ'!$H67,IF('2. Ausbildungsjahr'!K$4=SOLL!$D$4,KK!$H$11,IF('2. Ausbildungsjahr'!K$4=SOLL!$E$4,'KSM-e'!$H59,IF('2. Ausbildungsjahr'!K$4=SOLL!$F$4,'KSM-f'!$H65,IF('2. Ausbildungsjahr'!K$4=SOLL!$G$4,'KVB 1. AJ'!$H60,IF('2. Ausbildungsjahr'!K$4=SOLL!$H$4,KVFi!$H73,IF('2. Ausbildungsjahr'!K$4=SOLL!$I$4,KVM!$H57,IF('2. Ausbildungsjahr'!K$4=SOLL!$L$4,'KVP 1.&amp;2. AJ'!$H83,IF('2. Ausbildungsjahr'!K$4=SOLL!$M$4,PPC!$H81,IF('2. Ausbildungsjahr'!K$4=SOLL!$N$4,PPS!$H120,IF(K$4=SOLL!$P$4,"-",IF('2. Ausbildungsjahr'!K$4=SOLL!$O$4,Zielbogen!$H41,""))))))))))))))))))))))))))</f>
        <v>-</v>
      </c>
      <c r="L40" s="10">
        <f>SUM('Hilfsblatt 2. AJ'!C40,'Hilfsblatt 2. AJ'!E40,'Hilfsblatt 2. AJ'!G40,'Hilfsblatt 2. AJ'!I40,'Hilfsblatt 2. AJ'!K40,'Hilfsblatt 2. AJ'!M40,'Hilfsblatt 2. AJ'!O40,'Hilfsblatt 2. AJ'!Q40,'Hilfsblatt 2. AJ'!S40,'Hilfsblatt 2. AJ'!U40)</f>
        <v>0</v>
      </c>
      <c r="M40" s="9" t="e">
        <f>('Hilfsblatt 2. AJ'!B40*'Hilfsblatt 2. AJ'!C40+'Hilfsblatt 2. AJ'!D40*'Hilfsblatt 2. AJ'!E40+'Hilfsblatt 2. AJ'!F40*'Hilfsblatt 2. AJ'!G40+'Hilfsblatt 2. AJ'!H40*'Hilfsblatt 2. AJ'!I40+'Hilfsblatt 2. AJ'!J40*'Hilfsblatt 2. AJ'!K40+'Hilfsblatt 2. AJ'!L40*'Hilfsblatt 2. AJ'!M40+'Hilfsblatt 2. AJ'!N40*'Hilfsblatt 2. AJ'!O40+'Hilfsblatt 2. AJ'!P40*'Hilfsblatt 2. AJ'!Q40+'Hilfsblatt 2. AJ'!R40*'Hilfsblatt 2. AJ'!S40+'Hilfsblatt 2. AJ'!T40*'Hilfsblatt 2. AJ'!U40)/L40</f>
        <v>#DIV/0!</v>
      </c>
    </row>
    <row r="41" spans="1:13" x14ac:dyDescent="0.25">
      <c r="A41" s="126" t="s">
        <v>11</v>
      </c>
      <c r="B41" s="57" t="str">
        <f>IF(B$4=SOLL!$J$4, TNBi!$H50, IF('2. Ausbildungsjahr'!B$4=SOLL!$K$4,SBI.A.7!$H59, IF('2. Ausbildungsjahr'!B$4=SOLL!$R$4,'SBI.A.3_2. AJ'!$H42, IF('2. Ausbildungsjahr'!B$4=SOLL!$S$4,'SBI.A.4_2.&amp;3. AJ'!$H68, IF('2. Ausbildungsjahr'!B$4=SOLL!$T$4,'KVB 2.&amp;3. AJ'!$H61,IF('2. Ausbildungsjahr'!B$4=SOLL!$U$4,'PPCa IK'!$H42, IF('2. Ausbildungsjahr'!B$4=SOLL!$V$4,TE!$H66,IF('2. Ausbildungsjahr'!B$4=SOLL!$W$4,"-",IF('2. Ausbildungsjahr'!B$4=SOLL!$X$4,TNSk!$H57,IF('2. Ausbildungsjahr'!B$4=SOLL!$Y$4,TNPa!$H51,IF('2. Ausbildungsjahr'!B$4=SOLL!$Z$4,TNWn!$H42,IF('2. Ausbildungsjahr'!B$4=SOLL!$AA$4,'KVP 3. AJ'!$H82,IF(B$4=SOLL!$Q$4,SBI.A.3_1.AJ!$H42,IF(B$4=SOLL!$B$4,'KF-KB'!$H110,IF('2. Ausbildungsjahr'!B$4=SOLL!$C$4,'SBI.A.4_1. AJ'!$H68,IF('2. Ausbildungsjahr'!B$4=SOLL!$D$4,KK!$H$11,IF('2. Ausbildungsjahr'!B$4=SOLL!$E$4,'KSM-e'!$H60,IF('2. Ausbildungsjahr'!B$4=SOLL!$F$4,'KSM-f'!$H66,IF('2. Ausbildungsjahr'!B$4=SOLL!$G$4,'KVB 1. AJ'!$H61,IF('2. Ausbildungsjahr'!B$4=SOLL!$H$4,KVFi!$H74,IF('2. Ausbildungsjahr'!B$4=SOLL!$I$4,KVM!$H58,IF('2. Ausbildungsjahr'!B$4=SOLL!$L$4,'KVP 1.&amp;2. AJ'!$H84,IF('2. Ausbildungsjahr'!B$4=SOLL!$M$4,PPC!$H82,IF('2. Ausbildungsjahr'!B$4=SOLL!$N$4,PPS!$H121,IF(B$4=SOLL!$P$4,"-",IF('2. Ausbildungsjahr'!B$4=SOLL!$O$4,Zielbogen!$H42,""))))))))))))))))))))))))))</f>
        <v>-</v>
      </c>
      <c r="C41" s="57" t="str">
        <f>IF(C$4=SOLL!$J$4, TNBi!$H50, IF('2. Ausbildungsjahr'!C$4=SOLL!$K$4,SBI.A.7!$H59, IF('2. Ausbildungsjahr'!C$4=SOLL!$R$4,'SBI.A.3_2. AJ'!$H42, IF('2. Ausbildungsjahr'!C$4=SOLL!$S$4,'SBI.A.4_2.&amp;3. AJ'!$H68, IF('2. Ausbildungsjahr'!C$4=SOLL!$T$4,'KVB 2.&amp;3. AJ'!$H61,IF('2. Ausbildungsjahr'!C$4=SOLL!$U$4,'PPCa IK'!$H42, IF('2. Ausbildungsjahr'!C$4=SOLL!$V$4,TE!$H66,IF('2. Ausbildungsjahr'!C$4=SOLL!$W$4,"-",IF('2. Ausbildungsjahr'!C$4=SOLL!$X$4,TNSk!$H57,IF('2. Ausbildungsjahr'!C$4=SOLL!$Y$4,TNPa!$H51,IF('2. Ausbildungsjahr'!C$4=SOLL!$Z$4,TNWn!$H42,IF('2. Ausbildungsjahr'!C$4=SOLL!$AA$4,'KVP 3. AJ'!$H82,IF(C$4=SOLL!$Q$4,SBI.A.3_1.AJ!$H42,IF(C$4=SOLL!$B$4,'KF-KB'!$H110,IF('2. Ausbildungsjahr'!C$4=SOLL!$C$4,'SBI.A.4_1. AJ'!$H68,IF('2. Ausbildungsjahr'!C$4=SOLL!$D$4,KK!$H$11,IF('2. Ausbildungsjahr'!C$4=SOLL!$E$4,'KSM-e'!$H60,IF('2. Ausbildungsjahr'!C$4=SOLL!$F$4,'KSM-f'!$H66,IF('2. Ausbildungsjahr'!C$4=SOLL!$G$4,'KVB 1. AJ'!$H61,IF('2. Ausbildungsjahr'!C$4=SOLL!$H$4,KVFi!$H74,IF('2. Ausbildungsjahr'!C$4=SOLL!$I$4,KVM!$H58,IF('2. Ausbildungsjahr'!C$4=SOLL!$L$4,'KVP 1.&amp;2. AJ'!$H84,IF('2. Ausbildungsjahr'!C$4=SOLL!$M$4,PPC!$H82,IF('2. Ausbildungsjahr'!C$4=SOLL!$N$4,PPS!$H121,IF(C$4=SOLL!$P$4,"-",IF('2. Ausbildungsjahr'!C$4=SOLL!$O$4,Zielbogen!$H42,""))))))))))))))))))))))))))</f>
        <v>-</v>
      </c>
      <c r="D41" s="57" t="str">
        <f>IF(D$4=SOLL!$J$4, TNBi!$H50, IF('2. Ausbildungsjahr'!D$4=SOLL!$K$4,SBI.A.7!$H59, IF('2. Ausbildungsjahr'!D$4=SOLL!$R$4,'SBI.A.3_2. AJ'!$H42, IF('2. Ausbildungsjahr'!D$4=SOLL!$S$4,'SBI.A.4_2.&amp;3. AJ'!$H68, IF('2. Ausbildungsjahr'!D$4=SOLL!$T$4,'KVB 2.&amp;3. AJ'!$H61,IF('2. Ausbildungsjahr'!D$4=SOLL!$U$4,'PPCa IK'!$H42, IF('2. Ausbildungsjahr'!D$4=SOLL!$V$4,TE!$H66,IF('2. Ausbildungsjahr'!D$4=SOLL!$W$4,"-",IF('2. Ausbildungsjahr'!D$4=SOLL!$X$4,TNSk!$H57,IF('2. Ausbildungsjahr'!D$4=SOLL!$Y$4,TNPa!$H51,IF('2. Ausbildungsjahr'!D$4=SOLL!$Z$4,TNWn!$H42,IF('2. Ausbildungsjahr'!D$4=SOLL!$AA$4,'KVP 3. AJ'!$H82,IF(D$4=SOLL!$Q$4,SBI.A.3_1.AJ!$H42,IF(D$4=SOLL!$B$4,'KF-KB'!$H110,IF('2. Ausbildungsjahr'!D$4=SOLL!$C$4,'SBI.A.4_1. AJ'!$H68,IF('2. Ausbildungsjahr'!D$4=SOLL!$D$4,KK!$H$11,IF('2. Ausbildungsjahr'!D$4=SOLL!$E$4,'KSM-e'!$H60,IF('2. Ausbildungsjahr'!D$4=SOLL!$F$4,'KSM-f'!$H66,IF('2. Ausbildungsjahr'!D$4=SOLL!$G$4,'KVB 1. AJ'!$H61,IF('2. Ausbildungsjahr'!D$4=SOLL!$H$4,KVFi!$H74,IF('2. Ausbildungsjahr'!D$4=SOLL!$I$4,KVM!$H58,IF('2. Ausbildungsjahr'!D$4=SOLL!$L$4,'KVP 1.&amp;2. AJ'!$H84,IF('2. Ausbildungsjahr'!D$4=SOLL!$M$4,PPC!$H82,IF('2. Ausbildungsjahr'!D$4=SOLL!$N$4,PPS!$H121,IF(D$4=SOLL!$P$4,"-",IF('2. Ausbildungsjahr'!D$4=SOLL!$O$4,Zielbogen!$H42,""))))))))))))))))))))))))))</f>
        <v>-</v>
      </c>
      <c r="E41" s="57" t="str">
        <f>IF(E$4=SOLL!$J$4, TNBi!$H50, IF('2. Ausbildungsjahr'!E$4=SOLL!$K$4,SBI.A.7!$H59, IF('2. Ausbildungsjahr'!E$4=SOLL!$R$4,'SBI.A.3_2. AJ'!$H42, IF('2. Ausbildungsjahr'!E$4=SOLL!$S$4,'SBI.A.4_2.&amp;3. AJ'!$H68, IF('2. Ausbildungsjahr'!E$4=SOLL!$T$4,'KVB 2.&amp;3. AJ'!$H61,IF('2. Ausbildungsjahr'!E$4=SOLL!$U$4,'PPCa IK'!$H42, IF('2. Ausbildungsjahr'!E$4=SOLL!$V$4,TE!$H66,IF('2. Ausbildungsjahr'!E$4=SOLL!$W$4,"-",IF('2. Ausbildungsjahr'!E$4=SOLL!$X$4,TNSk!$H57,IF('2. Ausbildungsjahr'!E$4=SOLL!$Y$4,TNPa!$H51,IF('2. Ausbildungsjahr'!E$4=SOLL!$Z$4,TNWn!$H42,IF('2. Ausbildungsjahr'!E$4=SOLL!$AA$4,'KVP 3. AJ'!$H82,IF(E$4=SOLL!$Q$4,SBI.A.3_1.AJ!$H42,IF(E$4=SOLL!$B$4,'KF-KB'!$H110,IF('2. Ausbildungsjahr'!E$4=SOLL!$C$4,'SBI.A.4_1. AJ'!$H68,IF('2. Ausbildungsjahr'!E$4=SOLL!$D$4,KK!$H$11,IF('2. Ausbildungsjahr'!E$4=SOLL!$E$4,'KSM-e'!$H60,IF('2. Ausbildungsjahr'!E$4=SOLL!$F$4,'KSM-f'!$H66,IF('2. Ausbildungsjahr'!E$4=SOLL!$G$4,'KVB 1. AJ'!$H61,IF('2. Ausbildungsjahr'!E$4=SOLL!$H$4,KVFi!$H74,IF('2. Ausbildungsjahr'!E$4=SOLL!$I$4,KVM!$H58,IF('2. Ausbildungsjahr'!E$4=SOLL!$L$4,'KVP 1.&amp;2. AJ'!$H84,IF('2. Ausbildungsjahr'!E$4=SOLL!$M$4,PPC!$H82,IF('2. Ausbildungsjahr'!E$4=SOLL!$N$4,PPS!$H121,IF(E$4=SOLL!$P$4,"-",IF('2. Ausbildungsjahr'!E$4=SOLL!$O$4,Zielbogen!$H42,""))))))))))))))))))))))))))</f>
        <v>-</v>
      </c>
      <c r="F41" s="57" t="str">
        <f>IF(F$4=SOLL!$J$4, TNBi!$H50, IF('2. Ausbildungsjahr'!F$4=SOLL!$K$4,SBI.A.7!$H59, IF('2. Ausbildungsjahr'!F$4=SOLL!$R$4,'SBI.A.3_2. AJ'!$H42, IF('2. Ausbildungsjahr'!F$4=SOLL!$S$4,'SBI.A.4_2.&amp;3. AJ'!$H68, IF('2. Ausbildungsjahr'!F$4=SOLL!$T$4,'KVB 2.&amp;3. AJ'!$H61,IF('2. Ausbildungsjahr'!F$4=SOLL!$U$4,'PPCa IK'!$H42, IF('2. Ausbildungsjahr'!F$4=SOLL!$V$4,TE!$H66,IF('2. Ausbildungsjahr'!F$4=SOLL!$W$4,"-",IF('2. Ausbildungsjahr'!F$4=SOLL!$X$4,TNSk!$H57,IF('2. Ausbildungsjahr'!F$4=SOLL!$Y$4,TNPa!$H51,IF('2. Ausbildungsjahr'!F$4=SOLL!$Z$4,TNWn!$H42,IF('2. Ausbildungsjahr'!F$4=SOLL!$AA$4,'KVP 3. AJ'!$H82,IF(F$4=SOLL!$Q$4,SBI.A.3_1.AJ!$H42,IF(F$4=SOLL!$B$4,'KF-KB'!$H110,IF('2. Ausbildungsjahr'!F$4=SOLL!$C$4,'SBI.A.4_1. AJ'!$H68,IF('2. Ausbildungsjahr'!F$4=SOLL!$D$4,KK!$H$11,IF('2. Ausbildungsjahr'!F$4=SOLL!$E$4,'KSM-e'!$H60,IF('2. Ausbildungsjahr'!F$4=SOLL!$F$4,'KSM-f'!$H66,IF('2. Ausbildungsjahr'!F$4=SOLL!$G$4,'KVB 1. AJ'!$H61,IF('2. Ausbildungsjahr'!F$4=SOLL!$H$4,KVFi!$H74,IF('2. Ausbildungsjahr'!F$4=SOLL!$I$4,KVM!$H58,IF('2. Ausbildungsjahr'!F$4=SOLL!$L$4,'KVP 1.&amp;2. AJ'!$H84,IF('2. Ausbildungsjahr'!F$4=SOLL!$M$4,PPC!$H82,IF('2. Ausbildungsjahr'!F$4=SOLL!$N$4,PPS!$H121,IF(F$4=SOLL!$P$4,"-",IF('2. Ausbildungsjahr'!F$4=SOLL!$O$4,Zielbogen!$H42,""))))))))))))))))))))))))))</f>
        <v>-</v>
      </c>
      <c r="G41" s="57" t="str">
        <f>IF(G$4=SOLL!$J$4, TNBi!$H50, IF('2. Ausbildungsjahr'!G$4=SOLL!$K$4,SBI.A.7!$H59, IF('2. Ausbildungsjahr'!G$4=SOLL!$R$4,'SBI.A.3_2. AJ'!$H42, IF('2. Ausbildungsjahr'!G$4=SOLL!$S$4,'SBI.A.4_2.&amp;3. AJ'!$H68, IF('2. Ausbildungsjahr'!G$4=SOLL!$T$4,'KVB 2.&amp;3. AJ'!$H61,IF('2. Ausbildungsjahr'!G$4=SOLL!$U$4,'PPCa IK'!$H42, IF('2. Ausbildungsjahr'!G$4=SOLL!$V$4,TE!$H66,IF('2. Ausbildungsjahr'!G$4=SOLL!$W$4,"-",IF('2. Ausbildungsjahr'!G$4=SOLL!$X$4,TNSk!$H57,IF('2. Ausbildungsjahr'!G$4=SOLL!$Y$4,TNPa!$H51,IF('2. Ausbildungsjahr'!G$4=SOLL!$Z$4,TNWn!$H42,IF('2. Ausbildungsjahr'!G$4=SOLL!$AA$4,'KVP 3. AJ'!$H82,IF(G$4=SOLL!$Q$4,SBI.A.3_1.AJ!$H42,IF(G$4=SOLL!$B$4,'KF-KB'!$H110,IF('2. Ausbildungsjahr'!G$4=SOLL!$C$4,'SBI.A.4_1. AJ'!$H68,IF('2. Ausbildungsjahr'!G$4=SOLL!$D$4,KK!$H$11,IF('2. Ausbildungsjahr'!G$4=SOLL!$E$4,'KSM-e'!$H60,IF('2. Ausbildungsjahr'!G$4=SOLL!$F$4,'KSM-f'!$H66,IF('2. Ausbildungsjahr'!G$4=SOLL!$G$4,'KVB 1. AJ'!$H61,IF('2. Ausbildungsjahr'!G$4=SOLL!$H$4,KVFi!$H74,IF('2. Ausbildungsjahr'!G$4=SOLL!$I$4,KVM!$H58,IF('2. Ausbildungsjahr'!G$4=SOLL!$L$4,'KVP 1.&amp;2. AJ'!$H84,IF('2. Ausbildungsjahr'!G$4=SOLL!$M$4,PPC!$H82,IF('2. Ausbildungsjahr'!G$4=SOLL!$N$4,PPS!$H121,IF(G$4=SOLL!$P$4,"-",IF('2. Ausbildungsjahr'!G$4=SOLL!$O$4,Zielbogen!$H42,""))))))))))))))))))))))))))</f>
        <v>-</v>
      </c>
      <c r="H41" s="57" t="str">
        <f>IF(H$4=SOLL!$J$4, TNBi!$H50, IF('2. Ausbildungsjahr'!H$4=SOLL!$K$4,SBI.A.7!$H59, IF('2. Ausbildungsjahr'!H$4=SOLL!$R$4,'SBI.A.3_2. AJ'!$H42, IF('2. Ausbildungsjahr'!H$4=SOLL!$S$4,'SBI.A.4_2.&amp;3. AJ'!$H68, IF('2. Ausbildungsjahr'!H$4=SOLL!$T$4,'KVB 2.&amp;3. AJ'!$H61,IF('2. Ausbildungsjahr'!H$4=SOLL!$U$4,'PPCa IK'!$H42, IF('2. Ausbildungsjahr'!H$4=SOLL!$V$4,TE!$H66,IF('2. Ausbildungsjahr'!H$4=SOLL!$W$4,"-",IF('2. Ausbildungsjahr'!H$4=SOLL!$X$4,TNSk!$H57,IF('2. Ausbildungsjahr'!H$4=SOLL!$Y$4,TNPa!$H51,IF('2. Ausbildungsjahr'!H$4=SOLL!$Z$4,TNWn!$H42,IF('2. Ausbildungsjahr'!H$4=SOLL!$AA$4,'KVP 3. AJ'!$H82,IF(H$4=SOLL!$Q$4,SBI.A.3_1.AJ!$H42,IF(H$4=SOLL!$B$4,'KF-KB'!$H110,IF('2. Ausbildungsjahr'!H$4=SOLL!$C$4,'SBI.A.4_1. AJ'!$H68,IF('2. Ausbildungsjahr'!H$4=SOLL!$D$4,KK!$H$11,IF('2. Ausbildungsjahr'!H$4=SOLL!$E$4,'KSM-e'!$H60,IF('2. Ausbildungsjahr'!H$4=SOLL!$F$4,'KSM-f'!$H66,IF('2. Ausbildungsjahr'!H$4=SOLL!$G$4,'KVB 1. AJ'!$H61,IF('2. Ausbildungsjahr'!H$4=SOLL!$H$4,KVFi!$H74,IF('2. Ausbildungsjahr'!H$4=SOLL!$I$4,KVM!$H58,IF('2. Ausbildungsjahr'!H$4=SOLL!$L$4,'KVP 1.&amp;2. AJ'!$H84,IF('2. Ausbildungsjahr'!H$4=SOLL!$M$4,PPC!$H82,IF('2. Ausbildungsjahr'!H$4=SOLL!$N$4,PPS!$H121,IF(H$4=SOLL!$P$4,"-",IF('2. Ausbildungsjahr'!H$4=SOLL!$O$4,Zielbogen!$H42,""))))))))))))))))))))))))))</f>
        <v>-</v>
      </c>
      <c r="I41" s="57" t="str">
        <f>IF(I$4=SOLL!$J$4, TNBi!$H50, IF('2. Ausbildungsjahr'!I$4=SOLL!$K$4,SBI.A.7!$H59, IF('2. Ausbildungsjahr'!I$4=SOLL!$R$4,'SBI.A.3_2. AJ'!$H42, IF('2. Ausbildungsjahr'!I$4=SOLL!$S$4,'SBI.A.4_2.&amp;3. AJ'!$H68, IF('2. Ausbildungsjahr'!I$4=SOLL!$T$4,'KVB 2.&amp;3. AJ'!$H61,IF('2. Ausbildungsjahr'!I$4=SOLL!$U$4,'PPCa IK'!$H42, IF('2. Ausbildungsjahr'!I$4=SOLL!$V$4,TE!$H66,IF('2. Ausbildungsjahr'!I$4=SOLL!$W$4,"-",IF('2. Ausbildungsjahr'!I$4=SOLL!$X$4,TNSk!$H57,IF('2. Ausbildungsjahr'!I$4=SOLL!$Y$4,TNPa!$H51,IF('2. Ausbildungsjahr'!I$4=SOLL!$Z$4,TNWn!$H42,IF('2. Ausbildungsjahr'!I$4=SOLL!$AA$4,'KVP 3. AJ'!$H82,IF(I$4=SOLL!$Q$4,SBI.A.3_1.AJ!$H42,IF(I$4=SOLL!$B$4,'KF-KB'!$H110,IF('2. Ausbildungsjahr'!I$4=SOLL!$C$4,'SBI.A.4_1. AJ'!$H68,IF('2. Ausbildungsjahr'!I$4=SOLL!$D$4,KK!$H$11,IF('2. Ausbildungsjahr'!I$4=SOLL!$E$4,'KSM-e'!$H60,IF('2. Ausbildungsjahr'!I$4=SOLL!$F$4,'KSM-f'!$H66,IF('2. Ausbildungsjahr'!I$4=SOLL!$G$4,'KVB 1. AJ'!$H61,IF('2. Ausbildungsjahr'!I$4=SOLL!$H$4,KVFi!$H74,IF('2. Ausbildungsjahr'!I$4=SOLL!$I$4,KVM!$H58,IF('2. Ausbildungsjahr'!I$4=SOLL!$L$4,'KVP 1.&amp;2. AJ'!$H84,IF('2. Ausbildungsjahr'!I$4=SOLL!$M$4,PPC!$H82,IF('2. Ausbildungsjahr'!I$4=SOLL!$N$4,PPS!$H121,IF(I$4=SOLL!$P$4,"-",IF('2. Ausbildungsjahr'!I$4=SOLL!$O$4,Zielbogen!$H42,""))))))))))))))))))))))))))</f>
        <v>-</v>
      </c>
      <c r="J41" s="57" t="str">
        <f>IF(J$4=SOLL!$J$4, TNBi!$H50, IF('2. Ausbildungsjahr'!J$4=SOLL!$K$4,SBI.A.7!$H59, IF('2. Ausbildungsjahr'!J$4=SOLL!$R$4,'SBI.A.3_2. AJ'!$H42, IF('2. Ausbildungsjahr'!J$4=SOLL!$S$4,'SBI.A.4_2.&amp;3. AJ'!$H68, IF('2. Ausbildungsjahr'!J$4=SOLL!$T$4,'KVB 2.&amp;3. AJ'!$H61,IF('2. Ausbildungsjahr'!J$4=SOLL!$U$4,'PPCa IK'!$H42, IF('2. Ausbildungsjahr'!J$4=SOLL!$V$4,TE!$H66,IF('2. Ausbildungsjahr'!J$4=SOLL!$W$4,"-",IF('2. Ausbildungsjahr'!J$4=SOLL!$X$4,TNSk!$H57,IF('2. Ausbildungsjahr'!J$4=SOLL!$Y$4,TNPa!$H51,IF('2. Ausbildungsjahr'!J$4=SOLL!$Z$4,TNWn!$H42,IF('2. Ausbildungsjahr'!J$4=SOLL!$AA$4,'KVP 3. AJ'!$H82,IF(J$4=SOLL!$Q$4,SBI.A.3_1.AJ!$H42,IF(J$4=SOLL!$B$4,'KF-KB'!$H110,IF('2. Ausbildungsjahr'!J$4=SOLL!$C$4,'SBI.A.4_1. AJ'!$H68,IF('2. Ausbildungsjahr'!J$4=SOLL!$D$4,KK!$H$11,IF('2. Ausbildungsjahr'!J$4=SOLL!$E$4,'KSM-e'!$H60,IF('2. Ausbildungsjahr'!J$4=SOLL!$F$4,'KSM-f'!$H66,IF('2. Ausbildungsjahr'!J$4=SOLL!$G$4,'KVB 1. AJ'!$H61,IF('2. Ausbildungsjahr'!J$4=SOLL!$H$4,KVFi!$H74,IF('2. Ausbildungsjahr'!J$4=SOLL!$I$4,KVM!$H58,IF('2. Ausbildungsjahr'!J$4=SOLL!$L$4,'KVP 1.&amp;2. AJ'!$H84,IF('2. Ausbildungsjahr'!J$4=SOLL!$M$4,PPC!$H82,IF('2. Ausbildungsjahr'!J$4=SOLL!$N$4,PPS!$H121,IF(J$4=SOLL!$P$4,"-",IF('2. Ausbildungsjahr'!J$4=SOLL!$O$4,Zielbogen!$H42,""))))))))))))))))))))))))))</f>
        <v>-</v>
      </c>
      <c r="K41" s="57" t="str">
        <f>IF(K$4=SOLL!$J$4, TNBi!$H50, IF('2. Ausbildungsjahr'!K$4=SOLL!$K$4,SBI.A.7!$H59, IF('2. Ausbildungsjahr'!K$4=SOLL!$R$4,'SBI.A.3_2. AJ'!$H42, IF('2. Ausbildungsjahr'!K$4=SOLL!$S$4,'SBI.A.4_2.&amp;3. AJ'!$H68, IF('2. Ausbildungsjahr'!K$4=SOLL!$T$4,'KVB 2.&amp;3. AJ'!$H61,IF('2. Ausbildungsjahr'!K$4=SOLL!$U$4,'PPCa IK'!$H42, IF('2. Ausbildungsjahr'!K$4=SOLL!$V$4,TE!$H66,IF('2. Ausbildungsjahr'!K$4=SOLL!$W$4,"-",IF('2. Ausbildungsjahr'!K$4=SOLL!$X$4,TNSk!$H57,IF('2. Ausbildungsjahr'!K$4=SOLL!$Y$4,TNPa!$H51,IF('2. Ausbildungsjahr'!K$4=SOLL!$Z$4,TNWn!$H42,IF('2. Ausbildungsjahr'!K$4=SOLL!$AA$4,'KVP 3. AJ'!$H82,IF(K$4=SOLL!$Q$4,SBI.A.3_1.AJ!$H42,IF(K$4=SOLL!$B$4,'KF-KB'!$H110,IF('2. Ausbildungsjahr'!K$4=SOLL!$C$4,'SBI.A.4_1. AJ'!$H68,IF('2. Ausbildungsjahr'!K$4=SOLL!$D$4,KK!$H$11,IF('2. Ausbildungsjahr'!K$4=SOLL!$E$4,'KSM-e'!$H60,IF('2. Ausbildungsjahr'!K$4=SOLL!$F$4,'KSM-f'!$H66,IF('2. Ausbildungsjahr'!K$4=SOLL!$G$4,'KVB 1. AJ'!$H61,IF('2. Ausbildungsjahr'!K$4=SOLL!$H$4,KVFi!$H74,IF('2. Ausbildungsjahr'!K$4=SOLL!$I$4,KVM!$H58,IF('2. Ausbildungsjahr'!K$4=SOLL!$L$4,'KVP 1.&amp;2. AJ'!$H84,IF('2. Ausbildungsjahr'!K$4=SOLL!$M$4,PPC!$H82,IF('2. Ausbildungsjahr'!K$4=SOLL!$N$4,PPS!$H121,IF(K$4=SOLL!$P$4,"-",IF('2. Ausbildungsjahr'!K$4=SOLL!$O$4,Zielbogen!$H42,""))))))))))))))))))))))))))</f>
        <v>-</v>
      </c>
      <c r="L41" s="10">
        <f>SUM('Hilfsblatt 2. AJ'!C41,'Hilfsblatt 2. AJ'!E41,'Hilfsblatt 2. AJ'!G41,'Hilfsblatt 2. AJ'!I41,'Hilfsblatt 2. AJ'!K41,'Hilfsblatt 2. AJ'!M41,'Hilfsblatt 2. AJ'!O41,'Hilfsblatt 2. AJ'!Q41,'Hilfsblatt 2. AJ'!S41,'Hilfsblatt 2. AJ'!U41)</f>
        <v>0</v>
      </c>
      <c r="M41" s="9" t="e">
        <f>('Hilfsblatt 2. AJ'!B41*'Hilfsblatt 2. AJ'!C41+'Hilfsblatt 2. AJ'!D41*'Hilfsblatt 2. AJ'!E41+'Hilfsblatt 2. AJ'!F41*'Hilfsblatt 2. AJ'!G41+'Hilfsblatt 2. AJ'!H41*'Hilfsblatt 2. AJ'!I41+'Hilfsblatt 2. AJ'!J41*'Hilfsblatt 2. AJ'!K41+'Hilfsblatt 2. AJ'!L41*'Hilfsblatt 2. AJ'!M41+'Hilfsblatt 2. AJ'!N41*'Hilfsblatt 2. AJ'!O41+'Hilfsblatt 2. AJ'!P41*'Hilfsblatt 2. AJ'!Q41+'Hilfsblatt 2. AJ'!R41*'Hilfsblatt 2. AJ'!S41+'Hilfsblatt 2. AJ'!T41*'Hilfsblatt 2. AJ'!U41)/L41</f>
        <v>#DIV/0!</v>
      </c>
    </row>
    <row r="42" spans="1:13" x14ac:dyDescent="0.25">
      <c r="A42" s="126" t="s">
        <v>79</v>
      </c>
      <c r="B42" s="57" t="str">
        <f>IF(B$4=SOLL!$J$4, TNBi!$H51, IF('2. Ausbildungsjahr'!B$4=SOLL!$K$4,SBI.A.7!$H60, IF('2. Ausbildungsjahr'!B$4=SOLL!$R$4,'SBI.A.3_2. AJ'!$H43, IF('2. Ausbildungsjahr'!B$4=SOLL!$S$4,'SBI.A.4_2.&amp;3. AJ'!$H69, IF('2. Ausbildungsjahr'!B$4=SOLL!$T$4,'KVB 2.&amp;3. AJ'!$H62,IF('2. Ausbildungsjahr'!B$4=SOLL!$U$4,'PPCa IK'!$H43, IF('2. Ausbildungsjahr'!B$4=SOLL!$V$4,TE!$H67,IF('2. Ausbildungsjahr'!B$4=SOLL!$W$4,"-",IF('2. Ausbildungsjahr'!B$4=SOLL!$X$4,TNSk!$H58,IF('2. Ausbildungsjahr'!B$4=SOLL!$Y$4,TNPa!$H52,IF('2. Ausbildungsjahr'!B$4=SOLL!$Z$4,TNWn!$H43,IF('2. Ausbildungsjahr'!B$4=SOLL!$AA$4,'KVP 3. AJ'!$H83,IF(B$4=SOLL!$Q$4,SBI.A.3_1.AJ!$H43,IF(B$4=SOLL!$B$4,'KF-KB'!$H111,IF('2. Ausbildungsjahr'!B$4=SOLL!$C$4,'SBI.A.4_1. AJ'!$H69,IF('2. Ausbildungsjahr'!B$4=SOLL!$D$4,KK!$H$11,IF('2. Ausbildungsjahr'!B$4=SOLL!$E$4,'KSM-e'!$H61,IF('2. Ausbildungsjahr'!B$4=SOLL!$F$4,'KSM-f'!$H67,IF('2. Ausbildungsjahr'!B$4=SOLL!$G$4,'KVB 1. AJ'!$H62,IF('2. Ausbildungsjahr'!B$4=SOLL!$H$4,KVFi!$H75,IF('2. Ausbildungsjahr'!B$4=SOLL!$I$4,KVM!$H59,IF('2. Ausbildungsjahr'!B$4=SOLL!$L$4,'KVP 1.&amp;2. AJ'!$H85,IF('2. Ausbildungsjahr'!B$4=SOLL!$M$4,PPC!$H83,IF('2. Ausbildungsjahr'!B$4=SOLL!$N$4,PPS!$H122,IF(B$4=SOLL!$P$4,"-",IF('2. Ausbildungsjahr'!B$4=SOLL!$O$4,Zielbogen!$H43,""))))))))))))))))))))))))))</f>
        <v>-</v>
      </c>
      <c r="C42" s="57" t="str">
        <f>IF(C$4=SOLL!$J$4, TNBi!$H51, IF('2. Ausbildungsjahr'!C$4=SOLL!$K$4,SBI.A.7!$H60, IF('2. Ausbildungsjahr'!C$4=SOLL!$R$4,'SBI.A.3_2. AJ'!$H43, IF('2. Ausbildungsjahr'!C$4=SOLL!$S$4,'SBI.A.4_2.&amp;3. AJ'!$H69, IF('2. Ausbildungsjahr'!C$4=SOLL!$T$4,'KVB 2.&amp;3. AJ'!$H62,IF('2. Ausbildungsjahr'!C$4=SOLL!$U$4,'PPCa IK'!$H43, IF('2. Ausbildungsjahr'!C$4=SOLL!$V$4,TE!$H67,IF('2. Ausbildungsjahr'!C$4=SOLL!$W$4,"-",IF('2. Ausbildungsjahr'!C$4=SOLL!$X$4,TNSk!$H58,IF('2. Ausbildungsjahr'!C$4=SOLL!$Y$4,TNPa!$H52,IF('2. Ausbildungsjahr'!C$4=SOLL!$Z$4,TNWn!$H43,IF('2. Ausbildungsjahr'!C$4=SOLL!$AA$4,'KVP 3. AJ'!$H83,IF(C$4=SOLL!$Q$4,SBI.A.3_1.AJ!$H43,IF(C$4=SOLL!$B$4,'KF-KB'!$H111,IF('2. Ausbildungsjahr'!C$4=SOLL!$C$4,'SBI.A.4_1. AJ'!$H69,IF('2. Ausbildungsjahr'!C$4=SOLL!$D$4,KK!$H$11,IF('2. Ausbildungsjahr'!C$4=SOLL!$E$4,'KSM-e'!$H61,IF('2. Ausbildungsjahr'!C$4=SOLL!$F$4,'KSM-f'!$H67,IF('2. Ausbildungsjahr'!C$4=SOLL!$G$4,'KVB 1. AJ'!$H62,IF('2. Ausbildungsjahr'!C$4=SOLL!$H$4,KVFi!$H75,IF('2. Ausbildungsjahr'!C$4=SOLL!$I$4,KVM!$H59,IF('2. Ausbildungsjahr'!C$4=SOLL!$L$4,'KVP 1.&amp;2. AJ'!$H85,IF('2. Ausbildungsjahr'!C$4=SOLL!$M$4,PPC!$H83,IF('2. Ausbildungsjahr'!C$4=SOLL!$N$4,PPS!$H122,IF(C$4=SOLL!$P$4,"-",IF('2. Ausbildungsjahr'!C$4=SOLL!$O$4,Zielbogen!$H43,""))))))))))))))))))))))))))</f>
        <v>-</v>
      </c>
      <c r="D42" s="57" t="str">
        <f>IF(D$4=SOLL!$J$4, TNBi!$H51, IF('2. Ausbildungsjahr'!D$4=SOLL!$K$4,SBI.A.7!$H60, IF('2. Ausbildungsjahr'!D$4=SOLL!$R$4,'SBI.A.3_2. AJ'!$H43, IF('2. Ausbildungsjahr'!D$4=SOLL!$S$4,'SBI.A.4_2.&amp;3. AJ'!$H69, IF('2. Ausbildungsjahr'!D$4=SOLL!$T$4,'KVB 2.&amp;3. AJ'!$H62,IF('2. Ausbildungsjahr'!D$4=SOLL!$U$4,'PPCa IK'!$H43, IF('2. Ausbildungsjahr'!D$4=SOLL!$V$4,TE!$H67,IF('2. Ausbildungsjahr'!D$4=SOLL!$W$4,"-",IF('2. Ausbildungsjahr'!D$4=SOLL!$X$4,TNSk!$H58,IF('2. Ausbildungsjahr'!D$4=SOLL!$Y$4,TNPa!$H52,IF('2. Ausbildungsjahr'!D$4=SOLL!$Z$4,TNWn!$H43,IF('2. Ausbildungsjahr'!D$4=SOLL!$AA$4,'KVP 3. AJ'!$H83,IF(D$4=SOLL!$Q$4,SBI.A.3_1.AJ!$H43,IF(D$4=SOLL!$B$4,'KF-KB'!$H111,IF('2. Ausbildungsjahr'!D$4=SOLL!$C$4,'SBI.A.4_1. AJ'!$H69,IF('2. Ausbildungsjahr'!D$4=SOLL!$D$4,KK!$H$11,IF('2. Ausbildungsjahr'!D$4=SOLL!$E$4,'KSM-e'!$H61,IF('2. Ausbildungsjahr'!D$4=SOLL!$F$4,'KSM-f'!$H67,IF('2. Ausbildungsjahr'!D$4=SOLL!$G$4,'KVB 1. AJ'!$H62,IF('2. Ausbildungsjahr'!D$4=SOLL!$H$4,KVFi!$H75,IF('2. Ausbildungsjahr'!D$4=SOLL!$I$4,KVM!$H59,IF('2. Ausbildungsjahr'!D$4=SOLL!$L$4,'KVP 1.&amp;2. AJ'!$H85,IF('2. Ausbildungsjahr'!D$4=SOLL!$M$4,PPC!$H83,IF('2. Ausbildungsjahr'!D$4=SOLL!$N$4,PPS!$H122,IF(D$4=SOLL!$P$4,"-",IF('2. Ausbildungsjahr'!D$4=SOLL!$O$4,Zielbogen!$H43,""))))))))))))))))))))))))))</f>
        <v>-</v>
      </c>
      <c r="E42" s="57" t="str">
        <f>IF(E$4=SOLL!$J$4, TNBi!$H51, IF('2. Ausbildungsjahr'!E$4=SOLL!$K$4,SBI.A.7!$H60, IF('2. Ausbildungsjahr'!E$4=SOLL!$R$4,'SBI.A.3_2. AJ'!$H43, IF('2. Ausbildungsjahr'!E$4=SOLL!$S$4,'SBI.A.4_2.&amp;3. AJ'!$H69, IF('2. Ausbildungsjahr'!E$4=SOLL!$T$4,'KVB 2.&amp;3. AJ'!$H62,IF('2. Ausbildungsjahr'!E$4=SOLL!$U$4,'PPCa IK'!$H43, IF('2. Ausbildungsjahr'!E$4=SOLL!$V$4,TE!$H67,IF('2. Ausbildungsjahr'!E$4=SOLL!$W$4,"-",IF('2. Ausbildungsjahr'!E$4=SOLL!$X$4,TNSk!$H58,IF('2. Ausbildungsjahr'!E$4=SOLL!$Y$4,TNPa!$H52,IF('2. Ausbildungsjahr'!E$4=SOLL!$Z$4,TNWn!$H43,IF('2. Ausbildungsjahr'!E$4=SOLL!$AA$4,'KVP 3. AJ'!$H83,IF(E$4=SOLL!$Q$4,SBI.A.3_1.AJ!$H43,IF(E$4=SOLL!$B$4,'KF-KB'!$H111,IF('2. Ausbildungsjahr'!E$4=SOLL!$C$4,'SBI.A.4_1. AJ'!$H69,IF('2. Ausbildungsjahr'!E$4=SOLL!$D$4,KK!$H$11,IF('2. Ausbildungsjahr'!E$4=SOLL!$E$4,'KSM-e'!$H61,IF('2. Ausbildungsjahr'!E$4=SOLL!$F$4,'KSM-f'!$H67,IF('2. Ausbildungsjahr'!E$4=SOLL!$G$4,'KVB 1. AJ'!$H62,IF('2. Ausbildungsjahr'!E$4=SOLL!$H$4,KVFi!$H75,IF('2. Ausbildungsjahr'!E$4=SOLL!$I$4,KVM!$H59,IF('2. Ausbildungsjahr'!E$4=SOLL!$L$4,'KVP 1.&amp;2. AJ'!$H85,IF('2. Ausbildungsjahr'!E$4=SOLL!$M$4,PPC!$H83,IF('2. Ausbildungsjahr'!E$4=SOLL!$N$4,PPS!$H122,IF(E$4=SOLL!$P$4,"-",IF('2. Ausbildungsjahr'!E$4=SOLL!$O$4,Zielbogen!$H43,""))))))))))))))))))))))))))</f>
        <v>-</v>
      </c>
      <c r="F42" s="57" t="str">
        <f>IF(F$4=SOLL!$J$4, TNBi!$H51, IF('2. Ausbildungsjahr'!F$4=SOLL!$K$4,SBI.A.7!$H60, IF('2. Ausbildungsjahr'!F$4=SOLL!$R$4,'SBI.A.3_2. AJ'!$H43, IF('2. Ausbildungsjahr'!F$4=SOLL!$S$4,'SBI.A.4_2.&amp;3. AJ'!$H69, IF('2. Ausbildungsjahr'!F$4=SOLL!$T$4,'KVB 2.&amp;3. AJ'!$H62,IF('2. Ausbildungsjahr'!F$4=SOLL!$U$4,'PPCa IK'!$H43, IF('2. Ausbildungsjahr'!F$4=SOLL!$V$4,TE!$H67,IF('2. Ausbildungsjahr'!F$4=SOLL!$W$4,"-",IF('2. Ausbildungsjahr'!F$4=SOLL!$X$4,TNSk!$H58,IF('2. Ausbildungsjahr'!F$4=SOLL!$Y$4,TNPa!$H52,IF('2. Ausbildungsjahr'!F$4=SOLL!$Z$4,TNWn!$H43,IF('2. Ausbildungsjahr'!F$4=SOLL!$AA$4,'KVP 3. AJ'!$H83,IF(F$4=SOLL!$Q$4,SBI.A.3_1.AJ!$H43,IF(F$4=SOLL!$B$4,'KF-KB'!$H111,IF('2. Ausbildungsjahr'!F$4=SOLL!$C$4,'SBI.A.4_1. AJ'!$H69,IF('2. Ausbildungsjahr'!F$4=SOLL!$D$4,KK!$H$11,IF('2. Ausbildungsjahr'!F$4=SOLL!$E$4,'KSM-e'!$H61,IF('2. Ausbildungsjahr'!F$4=SOLL!$F$4,'KSM-f'!$H67,IF('2. Ausbildungsjahr'!F$4=SOLL!$G$4,'KVB 1. AJ'!$H62,IF('2. Ausbildungsjahr'!F$4=SOLL!$H$4,KVFi!$H75,IF('2. Ausbildungsjahr'!F$4=SOLL!$I$4,KVM!$H59,IF('2. Ausbildungsjahr'!F$4=SOLL!$L$4,'KVP 1.&amp;2. AJ'!$H85,IF('2. Ausbildungsjahr'!F$4=SOLL!$M$4,PPC!$H83,IF('2. Ausbildungsjahr'!F$4=SOLL!$N$4,PPS!$H122,IF(F$4=SOLL!$P$4,"-",IF('2. Ausbildungsjahr'!F$4=SOLL!$O$4,Zielbogen!$H43,""))))))))))))))))))))))))))</f>
        <v>-</v>
      </c>
      <c r="G42" s="57" t="str">
        <f>IF(G$4=SOLL!$J$4, TNBi!$H51, IF('2. Ausbildungsjahr'!G$4=SOLL!$K$4,SBI.A.7!$H60, IF('2. Ausbildungsjahr'!G$4=SOLL!$R$4,'SBI.A.3_2. AJ'!$H43, IF('2. Ausbildungsjahr'!G$4=SOLL!$S$4,'SBI.A.4_2.&amp;3. AJ'!$H69, IF('2. Ausbildungsjahr'!G$4=SOLL!$T$4,'KVB 2.&amp;3. AJ'!$H62,IF('2. Ausbildungsjahr'!G$4=SOLL!$U$4,'PPCa IK'!$H43, IF('2. Ausbildungsjahr'!G$4=SOLL!$V$4,TE!$H67,IF('2. Ausbildungsjahr'!G$4=SOLL!$W$4,"-",IF('2. Ausbildungsjahr'!G$4=SOLL!$X$4,TNSk!$H58,IF('2. Ausbildungsjahr'!G$4=SOLL!$Y$4,TNPa!$H52,IF('2. Ausbildungsjahr'!G$4=SOLL!$Z$4,TNWn!$H43,IF('2. Ausbildungsjahr'!G$4=SOLL!$AA$4,'KVP 3. AJ'!$H83,IF(G$4=SOLL!$Q$4,SBI.A.3_1.AJ!$H43,IF(G$4=SOLL!$B$4,'KF-KB'!$H111,IF('2. Ausbildungsjahr'!G$4=SOLL!$C$4,'SBI.A.4_1. AJ'!$H69,IF('2. Ausbildungsjahr'!G$4=SOLL!$D$4,KK!$H$11,IF('2. Ausbildungsjahr'!G$4=SOLL!$E$4,'KSM-e'!$H61,IF('2. Ausbildungsjahr'!G$4=SOLL!$F$4,'KSM-f'!$H67,IF('2. Ausbildungsjahr'!G$4=SOLL!$G$4,'KVB 1. AJ'!$H62,IF('2. Ausbildungsjahr'!G$4=SOLL!$H$4,KVFi!$H75,IF('2. Ausbildungsjahr'!G$4=SOLL!$I$4,KVM!$H59,IF('2. Ausbildungsjahr'!G$4=SOLL!$L$4,'KVP 1.&amp;2. AJ'!$H85,IF('2. Ausbildungsjahr'!G$4=SOLL!$M$4,PPC!$H83,IF('2. Ausbildungsjahr'!G$4=SOLL!$N$4,PPS!$H122,IF(G$4=SOLL!$P$4,"-",IF('2. Ausbildungsjahr'!G$4=SOLL!$O$4,Zielbogen!$H43,""))))))))))))))))))))))))))</f>
        <v>-</v>
      </c>
      <c r="H42" s="57" t="str">
        <f>IF(H$4=SOLL!$J$4, TNBi!$H51, IF('2. Ausbildungsjahr'!H$4=SOLL!$K$4,SBI.A.7!$H60, IF('2. Ausbildungsjahr'!H$4=SOLL!$R$4,'SBI.A.3_2. AJ'!$H43, IF('2. Ausbildungsjahr'!H$4=SOLL!$S$4,'SBI.A.4_2.&amp;3. AJ'!$H69, IF('2. Ausbildungsjahr'!H$4=SOLL!$T$4,'KVB 2.&amp;3. AJ'!$H62,IF('2. Ausbildungsjahr'!H$4=SOLL!$U$4,'PPCa IK'!$H43, IF('2. Ausbildungsjahr'!H$4=SOLL!$V$4,TE!$H67,IF('2. Ausbildungsjahr'!H$4=SOLL!$W$4,"-",IF('2. Ausbildungsjahr'!H$4=SOLL!$X$4,TNSk!$H58,IF('2. Ausbildungsjahr'!H$4=SOLL!$Y$4,TNPa!$H52,IF('2. Ausbildungsjahr'!H$4=SOLL!$Z$4,TNWn!$H43,IF('2. Ausbildungsjahr'!H$4=SOLL!$AA$4,'KVP 3. AJ'!$H83,IF(H$4=SOLL!$Q$4,SBI.A.3_1.AJ!$H43,IF(H$4=SOLL!$B$4,'KF-KB'!$H111,IF('2. Ausbildungsjahr'!H$4=SOLL!$C$4,'SBI.A.4_1. AJ'!$H69,IF('2. Ausbildungsjahr'!H$4=SOLL!$D$4,KK!$H$11,IF('2. Ausbildungsjahr'!H$4=SOLL!$E$4,'KSM-e'!$H61,IF('2. Ausbildungsjahr'!H$4=SOLL!$F$4,'KSM-f'!$H67,IF('2. Ausbildungsjahr'!H$4=SOLL!$G$4,'KVB 1. AJ'!$H62,IF('2. Ausbildungsjahr'!H$4=SOLL!$H$4,KVFi!$H75,IF('2. Ausbildungsjahr'!H$4=SOLL!$I$4,KVM!$H59,IF('2. Ausbildungsjahr'!H$4=SOLL!$L$4,'KVP 1.&amp;2. AJ'!$H85,IF('2. Ausbildungsjahr'!H$4=SOLL!$M$4,PPC!$H83,IF('2. Ausbildungsjahr'!H$4=SOLL!$N$4,PPS!$H122,IF(H$4=SOLL!$P$4,"-",IF('2. Ausbildungsjahr'!H$4=SOLL!$O$4,Zielbogen!$H43,""))))))))))))))))))))))))))</f>
        <v>-</v>
      </c>
      <c r="I42" s="57" t="str">
        <f>IF(I$4=SOLL!$J$4, TNBi!$H51, IF('2. Ausbildungsjahr'!I$4=SOLL!$K$4,SBI.A.7!$H60, IF('2. Ausbildungsjahr'!I$4=SOLL!$R$4,'SBI.A.3_2. AJ'!$H43, IF('2. Ausbildungsjahr'!I$4=SOLL!$S$4,'SBI.A.4_2.&amp;3. AJ'!$H69, IF('2. Ausbildungsjahr'!I$4=SOLL!$T$4,'KVB 2.&amp;3. AJ'!$H62,IF('2. Ausbildungsjahr'!I$4=SOLL!$U$4,'PPCa IK'!$H43, IF('2. Ausbildungsjahr'!I$4=SOLL!$V$4,TE!$H67,IF('2. Ausbildungsjahr'!I$4=SOLL!$W$4,"-",IF('2. Ausbildungsjahr'!I$4=SOLL!$X$4,TNSk!$H58,IF('2. Ausbildungsjahr'!I$4=SOLL!$Y$4,TNPa!$H52,IF('2. Ausbildungsjahr'!I$4=SOLL!$Z$4,TNWn!$H43,IF('2. Ausbildungsjahr'!I$4=SOLL!$AA$4,'KVP 3. AJ'!$H83,IF(I$4=SOLL!$Q$4,SBI.A.3_1.AJ!$H43,IF(I$4=SOLL!$B$4,'KF-KB'!$H111,IF('2. Ausbildungsjahr'!I$4=SOLL!$C$4,'SBI.A.4_1. AJ'!$H69,IF('2. Ausbildungsjahr'!I$4=SOLL!$D$4,KK!$H$11,IF('2. Ausbildungsjahr'!I$4=SOLL!$E$4,'KSM-e'!$H61,IF('2. Ausbildungsjahr'!I$4=SOLL!$F$4,'KSM-f'!$H67,IF('2. Ausbildungsjahr'!I$4=SOLL!$G$4,'KVB 1. AJ'!$H62,IF('2. Ausbildungsjahr'!I$4=SOLL!$H$4,KVFi!$H75,IF('2. Ausbildungsjahr'!I$4=SOLL!$I$4,KVM!$H59,IF('2. Ausbildungsjahr'!I$4=SOLL!$L$4,'KVP 1.&amp;2. AJ'!$H85,IF('2. Ausbildungsjahr'!I$4=SOLL!$M$4,PPC!$H83,IF('2. Ausbildungsjahr'!I$4=SOLL!$N$4,PPS!$H122,IF(I$4=SOLL!$P$4,"-",IF('2. Ausbildungsjahr'!I$4=SOLL!$O$4,Zielbogen!$H43,""))))))))))))))))))))))))))</f>
        <v>-</v>
      </c>
      <c r="J42" s="57" t="str">
        <f>IF(J$4=SOLL!$J$4, TNBi!$H51, IF('2. Ausbildungsjahr'!J$4=SOLL!$K$4,SBI.A.7!$H60, IF('2. Ausbildungsjahr'!J$4=SOLL!$R$4,'SBI.A.3_2. AJ'!$H43, IF('2. Ausbildungsjahr'!J$4=SOLL!$S$4,'SBI.A.4_2.&amp;3. AJ'!$H69, IF('2. Ausbildungsjahr'!J$4=SOLL!$T$4,'KVB 2.&amp;3. AJ'!$H62,IF('2. Ausbildungsjahr'!J$4=SOLL!$U$4,'PPCa IK'!$H43, IF('2. Ausbildungsjahr'!J$4=SOLL!$V$4,TE!$H67,IF('2. Ausbildungsjahr'!J$4=SOLL!$W$4,"-",IF('2. Ausbildungsjahr'!J$4=SOLL!$X$4,TNSk!$H58,IF('2. Ausbildungsjahr'!J$4=SOLL!$Y$4,TNPa!$H52,IF('2. Ausbildungsjahr'!J$4=SOLL!$Z$4,TNWn!$H43,IF('2. Ausbildungsjahr'!J$4=SOLL!$AA$4,'KVP 3. AJ'!$H83,IF(J$4=SOLL!$Q$4,SBI.A.3_1.AJ!$H43,IF(J$4=SOLL!$B$4,'KF-KB'!$H111,IF('2. Ausbildungsjahr'!J$4=SOLL!$C$4,'SBI.A.4_1. AJ'!$H69,IF('2. Ausbildungsjahr'!J$4=SOLL!$D$4,KK!$H$11,IF('2. Ausbildungsjahr'!J$4=SOLL!$E$4,'KSM-e'!$H61,IF('2. Ausbildungsjahr'!J$4=SOLL!$F$4,'KSM-f'!$H67,IF('2. Ausbildungsjahr'!J$4=SOLL!$G$4,'KVB 1. AJ'!$H62,IF('2. Ausbildungsjahr'!J$4=SOLL!$H$4,KVFi!$H75,IF('2. Ausbildungsjahr'!J$4=SOLL!$I$4,KVM!$H59,IF('2. Ausbildungsjahr'!J$4=SOLL!$L$4,'KVP 1.&amp;2. AJ'!$H85,IF('2. Ausbildungsjahr'!J$4=SOLL!$M$4,PPC!$H83,IF('2. Ausbildungsjahr'!J$4=SOLL!$N$4,PPS!$H122,IF(J$4=SOLL!$P$4,"-",IF('2. Ausbildungsjahr'!J$4=SOLL!$O$4,Zielbogen!$H43,""))))))))))))))))))))))))))</f>
        <v>-</v>
      </c>
      <c r="K42" s="57" t="str">
        <f>IF(K$4=SOLL!$J$4, TNBi!$H51, IF('2. Ausbildungsjahr'!K$4=SOLL!$K$4,SBI.A.7!$H60, IF('2. Ausbildungsjahr'!K$4=SOLL!$R$4,'SBI.A.3_2. AJ'!$H43, IF('2. Ausbildungsjahr'!K$4=SOLL!$S$4,'SBI.A.4_2.&amp;3. AJ'!$H69, IF('2. Ausbildungsjahr'!K$4=SOLL!$T$4,'KVB 2.&amp;3. AJ'!$H62,IF('2. Ausbildungsjahr'!K$4=SOLL!$U$4,'PPCa IK'!$H43, IF('2. Ausbildungsjahr'!K$4=SOLL!$V$4,TE!$H67,IF('2. Ausbildungsjahr'!K$4=SOLL!$W$4,"-",IF('2. Ausbildungsjahr'!K$4=SOLL!$X$4,TNSk!$H58,IF('2. Ausbildungsjahr'!K$4=SOLL!$Y$4,TNPa!$H52,IF('2. Ausbildungsjahr'!K$4=SOLL!$Z$4,TNWn!$H43,IF('2. Ausbildungsjahr'!K$4=SOLL!$AA$4,'KVP 3. AJ'!$H83,IF(K$4=SOLL!$Q$4,SBI.A.3_1.AJ!$H43,IF(K$4=SOLL!$B$4,'KF-KB'!$H111,IF('2. Ausbildungsjahr'!K$4=SOLL!$C$4,'SBI.A.4_1. AJ'!$H69,IF('2. Ausbildungsjahr'!K$4=SOLL!$D$4,KK!$H$11,IF('2. Ausbildungsjahr'!K$4=SOLL!$E$4,'KSM-e'!$H61,IF('2. Ausbildungsjahr'!K$4=SOLL!$F$4,'KSM-f'!$H67,IF('2. Ausbildungsjahr'!K$4=SOLL!$G$4,'KVB 1. AJ'!$H62,IF('2. Ausbildungsjahr'!K$4=SOLL!$H$4,KVFi!$H75,IF('2. Ausbildungsjahr'!K$4=SOLL!$I$4,KVM!$H59,IF('2. Ausbildungsjahr'!K$4=SOLL!$L$4,'KVP 1.&amp;2. AJ'!$H85,IF('2. Ausbildungsjahr'!K$4=SOLL!$M$4,PPC!$H83,IF('2. Ausbildungsjahr'!K$4=SOLL!$N$4,PPS!$H122,IF(K$4=SOLL!$P$4,"-",IF('2. Ausbildungsjahr'!K$4=SOLL!$O$4,Zielbogen!$H43,""))))))))))))))))))))))))))</f>
        <v>-</v>
      </c>
      <c r="L42" s="10">
        <f>SUM('Hilfsblatt 2. AJ'!C42,'Hilfsblatt 2. AJ'!E42,'Hilfsblatt 2. AJ'!G42,'Hilfsblatt 2. AJ'!I42,'Hilfsblatt 2. AJ'!K42,'Hilfsblatt 2. AJ'!M42,'Hilfsblatt 2. AJ'!O42,'Hilfsblatt 2. AJ'!Q42,'Hilfsblatt 2. AJ'!S42,'Hilfsblatt 2. AJ'!U42)</f>
        <v>0</v>
      </c>
      <c r="M42" s="9" t="e">
        <f>('Hilfsblatt 2. AJ'!B42*'Hilfsblatt 2. AJ'!C42+'Hilfsblatt 2. AJ'!D42*'Hilfsblatt 2. AJ'!E42+'Hilfsblatt 2. AJ'!F42*'Hilfsblatt 2. AJ'!G42+'Hilfsblatt 2. AJ'!H42*'Hilfsblatt 2. AJ'!I42+'Hilfsblatt 2. AJ'!J42*'Hilfsblatt 2. AJ'!K42+'Hilfsblatt 2. AJ'!L42*'Hilfsblatt 2. AJ'!M42+'Hilfsblatt 2. AJ'!N42*'Hilfsblatt 2. AJ'!O42+'Hilfsblatt 2. AJ'!P42*'Hilfsblatt 2. AJ'!Q42+'Hilfsblatt 2. AJ'!R42*'Hilfsblatt 2. AJ'!S42+'Hilfsblatt 2. AJ'!T42*'Hilfsblatt 2. AJ'!U42)/L42</f>
        <v>#DIV/0!</v>
      </c>
    </row>
    <row r="43" spans="1:13" x14ac:dyDescent="0.25">
      <c r="A43" s="4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10"/>
      <c r="M43" s="9"/>
    </row>
    <row r="44" spans="1:13" x14ac:dyDescent="0.25">
      <c r="A44" s="73" t="s">
        <v>80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10"/>
      <c r="M44" s="9"/>
    </row>
    <row r="45" spans="1:13" x14ac:dyDescent="0.25">
      <c r="A45" s="126" t="s">
        <v>81</v>
      </c>
      <c r="B45" s="57" t="str">
        <f>IF(B$4=SOLL!$J$4, TNBi!$H54, IF('2. Ausbildungsjahr'!B$4=SOLL!$K$4,SBI.A.7!$H63, IF('2. Ausbildungsjahr'!B$4=SOLL!$R$4,'SBI.A.3_2. AJ'!$H46, IF('2. Ausbildungsjahr'!B$4=SOLL!$S$4,'SBI.A.4_2.&amp;3. AJ'!$H72, IF('2. Ausbildungsjahr'!B$4=SOLL!$T$4,'KVB 2.&amp;3. AJ'!$H65,IF('2. Ausbildungsjahr'!B$4=SOLL!$U$4,'PPCa IK'!$H46, IF('2. Ausbildungsjahr'!B$4=SOLL!$V$4,TE!$H70,IF('2. Ausbildungsjahr'!B$4=SOLL!$W$4,TNSt!$H58,IF('2. Ausbildungsjahr'!B$4=SOLL!$X$4,TNSk!$H61,IF('2. Ausbildungsjahr'!B$4=SOLL!$Y$4,TNPa!$H55,IF('2. Ausbildungsjahr'!B$4=SOLL!$Z$4,TNWn!$H46,IF('2. Ausbildungsjahr'!B$4=SOLL!$AA$4,'KVP 3. AJ'!$H86,IF(B$4=SOLL!$Q$4,SBI.A.3_1.AJ!$H46,IF(B$4=SOLL!$B$4,'KF-KB'!$H114,IF('2. Ausbildungsjahr'!B$4=SOLL!$C$4,'SBI.A.4_1. AJ'!$H72,IF('2. Ausbildungsjahr'!B$4=SOLL!$D$4,KK!$H$11,IF('2. Ausbildungsjahr'!B$4=SOLL!$E$4,'KSM-e'!$H64,IF('2. Ausbildungsjahr'!B$4=SOLL!$F$4,'KSM-f'!$H70,IF('2. Ausbildungsjahr'!B$4=SOLL!$G$4,'KVB 1. AJ'!$H65,IF('2. Ausbildungsjahr'!B$4=SOLL!$H$4,KVFi!$H78,IF('2. Ausbildungsjahr'!B$4=SOLL!$I$4,KVM!$H62,IF('2. Ausbildungsjahr'!B$4=SOLL!$L$4,'KVP 1.&amp;2. AJ'!$H88,IF('2. Ausbildungsjahr'!B$4=SOLL!$M$4,PPC!$H86,IF('2. Ausbildungsjahr'!B$4=SOLL!$N$4,PPS!$H125,IF(B$4=SOLL!$P$4,"-",IF('2. Ausbildungsjahr'!B$4=SOLL!$O$4,Zielbogen!$H46,""))))))))))))))))))))))))))</f>
        <v>-</v>
      </c>
      <c r="C45" s="57" t="str">
        <f>IF(C$4=SOLL!$J$4, TNBi!$H54, IF('2. Ausbildungsjahr'!C$4=SOLL!$K$4,SBI.A.7!$H63, IF('2. Ausbildungsjahr'!C$4=SOLL!$R$4,'SBI.A.3_2. AJ'!$H46, IF('2. Ausbildungsjahr'!C$4=SOLL!$S$4,'SBI.A.4_2.&amp;3. AJ'!$H72, IF('2. Ausbildungsjahr'!C$4=SOLL!$T$4,'KVB 2.&amp;3. AJ'!$H65,IF('2. Ausbildungsjahr'!C$4=SOLL!$U$4,'PPCa IK'!$H46, IF('2. Ausbildungsjahr'!C$4=SOLL!$V$4,TE!$H70,IF('2. Ausbildungsjahr'!C$4=SOLL!$W$4,TNSt!$H58,IF('2. Ausbildungsjahr'!C$4=SOLL!$X$4,TNSk!$H61,IF('2. Ausbildungsjahr'!C$4=SOLL!$Y$4,TNPa!$H55,IF('2. Ausbildungsjahr'!C$4=SOLL!$Z$4,TNWn!$H46,IF('2. Ausbildungsjahr'!C$4=SOLL!$AA$4,'KVP 3. AJ'!$H86,IF(C$4=SOLL!$Q$4,SBI.A.3_1.AJ!$H46,IF(C$4=SOLL!$B$4,'KF-KB'!$H114,IF('2. Ausbildungsjahr'!C$4=SOLL!$C$4,'SBI.A.4_1. AJ'!$H72,IF('2. Ausbildungsjahr'!C$4=SOLL!$D$4,KK!$H$11,IF('2. Ausbildungsjahr'!C$4=SOLL!$E$4,'KSM-e'!$H64,IF('2. Ausbildungsjahr'!C$4=SOLL!$F$4,'KSM-f'!$H70,IF('2. Ausbildungsjahr'!C$4=SOLL!$G$4,'KVB 1. AJ'!$H65,IF('2. Ausbildungsjahr'!C$4=SOLL!$H$4,KVFi!$H78,IF('2. Ausbildungsjahr'!C$4=SOLL!$I$4,KVM!$H62,IF('2. Ausbildungsjahr'!C$4=SOLL!$L$4,'KVP 1.&amp;2. AJ'!$H88,IF('2. Ausbildungsjahr'!C$4=SOLL!$M$4,PPC!$H86,IF('2. Ausbildungsjahr'!C$4=SOLL!$N$4,PPS!$H125,IF(C$4=SOLL!$P$4,"-",IF('2. Ausbildungsjahr'!C$4=SOLL!$O$4,Zielbogen!$H46,""))))))))))))))))))))))))))</f>
        <v>-</v>
      </c>
      <c r="D45" s="57" t="str">
        <f>IF(D$4=SOLL!$J$4, TNBi!$H54, IF('2. Ausbildungsjahr'!D$4=SOLL!$K$4,SBI.A.7!$H63, IF('2. Ausbildungsjahr'!D$4=SOLL!$R$4,'SBI.A.3_2. AJ'!$H46, IF('2. Ausbildungsjahr'!D$4=SOLL!$S$4,'SBI.A.4_2.&amp;3. AJ'!$H72, IF('2. Ausbildungsjahr'!D$4=SOLL!$T$4,'KVB 2.&amp;3. AJ'!$H65,IF('2. Ausbildungsjahr'!D$4=SOLL!$U$4,'PPCa IK'!$H46, IF('2. Ausbildungsjahr'!D$4=SOLL!$V$4,TE!$H70,IF('2. Ausbildungsjahr'!D$4=SOLL!$W$4,TNSt!$H58,IF('2. Ausbildungsjahr'!D$4=SOLL!$X$4,TNSk!$H61,IF('2. Ausbildungsjahr'!D$4=SOLL!$Y$4,TNPa!$H55,IF('2. Ausbildungsjahr'!D$4=SOLL!$Z$4,TNWn!$H46,IF('2. Ausbildungsjahr'!D$4=SOLL!$AA$4,'KVP 3. AJ'!$H86,IF(D$4=SOLL!$Q$4,SBI.A.3_1.AJ!$H46,IF(D$4=SOLL!$B$4,'KF-KB'!$H114,IF('2. Ausbildungsjahr'!D$4=SOLL!$C$4,'SBI.A.4_1. AJ'!$H72,IF('2. Ausbildungsjahr'!D$4=SOLL!$D$4,KK!$H$11,IF('2. Ausbildungsjahr'!D$4=SOLL!$E$4,'KSM-e'!$H64,IF('2. Ausbildungsjahr'!D$4=SOLL!$F$4,'KSM-f'!$H70,IF('2. Ausbildungsjahr'!D$4=SOLL!$G$4,'KVB 1. AJ'!$H65,IF('2. Ausbildungsjahr'!D$4=SOLL!$H$4,KVFi!$H78,IF('2. Ausbildungsjahr'!D$4=SOLL!$I$4,KVM!$H62,IF('2. Ausbildungsjahr'!D$4=SOLL!$L$4,'KVP 1.&amp;2. AJ'!$H88,IF('2. Ausbildungsjahr'!D$4=SOLL!$M$4,PPC!$H86,IF('2. Ausbildungsjahr'!D$4=SOLL!$N$4,PPS!$H125,IF(D$4=SOLL!$P$4,"-",IF('2. Ausbildungsjahr'!D$4=SOLL!$O$4,Zielbogen!$H46,""))))))))))))))))))))))))))</f>
        <v>-</v>
      </c>
      <c r="E45" s="57" t="str">
        <f>IF(E$4=SOLL!$J$4, TNBi!$H54, IF('2. Ausbildungsjahr'!E$4=SOLL!$K$4,SBI.A.7!$H63, IF('2. Ausbildungsjahr'!E$4=SOLL!$R$4,'SBI.A.3_2. AJ'!$H46, IF('2. Ausbildungsjahr'!E$4=SOLL!$S$4,'SBI.A.4_2.&amp;3. AJ'!$H72, IF('2. Ausbildungsjahr'!E$4=SOLL!$T$4,'KVB 2.&amp;3. AJ'!$H65,IF('2. Ausbildungsjahr'!E$4=SOLL!$U$4,'PPCa IK'!$H46, IF('2. Ausbildungsjahr'!E$4=SOLL!$V$4,TE!$H70,IF('2. Ausbildungsjahr'!E$4=SOLL!$W$4,TNSt!$H58,IF('2. Ausbildungsjahr'!E$4=SOLL!$X$4,TNSk!$H61,IF('2. Ausbildungsjahr'!E$4=SOLL!$Y$4,TNPa!$H55,IF('2. Ausbildungsjahr'!E$4=SOLL!$Z$4,TNWn!$H46,IF('2. Ausbildungsjahr'!E$4=SOLL!$AA$4,'KVP 3. AJ'!$H86,IF(E$4=SOLL!$Q$4,SBI.A.3_1.AJ!$H46,IF(E$4=SOLL!$B$4,'KF-KB'!$H114,IF('2. Ausbildungsjahr'!E$4=SOLL!$C$4,'SBI.A.4_1. AJ'!$H72,IF('2. Ausbildungsjahr'!E$4=SOLL!$D$4,KK!$H$11,IF('2. Ausbildungsjahr'!E$4=SOLL!$E$4,'KSM-e'!$H64,IF('2. Ausbildungsjahr'!E$4=SOLL!$F$4,'KSM-f'!$H70,IF('2. Ausbildungsjahr'!E$4=SOLL!$G$4,'KVB 1. AJ'!$H65,IF('2. Ausbildungsjahr'!E$4=SOLL!$H$4,KVFi!$H78,IF('2. Ausbildungsjahr'!E$4=SOLL!$I$4,KVM!$H62,IF('2. Ausbildungsjahr'!E$4=SOLL!$L$4,'KVP 1.&amp;2. AJ'!$H88,IF('2. Ausbildungsjahr'!E$4=SOLL!$M$4,PPC!$H86,IF('2. Ausbildungsjahr'!E$4=SOLL!$N$4,PPS!$H125,IF(E$4=SOLL!$P$4,"-",IF('2. Ausbildungsjahr'!E$4=SOLL!$O$4,Zielbogen!$H46,""))))))))))))))))))))))))))</f>
        <v>-</v>
      </c>
      <c r="F45" s="57" t="str">
        <f>IF(F$4=SOLL!$J$4, TNBi!$H54, IF('2. Ausbildungsjahr'!F$4=SOLL!$K$4,SBI.A.7!$H63, IF('2. Ausbildungsjahr'!F$4=SOLL!$R$4,'SBI.A.3_2. AJ'!$H46, IF('2. Ausbildungsjahr'!F$4=SOLL!$S$4,'SBI.A.4_2.&amp;3. AJ'!$H72, IF('2. Ausbildungsjahr'!F$4=SOLL!$T$4,'KVB 2.&amp;3. AJ'!$H65,IF('2. Ausbildungsjahr'!F$4=SOLL!$U$4,'PPCa IK'!$H46, IF('2. Ausbildungsjahr'!F$4=SOLL!$V$4,TE!$H70,IF('2. Ausbildungsjahr'!F$4=SOLL!$W$4,TNSt!$H58,IF('2. Ausbildungsjahr'!F$4=SOLL!$X$4,TNSk!$H61,IF('2. Ausbildungsjahr'!F$4=SOLL!$Y$4,TNPa!$H55,IF('2. Ausbildungsjahr'!F$4=SOLL!$Z$4,TNWn!$H46,IF('2. Ausbildungsjahr'!F$4=SOLL!$AA$4,'KVP 3. AJ'!$H86,IF(F$4=SOLL!$Q$4,SBI.A.3_1.AJ!$H46,IF(F$4=SOLL!$B$4,'KF-KB'!$H114,IF('2. Ausbildungsjahr'!F$4=SOLL!$C$4,'SBI.A.4_1. AJ'!$H72,IF('2. Ausbildungsjahr'!F$4=SOLL!$D$4,KK!$H$11,IF('2. Ausbildungsjahr'!F$4=SOLL!$E$4,'KSM-e'!$H64,IF('2. Ausbildungsjahr'!F$4=SOLL!$F$4,'KSM-f'!$H70,IF('2. Ausbildungsjahr'!F$4=SOLL!$G$4,'KVB 1. AJ'!$H65,IF('2. Ausbildungsjahr'!F$4=SOLL!$H$4,KVFi!$H78,IF('2. Ausbildungsjahr'!F$4=SOLL!$I$4,KVM!$H62,IF('2. Ausbildungsjahr'!F$4=SOLL!$L$4,'KVP 1.&amp;2. AJ'!$H88,IF('2. Ausbildungsjahr'!F$4=SOLL!$M$4,PPC!$H86,IF('2. Ausbildungsjahr'!F$4=SOLL!$N$4,PPS!$H125,IF(F$4=SOLL!$P$4,"-",IF('2. Ausbildungsjahr'!F$4=SOLL!$O$4,Zielbogen!$H46,""))))))))))))))))))))))))))</f>
        <v>-</v>
      </c>
      <c r="G45" s="57" t="str">
        <f>IF(G$4=SOLL!$J$4, TNBi!$H54, IF('2. Ausbildungsjahr'!G$4=SOLL!$K$4,SBI.A.7!$H63, IF('2. Ausbildungsjahr'!G$4=SOLL!$R$4,'SBI.A.3_2. AJ'!$H46, IF('2. Ausbildungsjahr'!G$4=SOLL!$S$4,'SBI.A.4_2.&amp;3. AJ'!$H72, IF('2. Ausbildungsjahr'!G$4=SOLL!$T$4,'KVB 2.&amp;3. AJ'!$H65,IF('2. Ausbildungsjahr'!G$4=SOLL!$U$4,'PPCa IK'!$H46, IF('2. Ausbildungsjahr'!G$4=SOLL!$V$4,TE!$H70,IF('2. Ausbildungsjahr'!G$4=SOLL!$W$4,TNSt!$H58,IF('2. Ausbildungsjahr'!G$4=SOLL!$X$4,TNSk!$H61,IF('2. Ausbildungsjahr'!G$4=SOLL!$Y$4,TNPa!$H55,IF('2. Ausbildungsjahr'!G$4=SOLL!$Z$4,TNWn!$H46,IF('2. Ausbildungsjahr'!G$4=SOLL!$AA$4,'KVP 3. AJ'!$H86,IF(G$4=SOLL!$Q$4,SBI.A.3_1.AJ!$H46,IF(G$4=SOLL!$B$4,'KF-KB'!$H114,IF('2. Ausbildungsjahr'!G$4=SOLL!$C$4,'SBI.A.4_1. AJ'!$H72,IF('2. Ausbildungsjahr'!G$4=SOLL!$D$4,KK!$H$11,IF('2. Ausbildungsjahr'!G$4=SOLL!$E$4,'KSM-e'!$H64,IF('2. Ausbildungsjahr'!G$4=SOLL!$F$4,'KSM-f'!$H70,IF('2. Ausbildungsjahr'!G$4=SOLL!$G$4,'KVB 1. AJ'!$H65,IF('2. Ausbildungsjahr'!G$4=SOLL!$H$4,KVFi!$H78,IF('2. Ausbildungsjahr'!G$4=SOLL!$I$4,KVM!$H62,IF('2. Ausbildungsjahr'!G$4=SOLL!$L$4,'KVP 1.&amp;2. AJ'!$H88,IF('2. Ausbildungsjahr'!G$4=SOLL!$M$4,PPC!$H86,IF('2. Ausbildungsjahr'!G$4=SOLL!$N$4,PPS!$H125,IF(G$4=SOLL!$P$4,"-",IF('2. Ausbildungsjahr'!G$4=SOLL!$O$4,Zielbogen!$H46,""))))))))))))))))))))))))))</f>
        <v>-</v>
      </c>
      <c r="H45" s="57" t="str">
        <f>IF(H$4=SOLL!$J$4, TNBi!$H54, IF('2. Ausbildungsjahr'!H$4=SOLL!$K$4,SBI.A.7!$H63, IF('2. Ausbildungsjahr'!H$4=SOLL!$R$4,'SBI.A.3_2. AJ'!$H46, IF('2. Ausbildungsjahr'!H$4=SOLL!$S$4,'SBI.A.4_2.&amp;3. AJ'!$H72, IF('2. Ausbildungsjahr'!H$4=SOLL!$T$4,'KVB 2.&amp;3. AJ'!$H65,IF('2. Ausbildungsjahr'!H$4=SOLL!$U$4,'PPCa IK'!$H46, IF('2. Ausbildungsjahr'!H$4=SOLL!$V$4,TE!$H70,IF('2. Ausbildungsjahr'!H$4=SOLL!$W$4,TNSt!$H58,IF('2. Ausbildungsjahr'!H$4=SOLL!$X$4,TNSk!$H61,IF('2. Ausbildungsjahr'!H$4=SOLL!$Y$4,TNPa!$H55,IF('2. Ausbildungsjahr'!H$4=SOLL!$Z$4,TNWn!$H46,IF('2. Ausbildungsjahr'!H$4=SOLL!$AA$4,'KVP 3. AJ'!$H86,IF(H$4=SOLL!$Q$4,SBI.A.3_1.AJ!$H46,IF(H$4=SOLL!$B$4,'KF-KB'!$H114,IF('2. Ausbildungsjahr'!H$4=SOLL!$C$4,'SBI.A.4_1. AJ'!$H72,IF('2. Ausbildungsjahr'!H$4=SOLL!$D$4,KK!$H$11,IF('2. Ausbildungsjahr'!H$4=SOLL!$E$4,'KSM-e'!$H64,IF('2. Ausbildungsjahr'!H$4=SOLL!$F$4,'KSM-f'!$H70,IF('2. Ausbildungsjahr'!H$4=SOLL!$G$4,'KVB 1. AJ'!$H65,IF('2. Ausbildungsjahr'!H$4=SOLL!$H$4,KVFi!$H78,IF('2. Ausbildungsjahr'!H$4=SOLL!$I$4,KVM!$H62,IF('2. Ausbildungsjahr'!H$4=SOLL!$L$4,'KVP 1.&amp;2. AJ'!$H88,IF('2. Ausbildungsjahr'!H$4=SOLL!$M$4,PPC!$H86,IF('2. Ausbildungsjahr'!H$4=SOLL!$N$4,PPS!$H125,IF(H$4=SOLL!$P$4,"-",IF('2. Ausbildungsjahr'!H$4=SOLL!$O$4,Zielbogen!$H46,""))))))))))))))))))))))))))</f>
        <v>-</v>
      </c>
      <c r="I45" s="57" t="str">
        <f>IF(I$4=SOLL!$J$4, TNBi!$H54, IF('2. Ausbildungsjahr'!I$4=SOLL!$K$4,SBI.A.7!$H63, IF('2. Ausbildungsjahr'!I$4=SOLL!$R$4,'SBI.A.3_2. AJ'!$H46, IF('2. Ausbildungsjahr'!I$4=SOLL!$S$4,'SBI.A.4_2.&amp;3. AJ'!$H72, IF('2. Ausbildungsjahr'!I$4=SOLL!$T$4,'KVB 2.&amp;3. AJ'!$H65,IF('2. Ausbildungsjahr'!I$4=SOLL!$U$4,'PPCa IK'!$H46, IF('2. Ausbildungsjahr'!I$4=SOLL!$V$4,TE!$H70,IF('2. Ausbildungsjahr'!I$4=SOLL!$W$4,TNSt!$H58,IF('2. Ausbildungsjahr'!I$4=SOLL!$X$4,TNSk!$H61,IF('2. Ausbildungsjahr'!I$4=SOLL!$Y$4,TNPa!$H55,IF('2. Ausbildungsjahr'!I$4=SOLL!$Z$4,TNWn!$H46,IF('2. Ausbildungsjahr'!I$4=SOLL!$AA$4,'KVP 3. AJ'!$H86,IF(I$4=SOLL!$Q$4,SBI.A.3_1.AJ!$H46,IF(I$4=SOLL!$B$4,'KF-KB'!$H114,IF('2. Ausbildungsjahr'!I$4=SOLL!$C$4,'SBI.A.4_1. AJ'!$H72,IF('2. Ausbildungsjahr'!I$4=SOLL!$D$4,KK!$H$11,IF('2. Ausbildungsjahr'!I$4=SOLL!$E$4,'KSM-e'!$H64,IF('2. Ausbildungsjahr'!I$4=SOLL!$F$4,'KSM-f'!$H70,IF('2. Ausbildungsjahr'!I$4=SOLL!$G$4,'KVB 1. AJ'!$H65,IF('2. Ausbildungsjahr'!I$4=SOLL!$H$4,KVFi!$H78,IF('2. Ausbildungsjahr'!I$4=SOLL!$I$4,KVM!$H62,IF('2. Ausbildungsjahr'!I$4=SOLL!$L$4,'KVP 1.&amp;2. AJ'!$H88,IF('2. Ausbildungsjahr'!I$4=SOLL!$M$4,PPC!$H86,IF('2. Ausbildungsjahr'!I$4=SOLL!$N$4,PPS!$H125,IF(I$4=SOLL!$P$4,"-",IF('2. Ausbildungsjahr'!I$4=SOLL!$O$4,Zielbogen!$H46,""))))))))))))))))))))))))))</f>
        <v>-</v>
      </c>
      <c r="J45" s="57" t="str">
        <f>IF(J$4=SOLL!$J$4, TNBi!$H54, IF('2. Ausbildungsjahr'!J$4=SOLL!$K$4,SBI.A.7!$H63, IF('2. Ausbildungsjahr'!J$4=SOLL!$R$4,'SBI.A.3_2. AJ'!$H46, IF('2. Ausbildungsjahr'!J$4=SOLL!$S$4,'SBI.A.4_2.&amp;3. AJ'!$H72, IF('2. Ausbildungsjahr'!J$4=SOLL!$T$4,'KVB 2.&amp;3. AJ'!$H65,IF('2. Ausbildungsjahr'!J$4=SOLL!$U$4,'PPCa IK'!$H46, IF('2. Ausbildungsjahr'!J$4=SOLL!$V$4,TE!$H70,IF('2. Ausbildungsjahr'!J$4=SOLL!$W$4,TNSt!$H58,IF('2. Ausbildungsjahr'!J$4=SOLL!$X$4,TNSk!$H61,IF('2. Ausbildungsjahr'!J$4=SOLL!$Y$4,TNPa!$H55,IF('2. Ausbildungsjahr'!J$4=SOLL!$Z$4,TNWn!$H46,IF('2. Ausbildungsjahr'!J$4=SOLL!$AA$4,'KVP 3. AJ'!$H86,IF(J$4=SOLL!$Q$4,SBI.A.3_1.AJ!$H46,IF(J$4=SOLL!$B$4,'KF-KB'!$H114,IF('2. Ausbildungsjahr'!J$4=SOLL!$C$4,'SBI.A.4_1. AJ'!$H72,IF('2. Ausbildungsjahr'!J$4=SOLL!$D$4,KK!$H$11,IF('2. Ausbildungsjahr'!J$4=SOLL!$E$4,'KSM-e'!$H64,IF('2. Ausbildungsjahr'!J$4=SOLL!$F$4,'KSM-f'!$H70,IF('2. Ausbildungsjahr'!J$4=SOLL!$G$4,'KVB 1. AJ'!$H65,IF('2. Ausbildungsjahr'!J$4=SOLL!$H$4,KVFi!$H78,IF('2. Ausbildungsjahr'!J$4=SOLL!$I$4,KVM!$H62,IF('2. Ausbildungsjahr'!J$4=SOLL!$L$4,'KVP 1.&amp;2. AJ'!$H88,IF('2. Ausbildungsjahr'!J$4=SOLL!$M$4,PPC!$H86,IF('2. Ausbildungsjahr'!J$4=SOLL!$N$4,PPS!$H125,IF(J$4=SOLL!$P$4,"-",IF('2. Ausbildungsjahr'!J$4=SOLL!$O$4,Zielbogen!$H46,""))))))))))))))))))))))))))</f>
        <v>-</v>
      </c>
      <c r="K45" s="57" t="str">
        <f>IF(K$4=SOLL!$J$4, TNBi!$H54, IF('2. Ausbildungsjahr'!K$4=SOLL!$K$4,SBI.A.7!$H63, IF('2. Ausbildungsjahr'!K$4=SOLL!$R$4,'SBI.A.3_2. AJ'!$H46, IF('2. Ausbildungsjahr'!K$4=SOLL!$S$4,'SBI.A.4_2.&amp;3. AJ'!$H72, IF('2. Ausbildungsjahr'!K$4=SOLL!$T$4,'KVB 2.&amp;3. AJ'!$H65,IF('2. Ausbildungsjahr'!K$4=SOLL!$U$4,'PPCa IK'!$H46, IF('2. Ausbildungsjahr'!K$4=SOLL!$V$4,TE!$H70,IF('2. Ausbildungsjahr'!K$4=SOLL!$W$4,TNSt!$H58,IF('2. Ausbildungsjahr'!K$4=SOLL!$X$4,TNSk!$H61,IF('2. Ausbildungsjahr'!K$4=SOLL!$Y$4,TNPa!$H55,IF('2. Ausbildungsjahr'!K$4=SOLL!$Z$4,TNWn!$H46,IF('2. Ausbildungsjahr'!K$4=SOLL!$AA$4,'KVP 3. AJ'!$H86,IF(K$4=SOLL!$Q$4,SBI.A.3_1.AJ!$H46,IF(K$4=SOLL!$B$4,'KF-KB'!$H114,IF('2. Ausbildungsjahr'!K$4=SOLL!$C$4,'SBI.A.4_1. AJ'!$H72,IF('2. Ausbildungsjahr'!K$4=SOLL!$D$4,KK!$H$11,IF('2. Ausbildungsjahr'!K$4=SOLL!$E$4,'KSM-e'!$H64,IF('2. Ausbildungsjahr'!K$4=SOLL!$F$4,'KSM-f'!$H70,IF('2. Ausbildungsjahr'!K$4=SOLL!$G$4,'KVB 1. AJ'!$H65,IF('2. Ausbildungsjahr'!K$4=SOLL!$H$4,KVFi!$H78,IF('2. Ausbildungsjahr'!K$4=SOLL!$I$4,KVM!$H62,IF('2. Ausbildungsjahr'!K$4=SOLL!$L$4,'KVP 1.&amp;2. AJ'!$H88,IF('2. Ausbildungsjahr'!K$4=SOLL!$M$4,PPC!$H86,IF('2. Ausbildungsjahr'!K$4=SOLL!$N$4,PPS!$H125,IF(K$4=SOLL!$P$4,"-",IF('2. Ausbildungsjahr'!K$4=SOLL!$O$4,Zielbogen!$H46,""))))))))))))))))))))))))))</f>
        <v>-</v>
      </c>
      <c r="L45" s="10">
        <f>SUM('Hilfsblatt 2. AJ'!C45,'Hilfsblatt 2. AJ'!E45,'Hilfsblatt 2. AJ'!G45,'Hilfsblatt 2. AJ'!I45,'Hilfsblatt 2. AJ'!K45,'Hilfsblatt 2. AJ'!M45,'Hilfsblatt 2. AJ'!O45,'Hilfsblatt 2. AJ'!Q45,'Hilfsblatt 2. AJ'!S45,'Hilfsblatt 2. AJ'!U45)</f>
        <v>0</v>
      </c>
      <c r="M45" s="9" t="e">
        <f>('Hilfsblatt 2. AJ'!B45*'Hilfsblatt 2. AJ'!C45+'Hilfsblatt 2. AJ'!D45*'Hilfsblatt 2. AJ'!E45+'Hilfsblatt 2. AJ'!F45*'Hilfsblatt 2. AJ'!G45+'Hilfsblatt 2. AJ'!H45*'Hilfsblatt 2. AJ'!I45+'Hilfsblatt 2. AJ'!J45*'Hilfsblatt 2. AJ'!K45+'Hilfsblatt 2. AJ'!L45*'Hilfsblatt 2. AJ'!M45+'Hilfsblatt 2. AJ'!N45*'Hilfsblatt 2. AJ'!O45+'Hilfsblatt 2. AJ'!P45*'Hilfsblatt 2. AJ'!Q45+'Hilfsblatt 2. AJ'!R45*'Hilfsblatt 2. AJ'!S45+'Hilfsblatt 2. AJ'!T45*'Hilfsblatt 2. AJ'!U45)/L45</f>
        <v>#DIV/0!</v>
      </c>
    </row>
    <row r="46" spans="1:13" x14ac:dyDescent="0.25">
      <c r="A46" s="126" t="s">
        <v>82</v>
      </c>
      <c r="B46" s="57" t="str">
        <f>IF(B$4=SOLL!$J$4, TNBi!$H55, IF('2. Ausbildungsjahr'!B$4=SOLL!$K$4,SBI.A.7!$H64, IF('2. Ausbildungsjahr'!B$4=SOLL!$R$4,'SBI.A.3_2. AJ'!$H47, IF('2. Ausbildungsjahr'!B$4=SOLL!$S$4,'SBI.A.4_2.&amp;3. AJ'!$H73, IF('2. Ausbildungsjahr'!B$4=SOLL!$T$4,'KVB 2.&amp;3. AJ'!$H66,IF('2. Ausbildungsjahr'!B$4=SOLL!$U$4,'PPCa IK'!$H47, IF('2. Ausbildungsjahr'!B$4=SOLL!$V$4,TE!$H71,IF('2. Ausbildungsjahr'!B$4=SOLL!$W$4,TNSt!$H59,IF('2. Ausbildungsjahr'!B$4=SOLL!$X$4,TNSk!$H62,IF('2. Ausbildungsjahr'!B$4=SOLL!$Y$4,TNPa!$H56,IF('2. Ausbildungsjahr'!B$4=SOLL!$Z$4,TNWn!$H47,IF('2. Ausbildungsjahr'!B$4=SOLL!$AA$4,'KVP 3. AJ'!$H87,IF(B$4=SOLL!$Q$4,SBI.A.3_1.AJ!$H47,IF(B$4=SOLL!$B$4,'KF-KB'!$H115,IF('2. Ausbildungsjahr'!B$4=SOLL!$C$4,'SBI.A.4_1. AJ'!$H73,IF('2. Ausbildungsjahr'!B$4=SOLL!$D$4,KK!$H$11,IF('2. Ausbildungsjahr'!B$4=SOLL!$E$4,'KSM-e'!$H65,IF('2. Ausbildungsjahr'!B$4=SOLL!$F$4,'KSM-f'!$H71,IF('2. Ausbildungsjahr'!B$4=SOLL!$G$4,'KVB 1. AJ'!$H66,IF('2. Ausbildungsjahr'!B$4=SOLL!$H$4,KVFi!$H79,IF('2. Ausbildungsjahr'!B$4=SOLL!$I$4,KVM!$H63,IF('2. Ausbildungsjahr'!B$4=SOLL!$L$4,'KVP 1.&amp;2. AJ'!$H89,IF('2. Ausbildungsjahr'!B$4=SOLL!$M$4,PPC!$H87,IF('2. Ausbildungsjahr'!B$4=SOLL!$N$4,PPS!$H126,IF(B$4=SOLL!$P$4,"-",IF('2. Ausbildungsjahr'!B$4=SOLL!$O$4,Zielbogen!$H47,""))))))))))))))))))))))))))</f>
        <v>-</v>
      </c>
      <c r="C46" s="57" t="str">
        <f>IF(C$4=SOLL!$J$4, TNBi!$H55, IF('2. Ausbildungsjahr'!C$4=SOLL!$K$4,SBI.A.7!$H64, IF('2. Ausbildungsjahr'!C$4=SOLL!$R$4,'SBI.A.3_2. AJ'!$H47, IF('2. Ausbildungsjahr'!C$4=SOLL!$S$4,'SBI.A.4_2.&amp;3. AJ'!$H73, IF('2. Ausbildungsjahr'!C$4=SOLL!$T$4,'KVB 2.&amp;3. AJ'!$H66,IF('2. Ausbildungsjahr'!C$4=SOLL!$U$4,'PPCa IK'!$H47, IF('2. Ausbildungsjahr'!C$4=SOLL!$V$4,TE!$H71,IF('2. Ausbildungsjahr'!C$4=SOLL!$W$4,TNSt!$H59,IF('2. Ausbildungsjahr'!C$4=SOLL!$X$4,TNSk!$H62,IF('2. Ausbildungsjahr'!C$4=SOLL!$Y$4,TNPa!$H56,IF('2. Ausbildungsjahr'!C$4=SOLL!$Z$4,TNWn!$H47,IF('2. Ausbildungsjahr'!C$4=SOLL!$AA$4,'KVP 3. AJ'!$H87,IF(C$4=SOLL!$Q$4,SBI.A.3_1.AJ!$H47,IF(C$4=SOLL!$B$4,'KF-KB'!$H115,IF('2. Ausbildungsjahr'!C$4=SOLL!$C$4,'SBI.A.4_1. AJ'!$H73,IF('2. Ausbildungsjahr'!C$4=SOLL!$D$4,KK!$H$11,IF('2. Ausbildungsjahr'!C$4=SOLL!$E$4,'KSM-e'!$H65,IF('2. Ausbildungsjahr'!C$4=SOLL!$F$4,'KSM-f'!$H71,IF('2. Ausbildungsjahr'!C$4=SOLL!$G$4,'KVB 1. AJ'!$H66,IF('2. Ausbildungsjahr'!C$4=SOLL!$H$4,KVFi!$H79,IF('2. Ausbildungsjahr'!C$4=SOLL!$I$4,KVM!$H63,IF('2. Ausbildungsjahr'!C$4=SOLL!$L$4,'KVP 1.&amp;2. AJ'!$H89,IF('2. Ausbildungsjahr'!C$4=SOLL!$M$4,PPC!$H87,IF('2. Ausbildungsjahr'!C$4=SOLL!$N$4,PPS!$H126,IF(C$4=SOLL!$P$4,"-",IF('2. Ausbildungsjahr'!C$4=SOLL!$O$4,Zielbogen!$H47,""))))))))))))))))))))))))))</f>
        <v>-</v>
      </c>
      <c r="D46" s="57" t="str">
        <f>IF(D$4=SOLL!$J$4, TNBi!$H55, IF('2. Ausbildungsjahr'!D$4=SOLL!$K$4,SBI.A.7!$H64, IF('2. Ausbildungsjahr'!D$4=SOLL!$R$4,'SBI.A.3_2. AJ'!$H47, IF('2. Ausbildungsjahr'!D$4=SOLL!$S$4,'SBI.A.4_2.&amp;3. AJ'!$H73, IF('2. Ausbildungsjahr'!D$4=SOLL!$T$4,'KVB 2.&amp;3. AJ'!$H66,IF('2. Ausbildungsjahr'!D$4=SOLL!$U$4,'PPCa IK'!$H47, IF('2. Ausbildungsjahr'!D$4=SOLL!$V$4,TE!$H71,IF('2. Ausbildungsjahr'!D$4=SOLL!$W$4,TNSt!$H59,IF('2. Ausbildungsjahr'!D$4=SOLL!$X$4,TNSk!$H62,IF('2. Ausbildungsjahr'!D$4=SOLL!$Y$4,TNPa!$H56,IF('2. Ausbildungsjahr'!D$4=SOLL!$Z$4,TNWn!$H47,IF('2. Ausbildungsjahr'!D$4=SOLL!$AA$4,'KVP 3. AJ'!$H87,IF(D$4=SOLL!$Q$4,SBI.A.3_1.AJ!$H47,IF(D$4=SOLL!$B$4,'KF-KB'!$H115,IF('2. Ausbildungsjahr'!D$4=SOLL!$C$4,'SBI.A.4_1. AJ'!$H73,IF('2. Ausbildungsjahr'!D$4=SOLL!$D$4,KK!$H$11,IF('2. Ausbildungsjahr'!D$4=SOLL!$E$4,'KSM-e'!$H65,IF('2. Ausbildungsjahr'!D$4=SOLL!$F$4,'KSM-f'!$H71,IF('2. Ausbildungsjahr'!D$4=SOLL!$G$4,'KVB 1. AJ'!$H66,IF('2. Ausbildungsjahr'!D$4=SOLL!$H$4,KVFi!$H79,IF('2. Ausbildungsjahr'!D$4=SOLL!$I$4,KVM!$H63,IF('2. Ausbildungsjahr'!D$4=SOLL!$L$4,'KVP 1.&amp;2. AJ'!$H89,IF('2. Ausbildungsjahr'!D$4=SOLL!$M$4,PPC!$H87,IF('2. Ausbildungsjahr'!D$4=SOLL!$N$4,PPS!$H126,IF(D$4=SOLL!$P$4,"-",IF('2. Ausbildungsjahr'!D$4=SOLL!$O$4,Zielbogen!$H47,""))))))))))))))))))))))))))</f>
        <v>-</v>
      </c>
      <c r="E46" s="57" t="str">
        <f>IF(E$4=SOLL!$J$4, TNBi!$H55, IF('2. Ausbildungsjahr'!E$4=SOLL!$K$4,SBI.A.7!$H64, IF('2. Ausbildungsjahr'!E$4=SOLL!$R$4,'SBI.A.3_2. AJ'!$H47, IF('2. Ausbildungsjahr'!E$4=SOLL!$S$4,'SBI.A.4_2.&amp;3. AJ'!$H73, IF('2. Ausbildungsjahr'!E$4=SOLL!$T$4,'KVB 2.&amp;3. AJ'!$H66,IF('2. Ausbildungsjahr'!E$4=SOLL!$U$4,'PPCa IK'!$H47, IF('2. Ausbildungsjahr'!E$4=SOLL!$V$4,TE!$H71,IF('2. Ausbildungsjahr'!E$4=SOLL!$W$4,TNSt!$H59,IF('2. Ausbildungsjahr'!E$4=SOLL!$X$4,TNSk!$H62,IF('2. Ausbildungsjahr'!E$4=SOLL!$Y$4,TNPa!$H56,IF('2. Ausbildungsjahr'!E$4=SOLL!$Z$4,TNWn!$H47,IF('2. Ausbildungsjahr'!E$4=SOLL!$AA$4,'KVP 3. AJ'!$H87,IF(E$4=SOLL!$Q$4,SBI.A.3_1.AJ!$H47,IF(E$4=SOLL!$B$4,'KF-KB'!$H115,IF('2. Ausbildungsjahr'!E$4=SOLL!$C$4,'SBI.A.4_1. AJ'!$H73,IF('2. Ausbildungsjahr'!E$4=SOLL!$D$4,KK!$H$11,IF('2. Ausbildungsjahr'!E$4=SOLL!$E$4,'KSM-e'!$H65,IF('2. Ausbildungsjahr'!E$4=SOLL!$F$4,'KSM-f'!$H71,IF('2. Ausbildungsjahr'!E$4=SOLL!$G$4,'KVB 1. AJ'!$H66,IF('2. Ausbildungsjahr'!E$4=SOLL!$H$4,KVFi!$H79,IF('2. Ausbildungsjahr'!E$4=SOLL!$I$4,KVM!$H63,IF('2. Ausbildungsjahr'!E$4=SOLL!$L$4,'KVP 1.&amp;2. AJ'!$H89,IF('2. Ausbildungsjahr'!E$4=SOLL!$M$4,PPC!$H87,IF('2. Ausbildungsjahr'!E$4=SOLL!$N$4,PPS!$H126,IF(E$4=SOLL!$P$4,"-",IF('2. Ausbildungsjahr'!E$4=SOLL!$O$4,Zielbogen!$H47,""))))))))))))))))))))))))))</f>
        <v>-</v>
      </c>
      <c r="F46" s="57" t="str">
        <f>IF(F$4=SOLL!$J$4, TNBi!$H55, IF('2. Ausbildungsjahr'!F$4=SOLL!$K$4,SBI.A.7!$H64, IF('2. Ausbildungsjahr'!F$4=SOLL!$R$4,'SBI.A.3_2. AJ'!$H47, IF('2. Ausbildungsjahr'!F$4=SOLL!$S$4,'SBI.A.4_2.&amp;3. AJ'!$H73, IF('2. Ausbildungsjahr'!F$4=SOLL!$T$4,'KVB 2.&amp;3. AJ'!$H66,IF('2. Ausbildungsjahr'!F$4=SOLL!$U$4,'PPCa IK'!$H47, IF('2. Ausbildungsjahr'!F$4=SOLL!$V$4,TE!$H71,IF('2. Ausbildungsjahr'!F$4=SOLL!$W$4,TNSt!$H59,IF('2. Ausbildungsjahr'!F$4=SOLL!$X$4,TNSk!$H62,IF('2. Ausbildungsjahr'!F$4=SOLL!$Y$4,TNPa!$H56,IF('2. Ausbildungsjahr'!F$4=SOLL!$Z$4,TNWn!$H47,IF('2. Ausbildungsjahr'!F$4=SOLL!$AA$4,'KVP 3. AJ'!$H87,IF(F$4=SOLL!$Q$4,SBI.A.3_1.AJ!$H47,IF(F$4=SOLL!$B$4,'KF-KB'!$H115,IF('2. Ausbildungsjahr'!F$4=SOLL!$C$4,'SBI.A.4_1. AJ'!$H73,IF('2. Ausbildungsjahr'!F$4=SOLL!$D$4,KK!$H$11,IF('2. Ausbildungsjahr'!F$4=SOLL!$E$4,'KSM-e'!$H65,IF('2. Ausbildungsjahr'!F$4=SOLL!$F$4,'KSM-f'!$H71,IF('2. Ausbildungsjahr'!F$4=SOLL!$G$4,'KVB 1. AJ'!$H66,IF('2. Ausbildungsjahr'!F$4=SOLL!$H$4,KVFi!$H79,IF('2. Ausbildungsjahr'!F$4=SOLL!$I$4,KVM!$H63,IF('2. Ausbildungsjahr'!F$4=SOLL!$L$4,'KVP 1.&amp;2. AJ'!$H89,IF('2. Ausbildungsjahr'!F$4=SOLL!$M$4,PPC!$H87,IF('2. Ausbildungsjahr'!F$4=SOLL!$N$4,PPS!$H126,IF(F$4=SOLL!$P$4,"-",IF('2. Ausbildungsjahr'!F$4=SOLL!$O$4,Zielbogen!$H47,""))))))))))))))))))))))))))</f>
        <v>-</v>
      </c>
      <c r="G46" s="57" t="str">
        <f>IF(G$4=SOLL!$J$4, TNBi!$H55, IF('2. Ausbildungsjahr'!G$4=SOLL!$K$4,SBI.A.7!$H64, IF('2. Ausbildungsjahr'!G$4=SOLL!$R$4,'SBI.A.3_2. AJ'!$H47, IF('2. Ausbildungsjahr'!G$4=SOLL!$S$4,'SBI.A.4_2.&amp;3. AJ'!$H73, IF('2. Ausbildungsjahr'!G$4=SOLL!$T$4,'KVB 2.&amp;3. AJ'!$H66,IF('2. Ausbildungsjahr'!G$4=SOLL!$U$4,'PPCa IK'!$H47, IF('2. Ausbildungsjahr'!G$4=SOLL!$V$4,TE!$H71,IF('2. Ausbildungsjahr'!G$4=SOLL!$W$4,TNSt!$H59,IF('2. Ausbildungsjahr'!G$4=SOLL!$X$4,TNSk!$H62,IF('2. Ausbildungsjahr'!G$4=SOLL!$Y$4,TNPa!$H56,IF('2. Ausbildungsjahr'!G$4=SOLL!$Z$4,TNWn!$H47,IF('2. Ausbildungsjahr'!G$4=SOLL!$AA$4,'KVP 3. AJ'!$H87,IF(G$4=SOLL!$Q$4,SBI.A.3_1.AJ!$H47,IF(G$4=SOLL!$B$4,'KF-KB'!$H115,IF('2. Ausbildungsjahr'!G$4=SOLL!$C$4,'SBI.A.4_1. AJ'!$H73,IF('2. Ausbildungsjahr'!G$4=SOLL!$D$4,KK!$H$11,IF('2. Ausbildungsjahr'!G$4=SOLL!$E$4,'KSM-e'!$H65,IF('2. Ausbildungsjahr'!G$4=SOLL!$F$4,'KSM-f'!$H71,IF('2. Ausbildungsjahr'!G$4=SOLL!$G$4,'KVB 1. AJ'!$H66,IF('2. Ausbildungsjahr'!G$4=SOLL!$H$4,KVFi!$H79,IF('2. Ausbildungsjahr'!G$4=SOLL!$I$4,KVM!$H63,IF('2. Ausbildungsjahr'!G$4=SOLL!$L$4,'KVP 1.&amp;2. AJ'!$H89,IF('2. Ausbildungsjahr'!G$4=SOLL!$M$4,PPC!$H87,IF('2. Ausbildungsjahr'!G$4=SOLL!$N$4,PPS!$H126,IF(G$4=SOLL!$P$4,"-",IF('2. Ausbildungsjahr'!G$4=SOLL!$O$4,Zielbogen!$H47,""))))))))))))))))))))))))))</f>
        <v>-</v>
      </c>
      <c r="H46" s="57" t="str">
        <f>IF(H$4=SOLL!$J$4, TNBi!$H55, IF('2. Ausbildungsjahr'!H$4=SOLL!$K$4,SBI.A.7!$H64, IF('2. Ausbildungsjahr'!H$4=SOLL!$R$4,'SBI.A.3_2. AJ'!$H47, IF('2. Ausbildungsjahr'!H$4=SOLL!$S$4,'SBI.A.4_2.&amp;3. AJ'!$H73, IF('2. Ausbildungsjahr'!H$4=SOLL!$T$4,'KVB 2.&amp;3. AJ'!$H66,IF('2. Ausbildungsjahr'!H$4=SOLL!$U$4,'PPCa IK'!$H47, IF('2. Ausbildungsjahr'!H$4=SOLL!$V$4,TE!$H71,IF('2. Ausbildungsjahr'!H$4=SOLL!$W$4,TNSt!$H59,IF('2. Ausbildungsjahr'!H$4=SOLL!$X$4,TNSk!$H62,IF('2. Ausbildungsjahr'!H$4=SOLL!$Y$4,TNPa!$H56,IF('2. Ausbildungsjahr'!H$4=SOLL!$Z$4,TNWn!$H47,IF('2. Ausbildungsjahr'!H$4=SOLL!$AA$4,'KVP 3. AJ'!$H87,IF(H$4=SOLL!$Q$4,SBI.A.3_1.AJ!$H47,IF(H$4=SOLL!$B$4,'KF-KB'!$H115,IF('2. Ausbildungsjahr'!H$4=SOLL!$C$4,'SBI.A.4_1. AJ'!$H73,IF('2. Ausbildungsjahr'!H$4=SOLL!$D$4,KK!$H$11,IF('2. Ausbildungsjahr'!H$4=SOLL!$E$4,'KSM-e'!$H65,IF('2. Ausbildungsjahr'!H$4=SOLL!$F$4,'KSM-f'!$H71,IF('2. Ausbildungsjahr'!H$4=SOLL!$G$4,'KVB 1. AJ'!$H66,IF('2. Ausbildungsjahr'!H$4=SOLL!$H$4,KVFi!$H79,IF('2. Ausbildungsjahr'!H$4=SOLL!$I$4,KVM!$H63,IF('2. Ausbildungsjahr'!H$4=SOLL!$L$4,'KVP 1.&amp;2. AJ'!$H89,IF('2. Ausbildungsjahr'!H$4=SOLL!$M$4,PPC!$H87,IF('2. Ausbildungsjahr'!H$4=SOLL!$N$4,PPS!$H126,IF(H$4=SOLL!$P$4,"-",IF('2. Ausbildungsjahr'!H$4=SOLL!$O$4,Zielbogen!$H47,""))))))))))))))))))))))))))</f>
        <v>-</v>
      </c>
      <c r="I46" s="57" t="str">
        <f>IF(I$4=SOLL!$J$4, TNBi!$H55, IF('2. Ausbildungsjahr'!I$4=SOLL!$K$4,SBI.A.7!$H64, IF('2. Ausbildungsjahr'!I$4=SOLL!$R$4,'SBI.A.3_2. AJ'!$H47, IF('2. Ausbildungsjahr'!I$4=SOLL!$S$4,'SBI.A.4_2.&amp;3. AJ'!$H73, IF('2. Ausbildungsjahr'!I$4=SOLL!$T$4,'KVB 2.&amp;3. AJ'!$H66,IF('2. Ausbildungsjahr'!I$4=SOLL!$U$4,'PPCa IK'!$H47, IF('2. Ausbildungsjahr'!I$4=SOLL!$V$4,TE!$H71,IF('2. Ausbildungsjahr'!I$4=SOLL!$W$4,TNSt!$H59,IF('2. Ausbildungsjahr'!I$4=SOLL!$X$4,TNSk!$H62,IF('2. Ausbildungsjahr'!I$4=SOLL!$Y$4,TNPa!$H56,IF('2. Ausbildungsjahr'!I$4=SOLL!$Z$4,TNWn!$H47,IF('2. Ausbildungsjahr'!I$4=SOLL!$AA$4,'KVP 3. AJ'!$H87,IF(I$4=SOLL!$Q$4,SBI.A.3_1.AJ!$H47,IF(I$4=SOLL!$B$4,'KF-KB'!$H115,IF('2. Ausbildungsjahr'!I$4=SOLL!$C$4,'SBI.A.4_1. AJ'!$H73,IF('2. Ausbildungsjahr'!I$4=SOLL!$D$4,KK!$H$11,IF('2. Ausbildungsjahr'!I$4=SOLL!$E$4,'KSM-e'!$H65,IF('2. Ausbildungsjahr'!I$4=SOLL!$F$4,'KSM-f'!$H71,IF('2. Ausbildungsjahr'!I$4=SOLL!$G$4,'KVB 1. AJ'!$H66,IF('2. Ausbildungsjahr'!I$4=SOLL!$H$4,KVFi!$H79,IF('2. Ausbildungsjahr'!I$4=SOLL!$I$4,KVM!$H63,IF('2. Ausbildungsjahr'!I$4=SOLL!$L$4,'KVP 1.&amp;2. AJ'!$H89,IF('2. Ausbildungsjahr'!I$4=SOLL!$M$4,PPC!$H87,IF('2. Ausbildungsjahr'!I$4=SOLL!$N$4,PPS!$H126,IF(I$4=SOLL!$P$4,"-",IF('2. Ausbildungsjahr'!I$4=SOLL!$O$4,Zielbogen!$H47,""))))))))))))))))))))))))))</f>
        <v>-</v>
      </c>
      <c r="J46" s="57" t="str">
        <f>IF(J$4=SOLL!$J$4, TNBi!$H55, IF('2. Ausbildungsjahr'!J$4=SOLL!$K$4,SBI.A.7!$H64, IF('2. Ausbildungsjahr'!J$4=SOLL!$R$4,'SBI.A.3_2. AJ'!$H47, IF('2. Ausbildungsjahr'!J$4=SOLL!$S$4,'SBI.A.4_2.&amp;3. AJ'!$H73, IF('2. Ausbildungsjahr'!J$4=SOLL!$T$4,'KVB 2.&amp;3. AJ'!$H66,IF('2. Ausbildungsjahr'!J$4=SOLL!$U$4,'PPCa IK'!$H47, IF('2. Ausbildungsjahr'!J$4=SOLL!$V$4,TE!$H71,IF('2. Ausbildungsjahr'!J$4=SOLL!$W$4,TNSt!$H59,IF('2. Ausbildungsjahr'!J$4=SOLL!$X$4,TNSk!$H62,IF('2. Ausbildungsjahr'!J$4=SOLL!$Y$4,TNPa!$H56,IF('2. Ausbildungsjahr'!J$4=SOLL!$Z$4,TNWn!$H47,IF('2. Ausbildungsjahr'!J$4=SOLL!$AA$4,'KVP 3. AJ'!$H87,IF(J$4=SOLL!$Q$4,SBI.A.3_1.AJ!$H47,IF(J$4=SOLL!$B$4,'KF-KB'!$H115,IF('2. Ausbildungsjahr'!J$4=SOLL!$C$4,'SBI.A.4_1. AJ'!$H73,IF('2. Ausbildungsjahr'!J$4=SOLL!$D$4,KK!$H$11,IF('2. Ausbildungsjahr'!J$4=SOLL!$E$4,'KSM-e'!$H65,IF('2. Ausbildungsjahr'!J$4=SOLL!$F$4,'KSM-f'!$H71,IF('2. Ausbildungsjahr'!J$4=SOLL!$G$4,'KVB 1. AJ'!$H66,IF('2. Ausbildungsjahr'!J$4=SOLL!$H$4,KVFi!$H79,IF('2. Ausbildungsjahr'!J$4=SOLL!$I$4,KVM!$H63,IF('2. Ausbildungsjahr'!J$4=SOLL!$L$4,'KVP 1.&amp;2. AJ'!$H89,IF('2. Ausbildungsjahr'!J$4=SOLL!$M$4,PPC!$H87,IF('2. Ausbildungsjahr'!J$4=SOLL!$N$4,PPS!$H126,IF(J$4=SOLL!$P$4,"-",IF('2. Ausbildungsjahr'!J$4=SOLL!$O$4,Zielbogen!$H47,""))))))))))))))))))))))))))</f>
        <v>-</v>
      </c>
      <c r="K46" s="57" t="str">
        <f>IF(K$4=SOLL!$J$4, TNBi!$H55, IF('2. Ausbildungsjahr'!K$4=SOLL!$K$4,SBI.A.7!$H64, IF('2. Ausbildungsjahr'!K$4=SOLL!$R$4,'SBI.A.3_2. AJ'!$H47, IF('2. Ausbildungsjahr'!K$4=SOLL!$S$4,'SBI.A.4_2.&amp;3. AJ'!$H73, IF('2. Ausbildungsjahr'!K$4=SOLL!$T$4,'KVB 2.&amp;3. AJ'!$H66,IF('2. Ausbildungsjahr'!K$4=SOLL!$U$4,'PPCa IK'!$H47, IF('2. Ausbildungsjahr'!K$4=SOLL!$V$4,TE!$H71,IF('2. Ausbildungsjahr'!K$4=SOLL!$W$4,TNSt!$H59,IF('2. Ausbildungsjahr'!K$4=SOLL!$X$4,TNSk!$H62,IF('2. Ausbildungsjahr'!K$4=SOLL!$Y$4,TNPa!$H56,IF('2. Ausbildungsjahr'!K$4=SOLL!$Z$4,TNWn!$H47,IF('2. Ausbildungsjahr'!K$4=SOLL!$AA$4,'KVP 3. AJ'!$H87,IF(K$4=SOLL!$Q$4,SBI.A.3_1.AJ!$H47,IF(K$4=SOLL!$B$4,'KF-KB'!$H115,IF('2. Ausbildungsjahr'!K$4=SOLL!$C$4,'SBI.A.4_1. AJ'!$H73,IF('2. Ausbildungsjahr'!K$4=SOLL!$D$4,KK!$H$11,IF('2. Ausbildungsjahr'!K$4=SOLL!$E$4,'KSM-e'!$H65,IF('2. Ausbildungsjahr'!K$4=SOLL!$F$4,'KSM-f'!$H71,IF('2. Ausbildungsjahr'!K$4=SOLL!$G$4,'KVB 1. AJ'!$H66,IF('2. Ausbildungsjahr'!K$4=SOLL!$H$4,KVFi!$H79,IF('2. Ausbildungsjahr'!K$4=SOLL!$I$4,KVM!$H63,IF('2. Ausbildungsjahr'!K$4=SOLL!$L$4,'KVP 1.&amp;2. AJ'!$H89,IF('2. Ausbildungsjahr'!K$4=SOLL!$M$4,PPC!$H87,IF('2. Ausbildungsjahr'!K$4=SOLL!$N$4,PPS!$H126,IF(K$4=SOLL!$P$4,"-",IF('2. Ausbildungsjahr'!K$4=SOLL!$O$4,Zielbogen!$H47,""))))))))))))))))))))))))))</f>
        <v>-</v>
      </c>
      <c r="L46" s="10">
        <f>SUM('Hilfsblatt 2. AJ'!C46,'Hilfsblatt 2. AJ'!E46,'Hilfsblatt 2. AJ'!G46,'Hilfsblatt 2. AJ'!I46,'Hilfsblatt 2. AJ'!K46,'Hilfsblatt 2. AJ'!M46,'Hilfsblatt 2. AJ'!O46,'Hilfsblatt 2. AJ'!Q46,'Hilfsblatt 2. AJ'!S46,'Hilfsblatt 2. AJ'!U46)</f>
        <v>0</v>
      </c>
      <c r="M46" s="9" t="e">
        <f>('Hilfsblatt 2. AJ'!B46*'Hilfsblatt 2. AJ'!C46+'Hilfsblatt 2. AJ'!D46*'Hilfsblatt 2. AJ'!E46+'Hilfsblatt 2. AJ'!F46*'Hilfsblatt 2. AJ'!G46+'Hilfsblatt 2. AJ'!H46*'Hilfsblatt 2. AJ'!I46+'Hilfsblatt 2. AJ'!J46*'Hilfsblatt 2. AJ'!K46+'Hilfsblatt 2. AJ'!L46*'Hilfsblatt 2. AJ'!M46+'Hilfsblatt 2. AJ'!N46*'Hilfsblatt 2. AJ'!O46+'Hilfsblatt 2. AJ'!P46*'Hilfsblatt 2. AJ'!Q46+'Hilfsblatt 2. AJ'!R46*'Hilfsblatt 2. AJ'!S46+'Hilfsblatt 2. AJ'!T46*'Hilfsblatt 2. AJ'!U46)/L46</f>
        <v>#DIV/0!</v>
      </c>
    </row>
    <row r="47" spans="1:13" x14ac:dyDescent="0.25">
      <c r="A47" s="126" t="s">
        <v>83</v>
      </c>
      <c r="B47" s="57" t="str">
        <f>IF(B$4=SOLL!$J$4, TNBi!$H56, IF('2. Ausbildungsjahr'!B$4=SOLL!$K$4,SBI.A.7!$H65, IF('2. Ausbildungsjahr'!B$4=SOLL!$R$4,'SBI.A.3_2. AJ'!$H48, IF('2. Ausbildungsjahr'!B$4=SOLL!$S$4,'SBI.A.4_2.&amp;3. AJ'!$H74, IF('2. Ausbildungsjahr'!B$4=SOLL!$T$4,'KVB 2.&amp;3. AJ'!$H67,IF('2. Ausbildungsjahr'!B$4=SOLL!$U$4,'PPCa IK'!$H48, IF('2. Ausbildungsjahr'!B$4=SOLL!$V$4,TE!$H72,IF('2. Ausbildungsjahr'!B$4=SOLL!$W$4,TNSt!$H60,IF('2. Ausbildungsjahr'!B$4=SOLL!$X$4,TNSk!$H63,IF('2. Ausbildungsjahr'!B$4=SOLL!$Y$4,TNPa!$H57,IF('2. Ausbildungsjahr'!B$4=SOLL!$Z$4,TNWn!$H48,IF('2. Ausbildungsjahr'!B$4=SOLL!$AA$4,'KVP 3. AJ'!$H88,IF(B$4=SOLL!$Q$4,SBI.A.3_1.AJ!$H48,IF(B$4=SOLL!$B$4,'KF-KB'!$H116,IF('2. Ausbildungsjahr'!B$4=SOLL!$C$4,'SBI.A.4_1. AJ'!$H74,IF('2. Ausbildungsjahr'!B$4=SOLL!$D$4,KK!$H$11,IF('2. Ausbildungsjahr'!B$4=SOLL!$E$4,'KSM-e'!$H66,IF('2. Ausbildungsjahr'!B$4=SOLL!$F$4,'KSM-f'!$H72,IF('2. Ausbildungsjahr'!B$4=SOLL!$G$4,'KVB 1. AJ'!$H67,IF('2. Ausbildungsjahr'!B$4=SOLL!$H$4,KVFi!$H80,IF('2. Ausbildungsjahr'!B$4=SOLL!$I$4,KVM!$H64,IF('2. Ausbildungsjahr'!B$4=SOLL!$L$4,'KVP 1.&amp;2. AJ'!$H90,IF('2. Ausbildungsjahr'!B$4=SOLL!$M$4,PPC!$H88,IF('2. Ausbildungsjahr'!B$4=SOLL!$N$4,PPS!$H127,IF(B$4=SOLL!$P$4,"-",IF('2. Ausbildungsjahr'!B$4=SOLL!$O$4,Zielbogen!$H48,""))))))))))))))))))))))))))</f>
        <v>-</v>
      </c>
      <c r="C47" s="57" t="str">
        <f>IF(C$4=SOLL!$J$4, TNBi!$H56, IF('2. Ausbildungsjahr'!C$4=SOLL!$K$4,SBI.A.7!$H65, IF('2. Ausbildungsjahr'!C$4=SOLL!$R$4,'SBI.A.3_2. AJ'!$H48, IF('2. Ausbildungsjahr'!C$4=SOLL!$S$4,'SBI.A.4_2.&amp;3. AJ'!$H74, IF('2. Ausbildungsjahr'!C$4=SOLL!$T$4,'KVB 2.&amp;3. AJ'!$H67,IF('2. Ausbildungsjahr'!C$4=SOLL!$U$4,'PPCa IK'!$H48, IF('2. Ausbildungsjahr'!C$4=SOLL!$V$4,TE!$H72,IF('2. Ausbildungsjahr'!C$4=SOLL!$W$4,TNSt!$H60,IF('2. Ausbildungsjahr'!C$4=SOLL!$X$4,TNSk!$H63,IF('2. Ausbildungsjahr'!C$4=SOLL!$Y$4,TNPa!$H57,IF('2. Ausbildungsjahr'!C$4=SOLL!$Z$4,TNWn!$H48,IF('2. Ausbildungsjahr'!C$4=SOLL!$AA$4,'KVP 3. AJ'!$H88,IF(C$4=SOLL!$Q$4,SBI.A.3_1.AJ!$H48,IF(C$4=SOLL!$B$4,'KF-KB'!$H116,IF('2. Ausbildungsjahr'!C$4=SOLL!$C$4,'SBI.A.4_1. AJ'!$H74,IF('2. Ausbildungsjahr'!C$4=SOLL!$D$4,KK!$H$11,IF('2. Ausbildungsjahr'!C$4=SOLL!$E$4,'KSM-e'!$H66,IF('2. Ausbildungsjahr'!C$4=SOLL!$F$4,'KSM-f'!$H72,IF('2. Ausbildungsjahr'!C$4=SOLL!$G$4,'KVB 1. AJ'!$H67,IF('2. Ausbildungsjahr'!C$4=SOLL!$H$4,KVFi!$H80,IF('2. Ausbildungsjahr'!C$4=SOLL!$I$4,KVM!$H64,IF('2. Ausbildungsjahr'!C$4=SOLL!$L$4,'KVP 1.&amp;2. AJ'!$H90,IF('2. Ausbildungsjahr'!C$4=SOLL!$M$4,PPC!$H88,IF('2. Ausbildungsjahr'!C$4=SOLL!$N$4,PPS!$H127,IF(C$4=SOLL!$P$4,"-",IF('2. Ausbildungsjahr'!C$4=SOLL!$O$4,Zielbogen!$H48,""))))))))))))))))))))))))))</f>
        <v>-</v>
      </c>
      <c r="D47" s="57" t="str">
        <f>IF(D$4=SOLL!$J$4, TNBi!$H56, IF('2. Ausbildungsjahr'!D$4=SOLL!$K$4,SBI.A.7!$H65, IF('2. Ausbildungsjahr'!D$4=SOLL!$R$4,'SBI.A.3_2. AJ'!$H48, IF('2. Ausbildungsjahr'!D$4=SOLL!$S$4,'SBI.A.4_2.&amp;3. AJ'!$H74, IF('2. Ausbildungsjahr'!D$4=SOLL!$T$4,'KVB 2.&amp;3. AJ'!$H67,IF('2. Ausbildungsjahr'!D$4=SOLL!$U$4,'PPCa IK'!$H48, IF('2. Ausbildungsjahr'!D$4=SOLL!$V$4,TE!$H72,IF('2. Ausbildungsjahr'!D$4=SOLL!$W$4,TNSt!$H60,IF('2. Ausbildungsjahr'!D$4=SOLL!$X$4,TNSk!$H63,IF('2. Ausbildungsjahr'!D$4=SOLL!$Y$4,TNPa!$H57,IF('2. Ausbildungsjahr'!D$4=SOLL!$Z$4,TNWn!$H48,IF('2. Ausbildungsjahr'!D$4=SOLL!$AA$4,'KVP 3. AJ'!$H88,IF(D$4=SOLL!$Q$4,SBI.A.3_1.AJ!$H48,IF(D$4=SOLL!$B$4,'KF-KB'!$H116,IF('2. Ausbildungsjahr'!D$4=SOLL!$C$4,'SBI.A.4_1. AJ'!$H74,IF('2. Ausbildungsjahr'!D$4=SOLL!$D$4,KK!$H$11,IF('2. Ausbildungsjahr'!D$4=SOLL!$E$4,'KSM-e'!$H66,IF('2. Ausbildungsjahr'!D$4=SOLL!$F$4,'KSM-f'!$H72,IF('2. Ausbildungsjahr'!D$4=SOLL!$G$4,'KVB 1. AJ'!$H67,IF('2. Ausbildungsjahr'!D$4=SOLL!$H$4,KVFi!$H80,IF('2. Ausbildungsjahr'!D$4=SOLL!$I$4,KVM!$H64,IF('2. Ausbildungsjahr'!D$4=SOLL!$L$4,'KVP 1.&amp;2. AJ'!$H90,IF('2. Ausbildungsjahr'!D$4=SOLL!$M$4,PPC!$H88,IF('2. Ausbildungsjahr'!D$4=SOLL!$N$4,PPS!$H127,IF(D$4=SOLL!$P$4,"-",IF('2. Ausbildungsjahr'!D$4=SOLL!$O$4,Zielbogen!$H48,""))))))))))))))))))))))))))</f>
        <v>-</v>
      </c>
      <c r="E47" s="57" t="str">
        <f>IF(E$4=SOLL!$J$4, TNBi!$H56, IF('2. Ausbildungsjahr'!E$4=SOLL!$K$4,SBI.A.7!$H65, IF('2. Ausbildungsjahr'!E$4=SOLL!$R$4,'SBI.A.3_2. AJ'!$H48, IF('2. Ausbildungsjahr'!E$4=SOLL!$S$4,'SBI.A.4_2.&amp;3. AJ'!$H74, IF('2. Ausbildungsjahr'!E$4=SOLL!$T$4,'KVB 2.&amp;3. AJ'!$H67,IF('2. Ausbildungsjahr'!E$4=SOLL!$U$4,'PPCa IK'!$H48, IF('2. Ausbildungsjahr'!E$4=SOLL!$V$4,TE!$H72,IF('2. Ausbildungsjahr'!E$4=SOLL!$W$4,TNSt!$H60,IF('2. Ausbildungsjahr'!E$4=SOLL!$X$4,TNSk!$H63,IF('2. Ausbildungsjahr'!E$4=SOLL!$Y$4,TNPa!$H57,IF('2. Ausbildungsjahr'!E$4=SOLL!$Z$4,TNWn!$H48,IF('2. Ausbildungsjahr'!E$4=SOLL!$AA$4,'KVP 3. AJ'!$H88,IF(E$4=SOLL!$Q$4,SBI.A.3_1.AJ!$H48,IF(E$4=SOLL!$B$4,'KF-KB'!$H116,IF('2. Ausbildungsjahr'!E$4=SOLL!$C$4,'SBI.A.4_1. AJ'!$H74,IF('2. Ausbildungsjahr'!E$4=SOLL!$D$4,KK!$H$11,IF('2. Ausbildungsjahr'!E$4=SOLL!$E$4,'KSM-e'!$H66,IF('2. Ausbildungsjahr'!E$4=SOLL!$F$4,'KSM-f'!$H72,IF('2. Ausbildungsjahr'!E$4=SOLL!$G$4,'KVB 1. AJ'!$H67,IF('2. Ausbildungsjahr'!E$4=SOLL!$H$4,KVFi!$H80,IF('2. Ausbildungsjahr'!E$4=SOLL!$I$4,KVM!$H64,IF('2. Ausbildungsjahr'!E$4=SOLL!$L$4,'KVP 1.&amp;2. AJ'!$H90,IF('2. Ausbildungsjahr'!E$4=SOLL!$M$4,PPC!$H88,IF('2. Ausbildungsjahr'!E$4=SOLL!$N$4,PPS!$H127,IF(E$4=SOLL!$P$4,"-",IF('2. Ausbildungsjahr'!E$4=SOLL!$O$4,Zielbogen!$H48,""))))))))))))))))))))))))))</f>
        <v>-</v>
      </c>
      <c r="F47" s="57" t="str">
        <f>IF(F$4=SOLL!$J$4, TNBi!$H56, IF('2. Ausbildungsjahr'!F$4=SOLL!$K$4,SBI.A.7!$H65, IF('2. Ausbildungsjahr'!F$4=SOLL!$R$4,'SBI.A.3_2. AJ'!$H48, IF('2. Ausbildungsjahr'!F$4=SOLL!$S$4,'SBI.A.4_2.&amp;3. AJ'!$H74, IF('2. Ausbildungsjahr'!F$4=SOLL!$T$4,'KVB 2.&amp;3. AJ'!$H67,IF('2. Ausbildungsjahr'!F$4=SOLL!$U$4,'PPCa IK'!$H48, IF('2. Ausbildungsjahr'!F$4=SOLL!$V$4,TE!$H72,IF('2. Ausbildungsjahr'!F$4=SOLL!$W$4,TNSt!$H60,IF('2. Ausbildungsjahr'!F$4=SOLL!$X$4,TNSk!$H63,IF('2. Ausbildungsjahr'!F$4=SOLL!$Y$4,TNPa!$H57,IF('2. Ausbildungsjahr'!F$4=SOLL!$Z$4,TNWn!$H48,IF('2. Ausbildungsjahr'!F$4=SOLL!$AA$4,'KVP 3. AJ'!$H88,IF(F$4=SOLL!$Q$4,SBI.A.3_1.AJ!$H48,IF(F$4=SOLL!$B$4,'KF-KB'!$H116,IF('2. Ausbildungsjahr'!F$4=SOLL!$C$4,'SBI.A.4_1. AJ'!$H74,IF('2. Ausbildungsjahr'!F$4=SOLL!$D$4,KK!$H$11,IF('2. Ausbildungsjahr'!F$4=SOLL!$E$4,'KSM-e'!$H66,IF('2. Ausbildungsjahr'!F$4=SOLL!$F$4,'KSM-f'!$H72,IF('2. Ausbildungsjahr'!F$4=SOLL!$G$4,'KVB 1. AJ'!$H67,IF('2. Ausbildungsjahr'!F$4=SOLL!$H$4,KVFi!$H80,IF('2. Ausbildungsjahr'!F$4=SOLL!$I$4,KVM!$H64,IF('2. Ausbildungsjahr'!F$4=SOLL!$L$4,'KVP 1.&amp;2. AJ'!$H90,IF('2. Ausbildungsjahr'!F$4=SOLL!$M$4,PPC!$H88,IF('2. Ausbildungsjahr'!F$4=SOLL!$N$4,PPS!$H127,IF(F$4=SOLL!$P$4,"-",IF('2. Ausbildungsjahr'!F$4=SOLL!$O$4,Zielbogen!$H48,""))))))))))))))))))))))))))</f>
        <v>-</v>
      </c>
      <c r="G47" s="57" t="str">
        <f>IF(G$4=SOLL!$J$4, TNBi!$H56, IF('2. Ausbildungsjahr'!G$4=SOLL!$K$4,SBI.A.7!$H65, IF('2. Ausbildungsjahr'!G$4=SOLL!$R$4,'SBI.A.3_2. AJ'!$H48, IF('2. Ausbildungsjahr'!G$4=SOLL!$S$4,'SBI.A.4_2.&amp;3. AJ'!$H74, IF('2. Ausbildungsjahr'!G$4=SOLL!$T$4,'KVB 2.&amp;3. AJ'!$H67,IF('2. Ausbildungsjahr'!G$4=SOLL!$U$4,'PPCa IK'!$H48, IF('2. Ausbildungsjahr'!G$4=SOLL!$V$4,TE!$H72,IF('2. Ausbildungsjahr'!G$4=SOLL!$W$4,TNSt!$H60,IF('2. Ausbildungsjahr'!G$4=SOLL!$X$4,TNSk!$H63,IF('2. Ausbildungsjahr'!G$4=SOLL!$Y$4,TNPa!$H57,IF('2. Ausbildungsjahr'!G$4=SOLL!$Z$4,TNWn!$H48,IF('2. Ausbildungsjahr'!G$4=SOLL!$AA$4,'KVP 3. AJ'!$H88,IF(G$4=SOLL!$Q$4,SBI.A.3_1.AJ!$H48,IF(G$4=SOLL!$B$4,'KF-KB'!$H116,IF('2. Ausbildungsjahr'!G$4=SOLL!$C$4,'SBI.A.4_1. AJ'!$H74,IF('2. Ausbildungsjahr'!G$4=SOLL!$D$4,KK!$H$11,IF('2. Ausbildungsjahr'!G$4=SOLL!$E$4,'KSM-e'!$H66,IF('2. Ausbildungsjahr'!G$4=SOLL!$F$4,'KSM-f'!$H72,IF('2. Ausbildungsjahr'!G$4=SOLL!$G$4,'KVB 1. AJ'!$H67,IF('2. Ausbildungsjahr'!G$4=SOLL!$H$4,KVFi!$H80,IF('2. Ausbildungsjahr'!G$4=SOLL!$I$4,KVM!$H64,IF('2. Ausbildungsjahr'!G$4=SOLL!$L$4,'KVP 1.&amp;2. AJ'!$H90,IF('2. Ausbildungsjahr'!G$4=SOLL!$M$4,PPC!$H88,IF('2. Ausbildungsjahr'!G$4=SOLL!$N$4,PPS!$H127,IF(G$4=SOLL!$P$4,"-",IF('2. Ausbildungsjahr'!G$4=SOLL!$O$4,Zielbogen!$H48,""))))))))))))))))))))))))))</f>
        <v>-</v>
      </c>
      <c r="H47" s="57" t="str">
        <f>IF(H$4=SOLL!$J$4, TNBi!$H56, IF('2. Ausbildungsjahr'!H$4=SOLL!$K$4,SBI.A.7!$H65, IF('2. Ausbildungsjahr'!H$4=SOLL!$R$4,'SBI.A.3_2. AJ'!$H48, IF('2. Ausbildungsjahr'!H$4=SOLL!$S$4,'SBI.A.4_2.&amp;3. AJ'!$H74, IF('2. Ausbildungsjahr'!H$4=SOLL!$T$4,'KVB 2.&amp;3. AJ'!$H67,IF('2. Ausbildungsjahr'!H$4=SOLL!$U$4,'PPCa IK'!$H48, IF('2. Ausbildungsjahr'!H$4=SOLL!$V$4,TE!$H72,IF('2. Ausbildungsjahr'!H$4=SOLL!$W$4,TNSt!$H60,IF('2. Ausbildungsjahr'!H$4=SOLL!$X$4,TNSk!$H63,IF('2. Ausbildungsjahr'!H$4=SOLL!$Y$4,TNPa!$H57,IF('2. Ausbildungsjahr'!H$4=SOLL!$Z$4,TNWn!$H48,IF('2. Ausbildungsjahr'!H$4=SOLL!$AA$4,'KVP 3. AJ'!$H88,IF(H$4=SOLL!$Q$4,SBI.A.3_1.AJ!$H48,IF(H$4=SOLL!$B$4,'KF-KB'!$H116,IF('2. Ausbildungsjahr'!H$4=SOLL!$C$4,'SBI.A.4_1. AJ'!$H74,IF('2. Ausbildungsjahr'!H$4=SOLL!$D$4,KK!$H$11,IF('2. Ausbildungsjahr'!H$4=SOLL!$E$4,'KSM-e'!$H66,IF('2. Ausbildungsjahr'!H$4=SOLL!$F$4,'KSM-f'!$H72,IF('2. Ausbildungsjahr'!H$4=SOLL!$G$4,'KVB 1. AJ'!$H67,IF('2. Ausbildungsjahr'!H$4=SOLL!$H$4,KVFi!$H80,IF('2. Ausbildungsjahr'!H$4=SOLL!$I$4,KVM!$H64,IF('2. Ausbildungsjahr'!H$4=SOLL!$L$4,'KVP 1.&amp;2. AJ'!$H90,IF('2. Ausbildungsjahr'!H$4=SOLL!$M$4,PPC!$H88,IF('2. Ausbildungsjahr'!H$4=SOLL!$N$4,PPS!$H127,IF(H$4=SOLL!$P$4,"-",IF('2. Ausbildungsjahr'!H$4=SOLL!$O$4,Zielbogen!$H48,""))))))))))))))))))))))))))</f>
        <v>-</v>
      </c>
      <c r="I47" s="57" t="str">
        <f>IF(I$4=SOLL!$J$4, TNBi!$H56, IF('2. Ausbildungsjahr'!I$4=SOLL!$K$4,SBI.A.7!$H65, IF('2. Ausbildungsjahr'!I$4=SOLL!$R$4,'SBI.A.3_2. AJ'!$H48, IF('2. Ausbildungsjahr'!I$4=SOLL!$S$4,'SBI.A.4_2.&amp;3. AJ'!$H74, IF('2. Ausbildungsjahr'!I$4=SOLL!$T$4,'KVB 2.&amp;3. AJ'!$H67,IF('2. Ausbildungsjahr'!I$4=SOLL!$U$4,'PPCa IK'!$H48, IF('2. Ausbildungsjahr'!I$4=SOLL!$V$4,TE!$H72,IF('2. Ausbildungsjahr'!I$4=SOLL!$W$4,TNSt!$H60,IF('2. Ausbildungsjahr'!I$4=SOLL!$X$4,TNSk!$H63,IF('2. Ausbildungsjahr'!I$4=SOLL!$Y$4,TNPa!$H57,IF('2. Ausbildungsjahr'!I$4=SOLL!$Z$4,TNWn!$H48,IF('2. Ausbildungsjahr'!I$4=SOLL!$AA$4,'KVP 3. AJ'!$H88,IF(I$4=SOLL!$Q$4,SBI.A.3_1.AJ!$H48,IF(I$4=SOLL!$B$4,'KF-KB'!$H116,IF('2. Ausbildungsjahr'!I$4=SOLL!$C$4,'SBI.A.4_1. AJ'!$H74,IF('2. Ausbildungsjahr'!I$4=SOLL!$D$4,KK!$H$11,IF('2. Ausbildungsjahr'!I$4=SOLL!$E$4,'KSM-e'!$H66,IF('2. Ausbildungsjahr'!I$4=SOLL!$F$4,'KSM-f'!$H72,IF('2. Ausbildungsjahr'!I$4=SOLL!$G$4,'KVB 1. AJ'!$H67,IF('2. Ausbildungsjahr'!I$4=SOLL!$H$4,KVFi!$H80,IF('2. Ausbildungsjahr'!I$4=SOLL!$I$4,KVM!$H64,IF('2. Ausbildungsjahr'!I$4=SOLL!$L$4,'KVP 1.&amp;2. AJ'!$H90,IF('2. Ausbildungsjahr'!I$4=SOLL!$M$4,PPC!$H88,IF('2. Ausbildungsjahr'!I$4=SOLL!$N$4,PPS!$H127,IF(I$4=SOLL!$P$4,"-",IF('2. Ausbildungsjahr'!I$4=SOLL!$O$4,Zielbogen!$H48,""))))))))))))))))))))))))))</f>
        <v>-</v>
      </c>
      <c r="J47" s="57" t="str">
        <f>IF(J$4=SOLL!$J$4, TNBi!$H56, IF('2. Ausbildungsjahr'!J$4=SOLL!$K$4,SBI.A.7!$H65, IF('2. Ausbildungsjahr'!J$4=SOLL!$R$4,'SBI.A.3_2. AJ'!$H48, IF('2. Ausbildungsjahr'!J$4=SOLL!$S$4,'SBI.A.4_2.&amp;3. AJ'!$H74, IF('2. Ausbildungsjahr'!J$4=SOLL!$T$4,'KVB 2.&amp;3. AJ'!$H67,IF('2. Ausbildungsjahr'!J$4=SOLL!$U$4,'PPCa IK'!$H48, IF('2. Ausbildungsjahr'!J$4=SOLL!$V$4,TE!$H72,IF('2. Ausbildungsjahr'!J$4=SOLL!$W$4,TNSt!$H60,IF('2. Ausbildungsjahr'!J$4=SOLL!$X$4,TNSk!$H63,IF('2. Ausbildungsjahr'!J$4=SOLL!$Y$4,TNPa!$H57,IF('2. Ausbildungsjahr'!J$4=SOLL!$Z$4,TNWn!$H48,IF('2. Ausbildungsjahr'!J$4=SOLL!$AA$4,'KVP 3. AJ'!$H88,IF(J$4=SOLL!$Q$4,SBI.A.3_1.AJ!$H48,IF(J$4=SOLL!$B$4,'KF-KB'!$H116,IF('2. Ausbildungsjahr'!J$4=SOLL!$C$4,'SBI.A.4_1. AJ'!$H74,IF('2. Ausbildungsjahr'!J$4=SOLL!$D$4,KK!$H$11,IF('2. Ausbildungsjahr'!J$4=SOLL!$E$4,'KSM-e'!$H66,IF('2. Ausbildungsjahr'!J$4=SOLL!$F$4,'KSM-f'!$H72,IF('2. Ausbildungsjahr'!J$4=SOLL!$G$4,'KVB 1. AJ'!$H67,IF('2. Ausbildungsjahr'!J$4=SOLL!$H$4,KVFi!$H80,IF('2. Ausbildungsjahr'!J$4=SOLL!$I$4,KVM!$H64,IF('2. Ausbildungsjahr'!J$4=SOLL!$L$4,'KVP 1.&amp;2. AJ'!$H90,IF('2. Ausbildungsjahr'!J$4=SOLL!$M$4,PPC!$H88,IF('2. Ausbildungsjahr'!J$4=SOLL!$N$4,PPS!$H127,IF(J$4=SOLL!$P$4,"-",IF('2. Ausbildungsjahr'!J$4=SOLL!$O$4,Zielbogen!$H48,""))))))))))))))))))))))))))</f>
        <v>-</v>
      </c>
      <c r="K47" s="57" t="str">
        <f>IF(K$4=SOLL!$J$4, TNBi!$H56, IF('2. Ausbildungsjahr'!K$4=SOLL!$K$4,SBI.A.7!$H65, IF('2. Ausbildungsjahr'!K$4=SOLL!$R$4,'SBI.A.3_2. AJ'!$H48, IF('2. Ausbildungsjahr'!K$4=SOLL!$S$4,'SBI.A.4_2.&amp;3. AJ'!$H74, IF('2. Ausbildungsjahr'!K$4=SOLL!$T$4,'KVB 2.&amp;3. AJ'!$H67,IF('2. Ausbildungsjahr'!K$4=SOLL!$U$4,'PPCa IK'!$H48, IF('2. Ausbildungsjahr'!K$4=SOLL!$V$4,TE!$H72,IF('2. Ausbildungsjahr'!K$4=SOLL!$W$4,TNSt!$H60,IF('2. Ausbildungsjahr'!K$4=SOLL!$X$4,TNSk!$H63,IF('2. Ausbildungsjahr'!K$4=SOLL!$Y$4,TNPa!$H57,IF('2. Ausbildungsjahr'!K$4=SOLL!$Z$4,TNWn!$H48,IF('2. Ausbildungsjahr'!K$4=SOLL!$AA$4,'KVP 3. AJ'!$H88,IF(K$4=SOLL!$Q$4,SBI.A.3_1.AJ!$H48,IF(K$4=SOLL!$B$4,'KF-KB'!$H116,IF('2. Ausbildungsjahr'!K$4=SOLL!$C$4,'SBI.A.4_1. AJ'!$H74,IF('2. Ausbildungsjahr'!K$4=SOLL!$D$4,KK!$H$11,IF('2. Ausbildungsjahr'!K$4=SOLL!$E$4,'KSM-e'!$H66,IF('2. Ausbildungsjahr'!K$4=SOLL!$F$4,'KSM-f'!$H72,IF('2. Ausbildungsjahr'!K$4=SOLL!$G$4,'KVB 1. AJ'!$H67,IF('2. Ausbildungsjahr'!K$4=SOLL!$H$4,KVFi!$H80,IF('2. Ausbildungsjahr'!K$4=SOLL!$I$4,KVM!$H64,IF('2. Ausbildungsjahr'!K$4=SOLL!$L$4,'KVP 1.&amp;2. AJ'!$H90,IF('2. Ausbildungsjahr'!K$4=SOLL!$M$4,PPC!$H88,IF('2. Ausbildungsjahr'!K$4=SOLL!$N$4,PPS!$H127,IF(K$4=SOLL!$P$4,"-",IF('2. Ausbildungsjahr'!K$4=SOLL!$O$4,Zielbogen!$H48,""))))))))))))))))))))))))))</f>
        <v>-</v>
      </c>
      <c r="L47" s="10">
        <f>SUM('Hilfsblatt 2. AJ'!C47,'Hilfsblatt 2. AJ'!E47,'Hilfsblatt 2. AJ'!G47,'Hilfsblatt 2. AJ'!I47,'Hilfsblatt 2. AJ'!K47,'Hilfsblatt 2. AJ'!M47,'Hilfsblatt 2. AJ'!O47,'Hilfsblatt 2. AJ'!Q47,'Hilfsblatt 2. AJ'!S47,'Hilfsblatt 2. AJ'!U47)</f>
        <v>0</v>
      </c>
      <c r="M47" s="9" t="e">
        <f>('Hilfsblatt 2. AJ'!B47*'Hilfsblatt 2. AJ'!C47+'Hilfsblatt 2. AJ'!D47*'Hilfsblatt 2. AJ'!E47+'Hilfsblatt 2. AJ'!F47*'Hilfsblatt 2. AJ'!G47+'Hilfsblatt 2. AJ'!H47*'Hilfsblatt 2. AJ'!I47+'Hilfsblatt 2. AJ'!J47*'Hilfsblatt 2. AJ'!K47+'Hilfsblatt 2. AJ'!L47*'Hilfsblatt 2. AJ'!M47+'Hilfsblatt 2. AJ'!N47*'Hilfsblatt 2. AJ'!O47+'Hilfsblatt 2. AJ'!P47*'Hilfsblatt 2. AJ'!Q47+'Hilfsblatt 2. AJ'!R47*'Hilfsblatt 2. AJ'!S47+'Hilfsblatt 2. AJ'!T47*'Hilfsblatt 2. AJ'!U47)/L47</f>
        <v>#DIV/0!</v>
      </c>
    </row>
    <row r="48" spans="1:13" x14ac:dyDescent="0.25">
      <c r="A48" s="126" t="s">
        <v>13</v>
      </c>
      <c r="B48" s="57" t="str">
        <f>IF(B$4=SOLL!$J$4, TNBi!$H57, IF('2. Ausbildungsjahr'!B$4=SOLL!$K$4,SBI.A.7!$H66, IF('2. Ausbildungsjahr'!B$4=SOLL!$R$4,'SBI.A.3_2. AJ'!$H49, IF('2. Ausbildungsjahr'!B$4=SOLL!$S$4,'SBI.A.4_2.&amp;3. AJ'!$H75, IF('2. Ausbildungsjahr'!B$4=SOLL!$T$4,'KVB 2.&amp;3. AJ'!$H68,IF('2. Ausbildungsjahr'!B$4=SOLL!$U$4,'PPCa IK'!$H49, IF('2. Ausbildungsjahr'!B$4=SOLL!$V$4,TE!$H73,IF('2. Ausbildungsjahr'!B$4=SOLL!$W$4,TNSt!$H61,IF('2. Ausbildungsjahr'!B$4=SOLL!$X$4,TNSk!$H64,IF('2. Ausbildungsjahr'!B$4=SOLL!$Y$4,TNPa!$H58,IF('2. Ausbildungsjahr'!B$4=SOLL!$Z$4,TNWn!$H49,IF('2. Ausbildungsjahr'!B$4=SOLL!$AA$4,'KVP 3. AJ'!$H89,IF(B$4=SOLL!$Q$4,SBI.A.3_1.AJ!$H49,IF(B$4=SOLL!$B$4,'KF-KB'!$H117,IF('2. Ausbildungsjahr'!B$4=SOLL!$C$4,'SBI.A.4_1. AJ'!$H75,IF('2. Ausbildungsjahr'!B$4=SOLL!$D$4,KK!$H$11,IF('2. Ausbildungsjahr'!B$4=SOLL!$E$4,'KSM-e'!$H67,IF('2. Ausbildungsjahr'!B$4=SOLL!$F$4,'KSM-f'!$H73,IF('2. Ausbildungsjahr'!B$4=SOLL!$G$4,'KVB 1. AJ'!$H68,IF('2. Ausbildungsjahr'!B$4=SOLL!$H$4,KVFi!$H82,IF('2. Ausbildungsjahr'!B$4=SOLL!$I$4,KVM!$H65,IF('2. Ausbildungsjahr'!B$4=SOLL!$L$4,'KVP 1.&amp;2. AJ'!$H91,IF('2. Ausbildungsjahr'!B$4=SOLL!$M$4,PPC!$H89,IF('2. Ausbildungsjahr'!B$4=SOLL!$N$4,PPS!$H128,IF(B$4=SOLL!$P$4,"-",IF('2. Ausbildungsjahr'!B$4=SOLL!$O$4,Zielbogen!$H49,""))))))))))))))))))))))))))</f>
        <v>-</v>
      </c>
      <c r="C48" s="57" t="str">
        <f>IF(C$4=SOLL!$J$4, TNBi!$H57, IF('2. Ausbildungsjahr'!C$4=SOLL!$K$4,SBI.A.7!$H66, IF('2. Ausbildungsjahr'!C$4=SOLL!$R$4,'SBI.A.3_2. AJ'!$H49, IF('2. Ausbildungsjahr'!C$4=SOLL!$S$4,'SBI.A.4_2.&amp;3. AJ'!$H75, IF('2. Ausbildungsjahr'!C$4=SOLL!$T$4,'KVB 2.&amp;3. AJ'!$H68,IF('2. Ausbildungsjahr'!C$4=SOLL!$U$4,'PPCa IK'!$H49, IF('2. Ausbildungsjahr'!C$4=SOLL!$V$4,TE!$H73,IF('2. Ausbildungsjahr'!C$4=SOLL!$W$4,TNSt!$H61,IF('2. Ausbildungsjahr'!C$4=SOLL!$X$4,TNSk!$H64,IF('2. Ausbildungsjahr'!C$4=SOLL!$Y$4,TNPa!$H58,IF('2. Ausbildungsjahr'!C$4=SOLL!$Z$4,TNWn!$H49,IF('2. Ausbildungsjahr'!C$4=SOLL!$AA$4,'KVP 3. AJ'!$H89,IF(C$4=SOLL!$Q$4,SBI.A.3_1.AJ!$H49,IF(C$4=SOLL!$B$4,'KF-KB'!$H117,IF('2. Ausbildungsjahr'!C$4=SOLL!$C$4,'SBI.A.4_1. AJ'!$H75,IF('2. Ausbildungsjahr'!C$4=SOLL!$D$4,KK!$H$11,IF('2. Ausbildungsjahr'!C$4=SOLL!$E$4,'KSM-e'!$H67,IF('2. Ausbildungsjahr'!C$4=SOLL!$F$4,'KSM-f'!$H73,IF('2. Ausbildungsjahr'!C$4=SOLL!$G$4,'KVB 1. AJ'!$H68,IF('2. Ausbildungsjahr'!C$4=SOLL!$H$4,KVFi!$H82,IF('2. Ausbildungsjahr'!C$4=SOLL!$I$4,KVM!$H65,IF('2. Ausbildungsjahr'!C$4=SOLL!$L$4,'KVP 1.&amp;2. AJ'!$H91,IF('2. Ausbildungsjahr'!C$4=SOLL!$M$4,PPC!$H89,IF('2. Ausbildungsjahr'!C$4=SOLL!$N$4,PPS!$H128,IF(C$4=SOLL!$P$4,"-",IF('2. Ausbildungsjahr'!C$4=SOLL!$O$4,Zielbogen!$H49,""))))))))))))))))))))))))))</f>
        <v>-</v>
      </c>
      <c r="D48" s="57" t="str">
        <f>IF(D$4=SOLL!$J$4, TNBi!$H57, IF('2. Ausbildungsjahr'!D$4=SOLL!$K$4,SBI.A.7!$H66, IF('2. Ausbildungsjahr'!D$4=SOLL!$R$4,'SBI.A.3_2. AJ'!$H49, IF('2. Ausbildungsjahr'!D$4=SOLL!$S$4,'SBI.A.4_2.&amp;3. AJ'!$H75, IF('2. Ausbildungsjahr'!D$4=SOLL!$T$4,'KVB 2.&amp;3. AJ'!$H68,IF('2. Ausbildungsjahr'!D$4=SOLL!$U$4,'PPCa IK'!$H49, IF('2. Ausbildungsjahr'!D$4=SOLL!$V$4,TE!$H73,IF('2. Ausbildungsjahr'!D$4=SOLL!$W$4,TNSt!$H61,IF('2. Ausbildungsjahr'!D$4=SOLL!$X$4,TNSk!$H64,IF('2. Ausbildungsjahr'!D$4=SOLL!$Y$4,TNPa!$H58,IF('2. Ausbildungsjahr'!D$4=SOLL!$Z$4,TNWn!$H49,IF('2. Ausbildungsjahr'!D$4=SOLL!$AA$4,'KVP 3. AJ'!$H89,IF(D$4=SOLL!$Q$4,SBI.A.3_1.AJ!$H49,IF(D$4=SOLL!$B$4,'KF-KB'!$H117,IF('2. Ausbildungsjahr'!D$4=SOLL!$C$4,'SBI.A.4_1. AJ'!$H75,IF('2. Ausbildungsjahr'!D$4=SOLL!$D$4,KK!$H$11,IF('2. Ausbildungsjahr'!D$4=SOLL!$E$4,'KSM-e'!$H67,IF('2. Ausbildungsjahr'!D$4=SOLL!$F$4,'KSM-f'!$H73,IF('2. Ausbildungsjahr'!D$4=SOLL!$G$4,'KVB 1. AJ'!$H68,IF('2. Ausbildungsjahr'!D$4=SOLL!$H$4,KVFi!$H82,IF('2. Ausbildungsjahr'!D$4=SOLL!$I$4,KVM!$H65,IF('2. Ausbildungsjahr'!D$4=SOLL!$L$4,'KVP 1.&amp;2. AJ'!$H91,IF('2. Ausbildungsjahr'!D$4=SOLL!$M$4,PPC!$H89,IF('2. Ausbildungsjahr'!D$4=SOLL!$N$4,PPS!$H128,IF(D$4=SOLL!$P$4,"-",IF('2. Ausbildungsjahr'!D$4=SOLL!$O$4,Zielbogen!$H49,""))))))))))))))))))))))))))</f>
        <v>-</v>
      </c>
      <c r="E48" s="57" t="str">
        <f>IF(E$4=SOLL!$J$4, TNBi!$H57, IF('2. Ausbildungsjahr'!E$4=SOLL!$K$4,SBI.A.7!$H66, IF('2. Ausbildungsjahr'!E$4=SOLL!$R$4,'SBI.A.3_2. AJ'!$H49, IF('2. Ausbildungsjahr'!E$4=SOLL!$S$4,'SBI.A.4_2.&amp;3. AJ'!$H75, IF('2. Ausbildungsjahr'!E$4=SOLL!$T$4,'KVB 2.&amp;3. AJ'!$H68,IF('2. Ausbildungsjahr'!E$4=SOLL!$U$4,'PPCa IK'!$H49, IF('2. Ausbildungsjahr'!E$4=SOLL!$V$4,TE!$H73,IF('2. Ausbildungsjahr'!E$4=SOLL!$W$4,TNSt!$H61,IF('2. Ausbildungsjahr'!E$4=SOLL!$X$4,TNSk!$H64,IF('2. Ausbildungsjahr'!E$4=SOLL!$Y$4,TNPa!$H58,IF('2. Ausbildungsjahr'!E$4=SOLL!$Z$4,TNWn!$H49,IF('2. Ausbildungsjahr'!E$4=SOLL!$AA$4,'KVP 3. AJ'!$H89,IF(E$4=SOLL!$Q$4,SBI.A.3_1.AJ!$H49,IF(E$4=SOLL!$B$4,'KF-KB'!$H117,IF('2. Ausbildungsjahr'!E$4=SOLL!$C$4,'SBI.A.4_1. AJ'!$H75,IF('2. Ausbildungsjahr'!E$4=SOLL!$D$4,KK!$H$11,IF('2. Ausbildungsjahr'!E$4=SOLL!$E$4,'KSM-e'!$H67,IF('2. Ausbildungsjahr'!E$4=SOLL!$F$4,'KSM-f'!$H73,IF('2. Ausbildungsjahr'!E$4=SOLL!$G$4,'KVB 1. AJ'!$H68,IF('2. Ausbildungsjahr'!E$4=SOLL!$H$4,KVFi!$H82,IF('2. Ausbildungsjahr'!E$4=SOLL!$I$4,KVM!$H65,IF('2. Ausbildungsjahr'!E$4=SOLL!$L$4,'KVP 1.&amp;2. AJ'!$H91,IF('2. Ausbildungsjahr'!E$4=SOLL!$M$4,PPC!$H89,IF('2. Ausbildungsjahr'!E$4=SOLL!$N$4,PPS!$H128,IF(E$4=SOLL!$P$4,"-",IF('2. Ausbildungsjahr'!E$4=SOLL!$O$4,Zielbogen!$H49,""))))))))))))))))))))))))))</f>
        <v>-</v>
      </c>
      <c r="F48" s="57" t="str">
        <f>IF(F$4=SOLL!$J$4, TNBi!$H57, IF('2. Ausbildungsjahr'!F$4=SOLL!$K$4,SBI.A.7!$H66, IF('2. Ausbildungsjahr'!F$4=SOLL!$R$4,'SBI.A.3_2. AJ'!$H49, IF('2. Ausbildungsjahr'!F$4=SOLL!$S$4,'SBI.A.4_2.&amp;3. AJ'!$H75, IF('2. Ausbildungsjahr'!F$4=SOLL!$T$4,'KVB 2.&amp;3. AJ'!$H68,IF('2. Ausbildungsjahr'!F$4=SOLL!$U$4,'PPCa IK'!$H49, IF('2. Ausbildungsjahr'!F$4=SOLL!$V$4,TE!$H73,IF('2. Ausbildungsjahr'!F$4=SOLL!$W$4,TNSt!$H61,IF('2. Ausbildungsjahr'!F$4=SOLL!$X$4,TNSk!$H64,IF('2. Ausbildungsjahr'!F$4=SOLL!$Y$4,TNPa!$H58,IF('2. Ausbildungsjahr'!F$4=SOLL!$Z$4,TNWn!$H49,IF('2. Ausbildungsjahr'!F$4=SOLL!$AA$4,'KVP 3. AJ'!$H89,IF(F$4=SOLL!$Q$4,SBI.A.3_1.AJ!$H49,IF(F$4=SOLL!$B$4,'KF-KB'!$H117,IF('2. Ausbildungsjahr'!F$4=SOLL!$C$4,'SBI.A.4_1. AJ'!$H75,IF('2. Ausbildungsjahr'!F$4=SOLL!$D$4,KK!$H$11,IF('2. Ausbildungsjahr'!F$4=SOLL!$E$4,'KSM-e'!$H67,IF('2. Ausbildungsjahr'!F$4=SOLL!$F$4,'KSM-f'!$H73,IF('2. Ausbildungsjahr'!F$4=SOLL!$G$4,'KVB 1. AJ'!$H68,IF('2. Ausbildungsjahr'!F$4=SOLL!$H$4,KVFi!$H82,IF('2. Ausbildungsjahr'!F$4=SOLL!$I$4,KVM!$H65,IF('2. Ausbildungsjahr'!F$4=SOLL!$L$4,'KVP 1.&amp;2. AJ'!$H91,IF('2. Ausbildungsjahr'!F$4=SOLL!$M$4,PPC!$H89,IF('2. Ausbildungsjahr'!F$4=SOLL!$N$4,PPS!$H128,IF(F$4=SOLL!$P$4,"-",IF('2. Ausbildungsjahr'!F$4=SOLL!$O$4,Zielbogen!$H49,""))))))))))))))))))))))))))</f>
        <v>-</v>
      </c>
      <c r="G48" s="57" t="str">
        <f>IF(G$4=SOLL!$J$4, TNBi!$H57, IF('2. Ausbildungsjahr'!G$4=SOLL!$K$4,SBI.A.7!$H66, IF('2. Ausbildungsjahr'!G$4=SOLL!$R$4,'SBI.A.3_2. AJ'!$H49, IF('2. Ausbildungsjahr'!G$4=SOLL!$S$4,'SBI.A.4_2.&amp;3. AJ'!$H75, IF('2. Ausbildungsjahr'!G$4=SOLL!$T$4,'KVB 2.&amp;3. AJ'!$H68,IF('2. Ausbildungsjahr'!G$4=SOLL!$U$4,'PPCa IK'!$H49, IF('2. Ausbildungsjahr'!G$4=SOLL!$V$4,TE!$H73,IF('2. Ausbildungsjahr'!G$4=SOLL!$W$4,TNSt!$H61,IF('2. Ausbildungsjahr'!G$4=SOLL!$X$4,TNSk!$H64,IF('2. Ausbildungsjahr'!G$4=SOLL!$Y$4,TNPa!$H58,IF('2. Ausbildungsjahr'!G$4=SOLL!$Z$4,TNWn!$H49,IF('2. Ausbildungsjahr'!G$4=SOLL!$AA$4,'KVP 3. AJ'!$H89,IF(G$4=SOLL!$Q$4,SBI.A.3_1.AJ!$H49,IF(G$4=SOLL!$B$4,'KF-KB'!$H117,IF('2. Ausbildungsjahr'!G$4=SOLL!$C$4,'SBI.A.4_1. AJ'!$H75,IF('2. Ausbildungsjahr'!G$4=SOLL!$D$4,KK!$H$11,IF('2. Ausbildungsjahr'!G$4=SOLL!$E$4,'KSM-e'!$H67,IF('2. Ausbildungsjahr'!G$4=SOLL!$F$4,'KSM-f'!$H73,IF('2. Ausbildungsjahr'!G$4=SOLL!$G$4,'KVB 1. AJ'!$H68,IF('2. Ausbildungsjahr'!G$4=SOLL!$H$4,KVFi!$H82,IF('2. Ausbildungsjahr'!G$4=SOLL!$I$4,KVM!$H65,IF('2. Ausbildungsjahr'!G$4=SOLL!$L$4,'KVP 1.&amp;2. AJ'!$H91,IF('2. Ausbildungsjahr'!G$4=SOLL!$M$4,PPC!$H89,IF('2. Ausbildungsjahr'!G$4=SOLL!$N$4,PPS!$H128,IF(G$4=SOLL!$P$4,"-",IF('2. Ausbildungsjahr'!G$4=SOLL!$O$4,Zielbogen!$H49,""))))))))))))))))))))))))))</f>
        <v>-</v>
      </c>
      <c r="H48" s="57" t="str">
        <f>IF(H$4=SOLL!$J$4, TNBi!$H57, IF('2. Ausbildungsjahr'!H$4=SOLL!$K$4,SBI.A.7!$H66, IF('2. Ausbildungsjahr'!H$4=SOLL!$R$4,'SBI.A.3_2. AJ'!$H49, IF('2. Ausbildungsjahr'!H$4=SOLL!$S$4,'SBI.A.4_2.&amp;3. AJ'!$H75, IF('2. Ausbildungsjahr'!H$4=SOLL!$T$4,'KVB 2.&amp;3. AJ'!$H68,IF('2. Ausbildungsjahr'!H$4=SOLL!$U$4,'PPCa IK'!$H49, IF('2. Ausbildungsjahr'!H$4=SOLL!$V$4,TE!$H73,IF('2. Ausbildungsjahr'!H$4=SOLL!$W$4,TNSt!$H61,IF('2. Ausbildungsjahr'!H$4=SOLL!$X$4,TNSk!$H64,IF('2. Ausbildungsjahr'!H$4=SOLL!$Y$4,TNPa!$H58,IF('2. Ausbildungsjahr'!H$4=SOLL!$Z$4,TNWn!$H49,IF('2. Ausbildungsjahr'!H$4=SOLL!$AA$4,'KVP 3. AJ'!$H89,IF(H$4=SOLL!$Q$4,SBI.A.3_1.AJ!$H49,IF(H$4=SOLL!$B$4,'KF-KB'!$H117,IF('2. Ausbildungsjahr'!H$4=SOLL!$C$4,'SBI.A.4_1. AJ'!$H75,IF('2. Ausbildungsjahr'!H$4=SOLL!$D$4,KK!$H$11,IF('2. Ausbildungsjahr'!H$4=SOLL!$E$4,'KSM-e'!$H67,IF('2. Ausbildungsjahr'!H$4=SOLL!$F$4,'KSM-f'!$H73,IF('2. Ausbildungsjahr'!H$4=SOLL!$G$4,'KVB 1. AJ'!$H68,IF('2. Ausbildungsjahr'!H$4=SOLL!$H$4,KVFi!$H82,IF('2. Ausbildungsjahr'!H$4=SOLL!$I$4,KVM!$H65,IF('2. Ausbildungsjahr'!H$4=SOLL!$L$4,'KVP 1.&amp;2. AJ'!$H91,IF('2. Ausbildungsjahr'!H$4=SOLL!$M$4,PPC!$H89,IF('2. Ausbildungsjahr'!H$4=SOLL!$N$4,PPS!$H128,IF(H$4=SOLL!$P$4,"-",IF('2. Ausbildungsjahr'!H$4=SOLL!$O$4,Zielbogen!$H49,""))))))))))))))))))))))))))</f>
        <v>-</v>
      </c>
      <c r="I48" s="57" t="str">
        <f>IF(I$4=SOLL!$J$4, TNBi!$H57, IF('2. Ausbildungsjahr'!I$4=SOLL!$K$4,SBI.A.7!$H66, IF('2. Ausbildungsjahr'!I$4=SOLL!$R$4,'SBI.A.3_2. AJ'!$H49, IF('2. Ausbildungsjahr'!I$4=SOLL!$S$4,'SBI.A.4_2.&amp;3. AJ'!$H75, IF('2. Ausbildungsjahr'!I$4=SOLL!$T$4,'KVB 2.&amp;3. AJ'!$H68,IF('2. Ausbildungsjahr'!I$4=SOLL!$U$4,'PPCa IK'!$H49, IF('2. Ausbildungsjahr'!I$4=SOLL!$V$4,TE!$H73,IF('2. Ausbildungsjahr'!I$4=SOLL!$W$4,TNSt!$H61,IF('2. Ausbildungsjahr'!I$4=SOLL!$X$4,TNSk!$H64,IF('2. Ausbildungsjahr'!I$4=SOLL!$Y$4,TNPa!$H58,IF('2. Ausbildungsjahr'!I$4=SOLL!$Z$4,TNWn!$H49,IF('2. Ausbildungsjahr'!I$4=SOLL!$AA$4,'KVP 3. AJ'!$H89,IF(I$4=SOLL!$Q$4,SBI.A.3_1.AJ!$H49,IF(I$4=SOLL!$B$4,'KF-KB'!$H117,IF('2. Ausbildungsjahr'!I$4=SOLL!$C$4,'SBI.A.4_1. AJ'!$H75,IF('2. Ausbildungsjahr'!I$4=SOLL!$D$4,KK!$H$11,IF('2. Ausbildungsjahr'!I$4=SOLL!$E$4,'KSM-e'!$H67,IF('2. Ausbildungsjahr'!I$4=SOLL!$F$4,'KSM-f'!$H73,IF('2. Ausbildungsjahr'!I$4=SOLL!$G$4,'KVB 1. AJ'!$H68,IF('2. Ausbildungsjahr'!I$4=SOLL!$H$4,KVFi!$H82,IF('2. Ausbildungsjahr'!I$4=SOLL!$I$4,KVM!$H65,IF('2. Ausbildungsjahr'!I$4=SOLL!$L$4,'KVP 1.&amp;2. AJ'!$H91,IF('2. Ausbildungsjahr'!I$4=SOLL!$M$4,PPC!$H89,IF('2. Ausbildungsjahr'!I$4=SOLL!$N$4,PPS!$H128,IF(I$4=SOLL!$P$4,"-",IF('2. Ausbildungsjahr'!I$4=SOLL!$O$4,Zielbogen!$H49,""))))))))))))))))))))))))))</f>
        <v>-</v>
      </c>
      <c r="J48" s="57" t="str">
        <f>IF(J$4=SOLL!$J$4, TNBi!$H57, IF('2. Ausbildungsjahr'!J$4=SOLL!$K$4,SBI.A.7!$H66, IF('2. Ausbildungsjahr'!J$4=SOLL!$R$4,'SBI.A.3_2. AJ'!$H49, IF('2. Ausbildungsjahr'!J$4=SOLL!$S$4,'SBI.A.4_2.&amp;3. AJ'!$H75, IF('2. Ausbildungsjahr'!J$4=SOLL!$T$4,'KVB 2.&amp;3. AJ'!$H68,IF('2. Ausbildungsjahr'!J$4=SOLL!$U$4,'PPCa IK'!$H49, IF('2. Ausbildungsjahr'!J$4=SOLL!$V$4,TE!$H73,IF('2. Ausbildungsjahr'!J$4=SOLL!$W$4,TNSt!$H61,IF('2. Ausbildungsjahr'!J$4=SOLL!$X$4,TNSk!$H64,IF('2. Ausbildungsjahr'!J$4=SOLL!$Y$4,TNPa!$H58,IF('2. Ausbildungsjahr'!J$4=SOLL!$Z$4,TNWn!$H49,IF('2. Ausbildungsjahr'!J$4=SOLL!$AA$4,'KVP 3. AJ'!$H89,IF(J$4=SOLL!$Q$4,SBI.A.3_1.AJ!$H49,IF(J$4=SOLL!$B$4,'KF-KB'!$H117,IF('2. Ausbildungsjahr'!J$4=SOLL!$C$4,'SBI.A.4_1. AJ'!$H75,IF('2. Ausbildungsjahr'!J$4=SOLL!$D$4,KK!$H$11,IF('2. Ausbildungsjahr'!J$4=SOLL!$E$4,'KSM-e'!$H67,IF('2. Ausbildungsjahr'!J$4=SOLL!$F$4,'KSM-f'!$H73,IF('2. Ausbildungsjahr'!J$4=SOLL!$G$4,'KVB 1. AJ'!$H68,IF('2. Ausbildungsjahr'!J$4=SOLL!$H$4,KVFi!$H82,IF('2. Ausbildungsjahr'!J$4=SOLL!$I$4,KVM!$H65,IF('2. Ausbildungsjahr'!J$4=SOLL!$L$4,'KVP 1.&amp;2. AJ'!$H91,IF('2. Ausbildungsjahr'!J$4=SOLL!$M$4,PPC!$H89,IF('2. Ausbildungsjahr'!J$4=SOLL!$N$4,PPS!$H128,IF(J$4=SOLL!$P$4,"-",IF('2. Ausbildungsjahr'!J$4=SOLL!$O$4,Zielbogen!$H49,""))))))))))))))))))))))))))</f>
        <v>-</v>
      </c>
      <c r="K48" s="57" t="str">
        <f>IF(K$4=SOLL!$J$4, TNBi!$H57, IF('2. Ausbildungsjahr'!K$4=SOLL!$K$4,SBI.A.7!$H66, IF('2. Ausbildungsjahr'!K$4=SOLL!$R$4,'SBI.A.3_2. AJ'!$H49, IF('2. Ausbildungsjahr'!K$4=SOLL!$S$4,'SBI.A.4_2.&amp;3. AJ'!$H75, IF('2. Ausbildungsjahr'!K$4=SOLL!$T$4,'KVB 2.&amp;3. AJ'!$H68,IF('2. Ausbildungsjahr'!K$4=SOLL!$U$4,'PPCa IK'!$H49, IF('2. Ausbildungsjahr'!K$4=SOLL!$V$4,TE!$H73,IF('2. Ausbildungsjahr'!K$4=SOLL!$W$4,TNSt!$H61,IF('2. Ausbildungsjahr'!K$4=SOLL!$X$4,TNSk!$H64,IF('2. Ausbildungsjahr'!K$4=SOLL!$Y$4,TNPa!$H58,IF('2. Ausbildungsjahr'!K$4=SOLL!$Z$4,TNWn!$H49,IF('2. Ausbildungsjahr'!K$4=SOLL!$AA$4,'KVP 3. AJ'!$H89,IF(K$4=SOLL!$Q$4,SBI.A.3_1.AJ!$H49,IF(K$4=SOLL!$B$4,'KF-KB'!$H117,IF('2. Ausbildungsjahr'!K$4=SOLL!$C$4,'SBI.A.4_1. AJ'!$H75,IF('2. Ausbildungsjahr'!K$4=SOLL!$D$4,KK!$H$11,IF('2. Ausbildungsjahr'!K$4=SOLL!$E$4,'KSM-e'!$H67,IF('2. Ausbildungsjahr'!K$4=SOLL!$F$4,'KSM-f'!$H73,IF('2. Ausbildungsjahr'!K$4=SOLL!$G$4,'KVB 1. AJ'!$H68,IF('2. Ausbildungsjahr'!K$4=SOLL!$H$4,KVFi!$H82,IF('2. Ausbildungsjahr'!K$4=SOLL!$I$4,KVM!$H65,IF('2. Ausbildungsjahr'!K$4=SOLL!$L$4,'KVP 1.&amp;2. AJ'!$H91,IF('2. Ausbildungsjahr'!K$4=SOLL!$M$4,PPC!$H89,IF('2. Ausbildungsjahr'!K$4=SOLL!$N$4,PPS!$H128,IF(K$4=SOLL!$P$4,"-",IF('2. Ausbildungsjahr'!K$4=SOLL!$O$4,Zielbogen!$H49,""))))))))))))))))))))))))))</f>
        <v>-</v>
      </c>
      <c r="L48" s="10">
        <f>SUM('Hilfsblatt 2. AJ'!C48,'Hilfsblatt 2. AJ'!E48,'Hilfsblatt 2. AJ'!G48,'Hilfsblatt 2. AJ'!I48,'Hilfsblatt 2. AJ'!K48,'Hilfsblatt 2. AJ'!M48,'Hilfsblatt 2. AJ'!O48,'Hilfsblatt 2. AJ'!Q48,'Hilfsblatt 2. AJ'!S48,'Hilfsblatt 2. AJ'!U48)</f>
        <v>0</v>
      </c>
      <c r="M48" s="9" t="e">
        <f>('Hilfsblatt 2. AJ'!B48*'Hilfsblatt 2. AJ'!C48+'Hilfsblatt 2. AJ'!D48*'Hilfsblatt 2. AJ'!E48+'Hilfsblatt 2. AJ'!F48*'Hilfsblatt 2. AJ'!G48+'Hilfsblatt 2. AJ'!H48*'Hilfsblatt 2. AJ'!I48+'Hilfsblatt 2. AJ'!J48*'Hilfsblatt 2. AJ'!K48+'Hilfsblatt 2. AJ'!L48*'Hilfsblatt 2. AJ'!M48+'Hilfsblatt 2. AJ'!N48*'Hilfsblatt 2. AJ'!O48+'Hilfsblatt 2. AJ'!P48*'Hilfsblatt 2. AJ'!Q48+'Hilfsblatt 2. AJ'!R48*'Hilfsblatt 2. AJ'!S48+'Hilfsblatt 2. AJ'!T48*'Hilfsblatt 2. AJ'!U48)/L48</f>
        <v>#DIV/0!</v>
      </c>
    </row>
    <row r="49" spans="1:13" x14ac:dyDescent="0.25">
      <c r="A49" s="48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10"/>
      <c r="M49" s="9"/>
    </row>
    <row r="50" spans="1:13" ht="18" x14ac:dyDescent="0.25">
      <c r="A50" s="127" t="s">
        <v>84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10"/>
      <c r="M50" s="9"/>
    </row>
    <row r="51" spans="1:13" x14ac:dyDescent="0.25">
      <c r="A51" s="73" t="s">
        <v>85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10"/>
      <c r="M51" s="9"/>
    </row>
    <row r="52" spans="1:13" x14ac:dyDescent="0.25">
      <c r="A52" s="125" t="s">
        <v>86</v>
      </c>
      <c r="B52" s="57" t="str">
        <f>IF(B$4=SOLL!$J$4, TNBi!$H61, IF('2. Ausbildungsjahr'!B$4=SOLL!$K$4,SBI.A.7!$H70, IF('2. Ausbildungsjahr'!B$4=SOLL!$R$4,'SBI.A.3_2. AJ'!$H53, IF('2. Ausbildungsjahr'!B$4=SOLL!$S$4,'SBI.A.4_2.&amp;3. AJ'!$H79, IF('2. Ausbildungsjahr'!B$4=SOLL!$T$4,'KVB 2.&amp;3. AJ'!$H81,IF('2. Ausbildungsjahr'!B$4=SOLL!$U$4,'PPCa IK'!$H53, IF('2. Ausbildungsjahr'!B$4=SOLL!$V$4,TE!$H77,IF('2. Ausbildungsjahr'!B$4=SOLL!$W$4,TNSt!$H65,IF('2. Ausbildungsjahr'!B$4=SOLL!$X$4,TNSk!$H68,IF('2. Ausbildungsjahr'!B$4=SOLL!$Y$4,TNPa!$H62,IF('2. Ausbildungsjahr'!B$4=SOLL!$Z$4,TNWn!$H53,IF('2. Ausbildungsjahr'!B$4=SOLL!$AA$4,'KVP 3. AJ'!$H105,IF(B$4=SOLL!$Q$4,SBI.A.3_1.AJ!$H53,IF(B$4=SOLL!$B$4,'KF-KB'!$H124,IF('2. Ausbildungsjahr'!B$4=SOLL!$C$4,'SBI.A.4_1. AJ'!$H79,IF('2. Ausbildungsjahr'!B$4=SOLL!$D$4,KK!$H$11,IF('2. Ausbildungsjahr'!B$4=SOLL!$E$4,'KSM-e'!$H74,IF('2. Ausbildungsjahr'!B$4=SOLL!$F$4,'KSM-f'!$H77,IF('2. Ausbildungsjahr'!B$4=SOLL!$G$4,'KVB 1. AJ'!$H81,IF('2. Ausbildungsjahr'!B$4=SOLL!$H$4,KVFi!$H86,IF('2. Ausbildungsjahr'!B$4=SOLL!$I$4,KVM!$H69,IF('2. Ausbildungsjahr'!B$4=SOLL!$L$4,'KVP 1.&amp;2. AJ'!$H107,IF('2. Ausbildungsjahr'!B$4=SOLL!$M$4,PPC!$H98,IF('2. Ausbildungsjahr'!B$4=SOLL!$N$4,PPS!$H132,IF(B$4=SOLL!$P$4,"-",IF('2. Ausbildungsjahr'!B$4=SOLL!$O$4,Zielbogen!$H53,""))))))))))))))))))))))))))</f>
        <v>-</v>
      </c>
      <c r="C52" s="57" t="str">
        <f>IF(C$4=SOLL!$J$4, TNBi!$H61, IF('2. Ausbildungsjahr'!C$4=SOLL!$K$4,SBI.A.7!$H70, IF('2. Ausbildungsjahr'!C$4=SOLL!$R$4,'SBI.A.3_2. AJ'!$H53, IF('2. Ausbildungsjahr'!C$4=SOLL!$S$4,'SBI.A.4_2.&amp;3. AJ'!$H79, IF('2. Ausbildungsjahr'!C$4=SOLL!$T$4,'KVB 2.&amp;3. AJ'!$H81,IF('2. Ausbildungsjahr'!C$4=SOLL!$U$4,'PPCa IK'!$H53, IF('2. Ausbildungsjahr'!C$4=SOLL!$V$4,TE!$H77,IF('2. Ausbildungsjahr'!C$4=SOLL!$W$4,TNSt!$H65,IF('2. Ausbildungsjahr'!C$4=SOLL!$X$4,TNSk!$H68,IF('2. Ausbildungsjahr'!C$4=SOLL!$Y$4,TNPa!$H62,IF('2. Ausbildungsjahr'!C$4=SOLL!$Z$4,TNWn!$H53,IF('2. Ausbildungsjahr'!C$4=SOLL!$AA$4,'KVP 3. AJ'!$H105,IF(C$4=SOLL!$Q$4,SBI.A.3_1.AJ!$H53,IF(C$4=SOLL!$B$4,'KF-KB'!$H124,IF('2. Ausbildungsjahr'!C$4=SOLL!$C$4,'SBI.A.4_1. AJ'!$H79,IF('2. Ausbildungsjahr'!C$4=SOLL!$D$4,KK!$H$11,IF('2. Ausbildungsjahr'!C$4=SOLL!$E$4,'KSM-e'!$H74,IF('2. Ausbildungsjahr'!C$4=SOLL!$F$4,'KSM-f'!$H77,IF('2. Ausbildungsjahr'!C$4=SOLL!$G$4,'KVB 1. AJ'!$H81,IF('2. Ausbildungsjahr'!C$4=SOLL!$H$4,KVFi!$H86,IF('2. Ausbildungsjahr'!C$4=SOLL!$I$4,KVM!$H69,IF('2. Ausbildungsjahr'!C$4=SOLL!$L$4,'KVP 1.&amp;2. AJ'!$H107,IF('2. Ausbildungsjahr'!C$4=SOLL!$M$4,PPC!$H98,IF('2. Ausbildungsjahr'!C$4=SOLL!$N$4,PPS!$H132,IF(C$4=SOLL!$P$4,"-",IF('2. Ausbildungsjahr'!C$4=SOLL!$O$4,Zielbogen!$H53,""))))))))))))))))))))))))))</f>
        <v>-</v>
      </c>
      <c r="D52" s="57" t="str">
        <f>IF(D$4=SOLL!$J$4, TNBi!$H61, IF('2. Ausbildungsjahr'!D$4=SOLL!$K$4,SBI.A.7!$H70, IF('2. Ausbildungsjahr'!D$4=SOLL!$R$4,'SBI.A.3_2. AJ'!$H53, IF('2. Ausbildungsjahr'!D$4=SOLL!$S$4,'SBI.A.4_2.&amp;3. AJ'!$H79, IF('2. Ausbildungsjahr'!D$4=SOLL!$T$4,'KVB 2.&amp;3. AJ'!$H81,IF('2. Ausbildungsjahr'!D$4=SOLL!$U$4,'PPCa IK'!$H53, IF('2. Ausbildungsjahr'!D$4=SOLL!$V$4,TE!$H77,IF('2. Ausbildungsjahr'!D$4=SOLL!$W$4,TNSt!$H65,IF('2. Ausbildungsjahr'!D$4=SOLL!$X$4,TNSk!$H68,IF('2. Ausbildungsjahr'!D$4=SOLL!$Y$4,TNPa!$H62,IF('2. Ausbildungsjahr'!D$4=SOLL!$Z$4,TNWn!$H53,IF('2. Ausbildungsjahr'!D$4=SOLL!$AA$4,'KVP 3. AJ'!$H105,IF(D$4=SOLL!$Q$4,SBI.A.3_1.AJ!$H53,IF(D$4=SOLL!$B$4,'KF-KB'!$H124,IF('2. Ausbildungsjahr'!D$4=SOLL!$C$4,'SBI.A.4_1. AJ'!$H79,IF('2. Ausbildungsjahr'!D$4=SOLL!$D$4,KK!$H$11,IF('2. Ausbildungsjahr'!D$4=SOLL!$E$4,'KSM-e'!$H74,IF('2. Ausbildungsjahr'!D$4=SOLL!$F$4,'KSM-f'!$H77,IF('2. Ausbildungsjahr'!D$4=SOLL!$G$4,'KVB 1. AJ'!$H81,IF('2. Ausbildungsjahr'!D$4=SOLL!$H$4,KVFi!$H86,IF('2. Ausbildungsjahr'!D$4=SOLL!$I$4,KVM!$H69,IF('2. Ausbildungsjahr'!D$4=SOLL!$L$4,'KVP 1.&amp;2. AJ'!$H107,IF('2. Ausbildungsjahr'!D$4=SOLL!$M$4,PPC!$H98,IF('2. Ausbildungsjahr'!D$4=SOLL!$N$4,PPS!$H132,IF(D$4=SOLL!$P$4,"-",IF('2. Ausbildungsjahr'!D$4=SOLL!$O$4,Zielbogen!$H53,""))))))))))))))))))))))))))</f>
        <v>-</v>
      </c>
      <c r="E52" s="57" t="str">
        <f>IF(E$4=SOLL!$J$4, TNBi!$H61, IF('2. Ausbildungsjahr'!E$4=SOLL!$K$4,SBI.A.7!$H70, IF('2. Ausbildungsjahr'!E$4=SOLL!$R$4,'SBI.A.3_2. AJ'!$H53, IF('2. Ausbildungsjahr'!E$4=SOLL!$S$4,'SBI.A.4_2.&amp;3. AJ'!$H79, IF('2. Ausbildungsjahr'!E$4=SOLL!$T$4,'KVB 2.&amp;3. AJ'!$H81,IF('2. Ausbildungsjahr'!E$4=SOLL!$U$4,'PPCa IK'!$H53, IF('2. Ausbildungsjahr'!E$4=SOLL!$V$4,TE!$H77,IF('2. Ausbildungsjahr'!E$4=SOLL!$W$4,TNSt!$H65,IF('2. Ausbildungsjahr'!E$4=SOLL!$X$4,TNSk!$H68,IF('2. Ausbildungsjahr'!E$4=SOLL!$Y$4,TNPa!$H62,IF('2. Ausbildungsjahr'!E$4=SOLL!$Z$4,TNWn!$H53,IF('2. Ausbildungsjahr'!E$4=SOLL!$AA$4,'KVP 3. AJ'!$H105,IF(E$4=SOLL!$Q$4,SBI.A.3_1.AJ!$H53,IF(E$4=SOLL!$B$4,'KF-KB'!$H124,IF('2. Ausbildungsjahr'!E$4=SOLL!$C$4,'SBI.A.4_1. AJ'!$H79,IF('2. Ausbildungsjahr'!E$4=SOLL!$D$4,KK!$H$11,IF('2. Ausbildungsjahr'!E$4=SOLL!$E$4,'KSM-e'!$H74,IF('2. Ausbildungsjahr'!E$4=SOLL!$F$4,'KSM-f'!$H77,IF('2. Ausbildungsjahr'!E$4=SOLL!$G$4,'KVB 1. AJ'!$H81,IF('2. Ausbildungsjahr'!E$4=SOLL!$H$4,KVFi!$H86,IF('2. Ausbildungsjahr'!E$4=SOLL!$I$4,KVM!$H69,IF('2. Ausbildungsjahr'!E$4=SOLL!$L$4,'KVP 1.&amp;2. AJ'!$H107,IF('2. Ausbildungsjahr'!E$4=SOLL!$M$4,PPC!$H98,IF('2. Ausbildungsjahr'!E$4=SOLL!$N$4,PPS!$H132,IF(E$4=SOLL!$P$4,"-",IF('2. Ausbildungsjahr'!E$4=SOLL!$O$4,Zielbogen!$H53,""))))))))))))))))))))))))))</f>
        <v>-</v>
      </c>
      <c r="F52" s="57" t="str">
        <f>IF(F$4=SOLL!$J$4, TNBi!$H61, IF('2. Ausbildungsjahr'!F$4=SOLL!$K$4,SBI.A.7!$H70, IF('2. Ausbildungsjahr'!F$4=SOLL!$R$4,'SBI.A.3_2. AJ'!$H53, IF('2. Ausbildungsjahr'!F$4=SOLL!$S$4,'SBI.A.4_2.&amp;3. AJ'!$H79, IF('2. Ausbildungsjahr'!F$4=SOLL!$T$4,'KVB 2.&amp;3. AJ'!$H81,IF('2. Ausbildungsjahr'!F$4=SOLL!$U$4,'PPCa IK'!$H53, IF('2. Ausbildungsjahr'!F$4=SOLL!$V$4,TE!$H77,IF('2. Ausbildungsjahr'!F$4=SOLL!$W$4,TNSt!$H65,IF('2. Ausbildungsjahr'!F$4=SOLL!$X$4,TNSk!$H68,IF('2. Ausbildungsjahr'!F$4=SOLL!$Y$4,TNPa!$H62,IF('2. Ausbildungsjahr'!F$4=SOLL!$Z$4,TNWn!$H53,IF('2. Ausbildungsjahr'!F$4=SOLL!$AA$4,'KVP 3. AJ'!$H105,IF(F$4=SOLL!$Q$4,SBI.A.3_1.AJ!$H53,IF(F$4=SOLL!$B$4,'KF-KB'!$H124,IF('2. Ausbildungsjahr'!F$4=SOLL!$C$4,'SBI.A.4_1. AJ'!$H79,IF('2. Ausbildungsjahr'!F$4=SOLL!$D$4,KK!$H$11,IF('2. Ausbildungsjahr'!F$4=SOLL!$E$4,'KSM-e'!$H74,IF('2. Ausbildungsjahr'!F$4=SOLL!$F$4,'KSM-f'!$H77,IF('2. Ausbildungsjahr'!F$4=SOLL!$G$4,'KVB 1. AJ'!$H81,IF('2. Ausbildungsjahr'!F$4=SOLL!$H$4,KVFi!$H86,IF('2. Ausbildungsjahr'!F$4=SOLL!$I$4,KVM!$H69,IF('2. Ausbildungsjahr'!F$4=SOLL!$L$4,'KVP 1.&amp;2. AJ'!$H107,IF('2. Ausbildungsjahr'!F$4=SOLL!$M$4,PPC!$H98,IF('2. Ausbildungsjahr'!F$4=SOLL!$N$4,PPS!$H132,IF(F$4=SOLL!$P$4,"-",IF('2. Ausbildungsjahr'!F$4=SOLL!$O$4,Zielbogen!$H53,""))))))))))))))))))))))))))</f>
        <v>-</v>
      </c>
      <c r="G52" s="57" t="str">
        <f>IF(G$4=SOLL!$J$4, TNBi!$H61, IF('2. Ausbildungsjahr'!G$4=SOLL!$K$4,SBI.A.7!$H70, IF('2. Ausbildungsjahr'!G$4=SOLL!$R$4,'SBI.A.3_2. AJ'!$H53, IF('2. Ausbildungsjahr'!G$4=SOLL!$S$4,'SBI.A.4_2.&amp;3. AJ'!$H79, IF('2. Ausbildungsjahr'!G$4=SOLL!$T$4,'KVB 2.&amp;3. AJ'!$H81,IF('2. Ausbildungsjahr'!G$4=SOLL!$U$4,'PPCa IK'!$H53, IF('2. Ausbildungsjahr'!G$4=SOLL!$V$4,TE!$H77,IF('2. Ausbildungsjahr'!G$4=SOLL!$W$4,TNSt!$H65,IF('2. Ausbildungsjahr'!G$4=SOLL!$X$4,TNSk!$H68,IF('2. Ausbildungsjahr'!G$4=SOLL!$Y$4,TNPa!$H62,IF('2. Ausbildungsjahr'!G$4=SOLL!$Z$4,TNWn!$H53,IF('2. Ausbildungsjahr'!G$4=SOLL!$AA$4,'KVP 3. AJ'!$H105,IF(G$4=SOLL!$Q$4,SBI.A.3_1.AJ!$H53,IF(G$4=SOLL!$B$4,'KF-KB'!$H124,IF('2. Ausbildungsjahr'!G$4=SOLL!$C$4,'SBI.A.4_1. AJ'!$H79,IF('2. Ausbildungsjahr'!G$4=SOLL!$D$4,KK!$H$11,IF('2. Ausbildungsjahr'!G$4=SOLL!$E$4,'KSM-e'!$H74,IF('2. Ausbildungsjahr'!G$4=SOLL!$F$4,'KSM-f'!$H77,IF('2. Ausbildungsjahr'!G$4=SOLL!$G$4,'KVB 1. AJ'!$H81,IF('2. Ausbildungsjahr'!G$4=SOLL!$H$4,KVFi!$H86,IF('2. Ausbildungsjahr'!G$4=SOLL!$I$4,KVM!$H69,IF('2. Ausbildungsjahr'!G$4=SOLL!$L$4,'KVP 1.&amp;2. AJ'!$H107,IF('2. Ausbildungsjahr'!G$4=SOLL!$M$4,PPC!$H98,IF('2. Ausbildungsjahr'!G$4=SOLL!$N$4,PPS!$H132,IF(G$4=SOLL!$P$4,"-",IF('2. Ausbildungsjahr'!G$4=SOLL!$O$4,Zielbogen!$H53,""))))))))))))))))))))))))))</f>
        <v>-</v>
      </c>
      <c r="H52" s="57" t="str">
        <f>IF(H$4=SOLL!$J$4, TNBi!$H61, IF('2. Ausbildungsjahr'!H$4=SOLL!$K$4,SBI.A.7!$H70, IF('2. Ausbildungsjahr'!H$4=SOLL!$R$4,'SBI.A.3_2. AJ'!$H53, IF('2. Ausbildungsjahr'!H$4=SOLL!$S$4,'SBI.A.4_2.&amp;3. AJ'!$H79, IF('2. Ausbildungsjahr'!H$4=SOLL!$T$4,'KVB 2.&amp;3. AJ'!$H81,IF('2. Ausbildungsjahr'!H$4=SOLL!$U$4,'PPCa IK'!$H53, IF('2. Ausbildungsjahr'!H$4=SOLL!$V$4,TE!$H77,IF('2. Ausbildungsjahr'!H$4=SOLL!$W$4,TNSt!$H65,IF('2. Ausbildungsjahr'!H$4=SOLL!$X$4,TNSk!$H68,IF('2. Ausbildungsjahr'!H$4=SOLL!$Y$4,TNPa!$H62,IF('2. Ausbildungsjahr'!H$4=SOLL!$Z$4,TNWn!$H53,IF('2. Ausbildungsjahr'!H$4=SOLL!$AA$4,'KVP 3. AJ'!$H105,IF(H$4=SOLL!$Q$4,SBI.A.3_1.AJ!$H53,IF(H$4=SOLL!$B$4,'KF-KB'!$H124,IF('2. Ausbildungsjahr'!H$4=SOLL!$C$4,'SBI.A.4_1. AJ'!$H79,IF('2. Ausbildungsjahr'!H$4=SOLL!$D$4,KK!$H$11,IF('2. Ausbildungsjahr'!H$4=SOLL!$E$4,'KSM-e'!$H74,IF('2. Ausbildungsjahr'!H$4=SOLL!$F$4,'KSM-f'!$H77,IF('2. Ausbildungsjahr'!H$4=SOLL!$G$4,'KVB 1. AJ'!$H81,IF('2. Ausbildungsjahr'!H$4=SOLL!$H$4,KVFi!$H86,IF('2. Ausbildungsjahr'!H$4=SOLL!$I$4,KVM!$H69,IF('2. Ausbildungsjahr'!H$4=SOLL!$L$4,'KVP 1.&amp;2. AJ'!$H107,IF('2. Ausbildungsjahr'!H$4=SOLL!$M$4,PPC!$H98,IF('2. Ausbildungsjahr'!H$4=SOLL!$N$4,PPS!$H132,IF(H$4=SOLL!$P$4,"-",IF('2. Ausbildungsjahr'!H$4=SOLL!$O$4,Zielbogen!$H53,""))))))))))))))))))))))))))</f>
        <v>-</v>
      </c>
      <c r="I52" s="57" t="str">
        <f>IF(I$4=SOLL!$J$4, TNBi!$H61, IF('2. Ausbildungsjahr'!I$4=SOLL!$K$4,SBI.A.7!$H70, IF('2. Ausbildungsjahr'!I$4=SOLL!$R$4,'SBI.A.3_2. AJ'!$H53, IF('2. Ausbildungsjahr'!I$4=SOLL!$S$4,'SBI.A.4_2.&amp;3. AJ'!$H79, IF('2. Ausbildungsjahr'!I$4=SOLL!$T$4,'KVB 2.&amp;3. AJ'!$H81,IF('2. Ausbildungsjahr'!I$4=SOLL!$U$4,'PPCa IK'!$H53, IF('2. Ausbildungsjahr'!I$4=SOLL!$V$4,TE!$H77,IF('2. Ausbildungsjahr'!I$4=SOLL!$W$4,TNSt!$H65,IF('2. Ausbildungsjahr'!I$4=SOLL!$X$4,TNSk!$H68,IF('2. Ausbildungsjahr'!I$4=SOLL!$Y$4,TNPa!$H62,IF('2. Ausbildungsjahr'!I$4=SOLL!$Z$4,TNWn!$H53,IF('2. Ausbildungsjahr'!I$4=SOLL!$AA$4,'KVP 3. AJ'!$H105,IF(I$4=SOLL!$Q$4,SBI.A.3_1.AJ!$H53,IF(I$4=SOLL!$B$4,'KF-KB'!$H124,IF('2. Ausbildungsjahr'!I$4=SOLL!$C$4,'SBI.A.4_1. AJ'!$H79,IF('2. Ausbildungsjahr'!I$4=SOLL!$D$4,KK!$H$11,IF('2. Ausbildungsjahr'!I$4=SOLL!$E$4,'KSM-e'!$H74,IF('2. Ausbildungsjahr'!I$4=SOLL!$F$4,'KSM-f'!$H77,IF('2. Ausbildungsjahr'!I$4=SOLL!$G$4,'KVB 1. AJ'!$H81,IF('2. Ausbildungsjahr'!I$4=SOLL!$H$4,KVFi!$H86,IF('2. Ausbildungsjahr'!I$4=SOLL!$I$4,KVM!$H69,IF('2. Ausbildungsjahr'!I$4=SOLL!$L$4,'KVP 1.&amp;2. AJ'!$H107,IF('2. Ausbildungsjahr'!I$4=SOLL!$M$4,PPC!$H98,IF('2. Ausbildungsjahr'!I$4=SOLL!$N$4,PPS!$H132,IF(I$4=SOLL!$P$4,"-",IF('2. Ausbildungsjahr'!I$4=SOLL!$O$4,Zielbogen!$H53,""))))))))))))))))))))))))))</f>
        <v>-</v>
      </c>
      <c r="J52" s="57" t="str">
        <f>IF(J$4=SOLL!$J$4, TNBi!$H61, IF('2. Ausbildungsjahr'!J$4=SOLL!$K$4,SBI.A.7!$H70, IF('2. Ausbildungsjahr'!J$4=SOLL!$R$4,'SBI.A.3_2. AJ'!$H53, IF('2. Ausbildungsjahr'!J$4=SOLL!$S$4,'SBI.A.4_2.&amp;3. AJ'!$H79, IF('2. Ausbildungsjahr'!J$4=SOLL!$T$4,'KVB 2.&amp;3. AJ'!$H81,IF('2. Ausbildungsjahr'!J$4=SOLL!$U$4,'PPCa IK'!$H53, IF('2. Ausbildungsjahr'!J$4=SOLL!$V$4,TE!$H77,IF('2. Ausbildungsjahr'!J$4=SOLL!$W$4,TNSt!$H65,IF('2. Ausbildungsjahr'!J$4=SOLL!$X$4,TNSk!$H68,IF('2. Ausbildungsjahr'!J$4=SOLL!$Y$4,TNPa!$H62,IF('2. Ausbildungsjahr'!J$4=SOLL!$Z$4,TNWn!$H53,IF('2. Ausbildungsjahr'!J$4=SOLL!$AA$4,'KVP 3. AJ'!$H105,IF(J$4=SOLL!$Q$4,SBI.A.3_1.AJ!$H53,IF(J$4=SOLL!$B$4,'KF-KB'!$H124,IF('2. Ausbildungsjahr'!J$4=SOLL!$C$4,'SBI.A.4_1. AJ'!$H79,IF('2. Ausbildungsjahr'!J$4=SOLL!$D$4,KK!$H$11,IF('2. Ausbildungsjahr'!J$4=SOLL!$E$4,'KSM-e'!$H74,IF('2. Ausbildungsjahr'!J$4=SOLL!$F$4,'KSM-f'!$H77,IF('2. Ausbildungsjahr'!J$4=SOLL!$G$4,'KVB 1. AJ'!$H81,IF('2. Ausbildungsjahr'!J$4=SOLL!$H$4,KVFi!$H86,IF('2. Ausbildungsjahr'!J$4=SOLL!$I$4,KVM!$H69,IF('2. Ausbildungsjahr'!J$4=SOLL!$L$4,'KVP 1.&amp;2. AJ'!$H107,IF('2. Ausbildungsjahr'!J$4=SOLL!$M$4,PPC!$H98,IF('2. Ausbildungsjahr'!J$4=SOLL!$N$4,PPS!$H132,IF(J$4=SOLL!$P$4,"-",IF('2. Ausbildungsjahr'!J$4=SOLL!$O$4,Zielbogen!$H53,""))))))))))))))))))))))))))</f>
        <v>-</v>
      </c>
      <c r="K52" s="57" t="str">
        <f>IF(K$4=SOLL!$J$4, TNBi!$H61, IF('2. Ausbildungsjahr'!K$4=SOLL!$K$4,SBI.A.7!$H70, IF('2. Ausbildungsjahr'!K$4=SOLL!$R$4,'SBI.A.3_2. AJ'!$H53, IF('2. Ausbildungsjahr'!K$4=SOLL!$S$4,'SBI.A.4_2.&amp;3. AJ'!$H79, IF('2. Ausbildungsjahr'!K$4=SOLL!$T$4,'KVB 2.&amp;3. AJ'!$H81,IF('2. Ausbildungsjahr'!K$4=SOLL!$U$4,'PPCa IK'!$H53, IF('2. Ausbildungsjahr'!K$4=SOLL!$V$4,TE!$H77,IF('2. Ausbildungsjahr'!K$4=SOLL!$W$4,TNSt!$H65,IF('2. Ausbildungsjahr'!K$4=SOLL!$X$4,TNSk!$H68,IF('2. Ausbildungsjahr'!K$4=SOLL!$Y$4,TNPa!$H62,IF('2. Ausbildungsjahr'!K$4=SOLL!$Z$4,TNWn!$H53,IF('2. Ausbildungsjahr'!K$4=SOLL!$AA$4,'KVP 3. AJ'!$H105,IF(K$4=SOLL!$Q$4,SBI.A.3_1.AJ!$H53,IF(K$4=SOLL!$B$4,'KF-KB'!$H124,IF('2. Ausbildungsjahr'!K$4=SOLL!$C$4,'SBI.A.4_1. AJ'!$H79,IF('2. Ausbildungsjahr'!K$4=SOLL!$D$4,KK!$H$11,IF('2. Ausbildungsjahr'!K$4=SOLL!$E$4,'KSM-e'!$H74,IF('2. Ausbildungsjahr'!K$4=SOLL!$F$4,'KSM-f'!$H77,IF('2. Ausbildungsjahr'!K$4=SOLL!$G$4,'KVB 1. AJ'!$H81,IF('2. Ausbildungsjahr'!K$4=SOLL!$H$4,KVFi!$H86,IF('2. Ausbildungsjahr'!K$4=SOLL!$I$4,KVM!$H69,IF('2. Ausbildungsjahr'!K$4=SOLL!$L$4,'KVP 1.&amp;2. AJ'!$H107,IF('2. Ausbildungsjahr'!K$4=SOLL!$M$4,PPC!$H98,IF('2. Ausbildungsjahr'!K$4=SOLL!$N$4,PPS!$H132,IF(K$4=SOLL!$P$4,"-",IF('2. Ausbildungsjahr'!K$4=SOLL!$O$4,Zielbogen!$H53,""))))))))))))))))))))))))))</f>
        <v>-</v>
      </c>
      <c r="L52" s="10">
        <f>SUM('Hilfsblatt 2. AJ'!C52,'Hilfsblatt 2. AJ'!E52,'Hilfsblatt 2. AJ'!G52,'Hilfsblatt 2. AJ'!I52,'Hilfsblatt 2. AJ'!K52,'Hilfsblatt 2. AJ'!M52,'Hilfsblatt 2. AJ'!O52,'Hilfsblatt 2. AJ'!Q52,'Hilfsblatt 2. AJ'!S52,'Hilfsblatt 2. AJ'!U52)</f>
        <v>0</v>
      </c>
      <c r="M52" s="9" t="e">
        <f>('Hilfsblatt 2. AJ'!B52*'Hilfsblatt 2. AJ'!C52+'Hilfsblatt 2. AJ'!D52*'Hilfsblatt 2. AJ'!E52+'Hilfsblatt 2. AJ'!F52*'Hilfsblatt 2. AJ'!G52+'Hilfsblatt 2. AJ'!H52*'Hilfsblatt 2. AJ'!I52+'Hilfsblatt 2. AJ'!J52*'Hilfsblatt 2. AJ'!K52+'Hilfsblatt 2. AJ'!L52*'Hilfsblatt 2. AJ'!M52+'Hilfsblatt 2. AJ'!N52*'Hilfsblatt 2. AJ'!O52+'Hilfsblatt 2. AJ'!P52*'Hilfsblatt 2. AJ'!Q52+'Hilfsblatt 2. AJ'!R52*'Hilfsblatt 2. AJ'!S52+'Hilfsblatt 2. AJ'!T52*'Hilfsblatt 2. AJ'!U52)/L52</f>
        <v>#DIV/0!</v>
      </c>
    </row>
    <row r="53" spans="1:13" x14ac:dyDescent="0.25">
      <c r="A53" s="128" t="s">
        <v>14</v>
      </c>
      <c r="B53" s="57" t="str">
        <f>IF(B$4=SOLL!$J$4, TNBi!$H62, IF('2. Ausbildungsjahr'!B$4=SOLL!$K$4,SBI.A.7!$H71, IF('2. Ausbildungsjahr'!B$4=SOLL!$R$4,'SBI.A.3_2. AJ'!$H54, IF('2. Ausbildungsjahr'!B$4=SOLL!$S$4,'SBI.A.4_2.&amp;3. AJ'!$H80, IF('2. Ausbildungsjahr'!B$4=SOLL!$T$4,'KVB 2.&amp;3. AJ'!$H82,IF('2. Ausbildungsjahr'!B$4=SOLL!$U$4,'PPCa IK'!$H54, IF('2. Ausbildungsjahr'!B$4=SOLL!$V$4,TE!$H78,IF('2. Ausbildungsjahr'!B$4=SOLL!$W$4,TNSt!$H66,IF('2. Ausbildungsjahr'!B$4=SOLL!$X$4,TNSk!$H69,IF('2. Ausbildungsjahr'!B$4=SOLL!$Y$4,TNPa!$H63,IF('2. Ausbildungsjahr'!B$4=SOLL!$Z$4,TNWn!$H54,IF('2. Ausbildungsjahr'!B$4=SOLL!$AA$4,'KVP 3. AJ'!$H106,IF(B$4=SOLL!$Q$4,SBI.A.3_1.AJ!$H54,IF(B$4=SOLL!$B$4,'KF-KB'!$H125,IF('2. Ausbildungsjahr'!B$4=SOLL!$C$4,'SBI.A.4_1. AJ'!$H80,IF('2. Ausbildungsjahr'!B$4=SOLL!$D$4,KK!$H$11,IF('2. Ausbildungsjahr'!B$4=SOLL!$E$4,'KSM-e'!$H75,IF('2. Ausbildungsjahr'!B$4=SOLL!$F$4,'KSM-f'!$H78,IF('2. Ausbildungsjahr'!B$4=SOLL!$G$4,'KVB 1. AJ'!$H82,IF('2. Ausbildungsjahr'!B$4=SOLL!$H$4,KVFi!$H87,IF('2. Ausbildungsjahr'!B$4=SOLL!$I$4,KVM!$H70,IF('2. Ausbildungsjahr'!B$4=SOLL!$L$4,'KVP 1.&amp;2. AJ'!$H108,IF('2. Ausbildungsjahr'!B$4=SOLL!$M$4,PPC!$H99,IF('2. Ausbildungsjahr'!B$4=SOLL!$N$4,PPS!$H133,IF(B$4=SOLL!$P$4,"-",IF('2. Ausbildungsjahr'!B$4=SOLL!$O$4,Zielbogen!$H54,""))))))))))))))))))))))))))</f>
        <v>-</v>
      </c>
      <c r="C53" s="57" t="str">
        <f>IF(C$4=SOLL!$J$4, TNBi!$H62, IF('2. Ausbildungsjahr'!C$4=SOLL!$K$4,SBI.A.7!$H71, IF('2. Ausbildungsjahr'!C$4=SOLL!$R$4,'SBI.A.3_2. AJ'!$H54, IF('2. Ausbildungsjahr'!C$4=SOLL!$S$4,'SBI.A.4_2.&amp;3. AJ'!$H80, IF('2. Ausbildungsjahr'!C$4=SOLL!$T$4,'KVB 2.&amp;3. AJ'!$H82,IF('2. Ausbildungsjahr'!C$4=SOLL!$U$4,'PPCa IK'!$H54, IF('2. Ausbildungsjahr'!C$4=SOLL!$V$4,TE!$H78,IF('2. Ausbildungsjahr'!C$4=SOLL!$W$4,TNSt!$H66,IF('2. Ausbildungsjahr'!C$4=SOLL!$X$4,TNSk!$H69,IF('2. Ausbildungsjahr'!C$4=SOLL!$Y$4,TNPa!$H63,IF('2. Ausbildungsjahr'!C$4=SOLL!$Z$4,TNWn!$H54,IF('2. Ausbildungsjahr'!C$4=SOLL!$AA$4,'KVP 3. AJ'!$H106,IF(C$4=SOLL!$Q$4,SBI.A.3_1.AJ!$H54,IF(C$4=SOLL!$B$4,'KF-KB'!$H125,IF('2. Ausbildungsjahr'!C$4=SOLL!$C$4,'SBI.A.4_1. AJ'!$H80,IF('2. Ausbildungsjahr'!C$4=SOLL!$D$4,KK!$H$11,IF('2. Ausbildungsjahr'!C$4=SOLL!$E$4,'KSM-e'!$H75,IF('2. Ausbildungsjahr'!C$4=SOLL!$F$4,'KSM-f'!$H78,IF('2. Ausbildungsjahr'!C$4=SOLL!$G$4,'KVB 1. AJ'!$H82,IF('2. Ausbildungsjahr'!C$4=SOLL!$H$4,KVFi!$H87,IF('2. Ausbildungsjahr'!C$4=SOLL!$I$4,KVM!$H70,IF('2. Ausbildungsjahr'!C$4=SOLL!$L$4,'KVP 1.&amp;2. AJ'!$H108,IF('2. Ausbildungsjahr'!C$4=SOLL!$M$4,PPC!$H99,IF('2. Ausbildungsjahr'!C$4=SOLL!$N$4,PPS!$H133,IF(C$4=SOLL!$P$4,"-",IF('2. Ausbildungsjahr'!C$4=SOLL!$O$4,Zielbogen!$H54,""))))))))))))))))))))))))))</f>
        <v>-</v>
      </c>
      <c r="D53" s="57" t="str">
        <f>IF(D$4=SOLL!$J$4, TNBi!$H62, IF('2. Ausbildungsjahr'!D$4=SOLL!$K$4,SBI.A.7!$H71, IF('2. Ausbildungsjahr'!D$4=SOLL!$R$4,'SBI.A.3_2. AJ'!$H54, IF('2. Ausbildungsjahr'!D$4=SOLL!$S$4,'SBI.A.4_2.&amp;3. AJ'!$H80, IF('2. Ausbildungsjahr'!D$4=SOLL!$T$4,'KVB 2.&amp;3. AJ'!$H82,IF('2. Ausbildungsjahr'!D$4=SOLL!$U$4,'PPCa IK'!$H54, IF('2. Ausbildungsjahr'!D$4=SOLL!$V$4,TE!$H78,IF('2. Ausbildungsjahr'!D$4=SOLL!$W$4,TNSt!$H66,IF('2. Ausbildungsjahr'!D$4=SOLL!$X$4,TNSk!$H69,IF('2. Ausbildungsjahr'!D$4=SOLL!$Y$4,TNPa!$H63,IF('2. Ausbildungsjahr'!D$4=SOLL!$Z$4,TNWn!$H54,IF('2. Ausbildungsjahr'!D$4=SOLL!$AA$4,'KVP 3. AJ'!$H106,IF(D$4=SOLL!$Q$4,SBI.A.3_1.AJ!$H54,IF(D$4=SOLL!$B$4,'KF-KB'!$H125,IF('2. Ausbildungsjahr'!D$4=SOLL!$C$4,'SBI.A.4_1. AJ'!$H80,IF('2. Ausbildungsjahr'!D$4=SOLL!$D$4,KK!$H$11,IF('2. Ausbildungsjahr'!D$4=SOLL!$E$4,'KSM-e'!$H75,IF('2. Ausbildungsjahr'!D$4=SOLL!$F$4,'KSM-f'!$H78,IF('2. Ausbildungsjahr'!D$4=SOLL!$G$4,'KVB 1. AJ'!$H82,IF('2. Ausbildungsjahr'!D$4=SOLL!$H$4,KVFi!$H87,IF('2. Ausbildungsjahr'!D$4=SOLL!$I$4,KVM!$H70,IF('2. Ausbildungsjahr'!D$4=SOLL!$L$4,'KVP 1.&amp;2. AJ'!$H108,IF('2. Ausbildungsjahr'!D$4=SOLL!$M$4,PPC!$H99,IF('2. Ausbildungsjahr'!D$4=SOLL!$N$4,PPS!$H133,IF(D$4=SOLL!$P$4,"-",IF('2. Ausbildungsjahr'!D$4=SOLL!$O$4,Zielbogen!$H54,""))))))))))))))))))))))))))</f>
        <v>-</v>
      </c>
      <c r="E53" s="57" t="str">
        <f>IF(E$4=SOLL!$J$4, TNBi!$H62, IF('2. Ausbildungsjahr'!E$4=SOLL!$K$4,SBI.A.7!$H71, IF('2. Ausbildungsjahr'!E$4=SOLL!$R$4,'SBI.A.3_2. AJ'!$H54, IF('2. Ausbildungsjahr'!E$4=SOLL!$S$4,'SBI.A.4_2.&amp;3. AJ'!$H80, IF('2. Ausbildungsjahr'!E$4=SOLL!$T$4,'KVB 2.&amp;3. AJ'!$H82,IF('2. Ausbildungsjahr'!E$4=SOLL!$U$4,'PPCa IK'!$H54, IF('2. Ausbildungsjahr'!E$4=SOLL!$V$4,TE!$H78,IF('2. Ausbildungsjahr'!E$4=SOLL!$W$4,TNSt!$H66,IF('2. Ausbildungsjahr'!E$4=SOLL!$X$4,TNSk!$H69,IF('2. Ausbildungsjahr'!E$4=SOLL!$Y$4,TNPa!$H63,IF('2. Ausbildungsjahr'!E$4=SOLL!$Z$4,TNWn!$H54,IF('2. Ausbildungsjahr'!E$4=SOLL!$AA$4,'KVP 3. AJ'!$H106,IF(E$4=SOLL!$Q$4,SBI.A.3_1.AJ!$H54,IF(E$4=SOLL!$B$4,'KF-KB'!$H125,IF('2. Ausbildungsjahr'!E$4=SOLL!$C$4,'SBI.A.4_1. AJ'!$H80,IF('2. Ausbildungsjahr'!E$4=SOLL!$D$4,KK!$H$11,IF('2. Ausbildungsjahr'!E$4=SOLL!$E$4,'KSM-e'!$H75,IF('2. Ausbildungsjahr'!E$4=SOLL!$F$4,'KSM-f'!$H78,IF('2. Ausbildungsjahr'!E$4=SOLL!$G$4,'KVB 1. AJ'!$H82,IF('2. Ausbildungsjahr'!E$4=SOLL!$H$4,KVFi!$H87,IF('2. Ausbildungsjahr'!E$4=SOLL!$I$4,KVM!$H70,IF('2. Ausbildungsjahr'!E$4=SOLL!$L$4,'KVP 1.&amp;2. AJ'!$H108,IF('2. Ausbildungsjahr'!E$4=SOLL!$M$4,PPC!$H99,IF('2. Ausbildungsjahr'!E$4=SOLL!$N$4,PPS!$H133,IF(E$4=SOLL!$P$4,"-",IF('2. Ausbildungsjahr'!E$4=SOLL!$O$4,Zielbogen!$H54,""))))))))))))))))))))))))))</f>
        <v>-</v>
      </c>
      <c r="F53" s="57" t="str">
        <f>IF(F$4=SOLL!$J$4, TNBi!$H62, IF('2. Ausbildungsjahr'!F$4=SOLL!$K$4,SBI.A.7!$H71, IF('2. Ausbildungsjahr'!F$4=SOLL!$R$4,'SBI.A.3_2. AJ'!$H54, IF('2. Ausbildungsjahr'!F$4=SOLL!$S$4,'SBI.A.4_2.&amp;3. AJ'!$H80, IF('2. Ausbildungsjahr'!F$4=SOLL!$T$4,'KVB 2.&amp;3. AJ'!$H82,IF('2. Ausbildungsjahr'!F$4=SOLL!$U$4,'PPCa IK'!$H54, IF('2. Ausbildungsjahr'!F$4=SOLL!$V$4,TE!$H78,IF('2. Ausbildungsjahr'!F$4=SOLL!$W$4,TNSt!$H66,IF('2. Ausbildungsjahr'!F$4=SOLL!$X$4,TNSk!$H69,IF('2. Ausbildungsjahr'!F$4=SOLL!$Y$4,TNPa!$H63,IF('2. Ausbildungsjahr'!F$4=SOLL!$Z$4,TNWn!$H54,IF('2. Ausbildungsjahr'!F$4=SOLL!$AA$4,'KVP 3. AJ'!$H106,IF(F$4=SOLL!$Q$4,SBI.A.3_1.AJ!$H54,IF(F$4=SOLL!$B$4,'KF-KB'!$H125,IF('2. Ausbildungsjahr'!F$4=SOLL!$C$4,'SBI.A.4_1. AJ'!$H80,IF('2. Ausbildungsjahr'!F$4=SOLL!$D$4,KK!$H$11,IF('2. Ausbildungsjahr'!F$4=SOLL!$E$4,'KSM-e'!$H75,IF('2. Ausbildungsjahr'!F$4=SOLL!$F$4,'KSM-f'!$H78,IF('2. Ausbildungsjahr'!F$4=SOLL!$G$4,'KVB 1. AJ'!$H82,IF('2. Ausbildungsjahr'!F$4=SOLL!$H$4,KVFi!$H87,IF('2. Ausbildungsjahr'!F$4=SOLL!$I$4,KVM!$H70,IF('2. Ausbildungsjahr'!F$4=SOLL!$L$4,'KVP 1.&amp;2. AJ'!$H108,IF('2. Ausbildungsjahr'!F$4=SOLL!$M$4,PPC!$H99,IF('2. Ausbildungsjahr'!F$4=SOLL!$N$4,PPS!$H133,IF(F$4=SOLL!$P$4,"-",IF('2. Ausbildungsjahr'!F$4=SOLL!$O$4,Zielbogen!$H54,""))))))))))))))))))))))))))</f>
        <v>-</v>
      </c>
      <c r="G53" s="57" t="str">
        <f>IF(G$4=SOLL!$J$4, TNBi!$H62, IF('2. Ausbildungsjahr'!G$4=SOLL!$K$4,SBI.A.7!$H71, IF('2. Ausbildungsjahr'!G$4=SOLL!$R$4,'SBI.A.3_2. AJ'!$H54, IF('2. Ausbildungsjahr'!G$4=SOLL!$S$4,'SBI.A.4_2.&amp;3. AJ'!$H80, IF('2. Ausbildungsjahr'!G$4=SOLL!$T$4,'KVB 2.&amp;3. AJ'!$H82,IF('2. Ausbildungsjahr'!G$4=SOLL!$U$4,'PPCa IK'!$H54, IF('2. Ausbildungsjahr'!G$4=SOLL!$V$4,TE!$H78,IF('2. Ausbildungsjahr'!G$4=SOLL!$W$4,TNSt!$H66,IF('2. Ausbildungsjahr'!G$4=SOLL!$X$4,TNSk!$H69,IF('2. Ausbildungsjahr'!G$4=SOLL!$Y$4,TNPa!$H63,IF('2. Ausbildungsjahr'!G$4=SOLL!$Z$4,TNWn!$H54,IF('2. Ausbildungsjahr'!G$4=SOLL!$AA$4,'KVP 3. AJ'!$H106,IF(G$4=SOLL!$Q$4,SBI.A.3_1.AJ!$H54,IF(G$4=SOLL!$B$4,'KF-KB'!$H125,IF('2. Ausbildungsjahr'!G$4=SOLL!$C$4,'SBI.A.4_1. AJ'!$H80,IF('2. Ausbildungsjahr'!G$4=SOLL!$D$4,KK!$H$11,IF('2. Ausbildungsjahr'!G$4=SOLL!$E$4,'KSM-e'!$H75,IF('2. Ausbildungsjahr'!G$4=SOLL!$F$4,'KSM-f'!$H78,IF('2. Ausbildungsjahr'!G$4=SOLL!$G$4,'KVB 1. AJ'!$H82,IF('2. Ausbildungsjahr'!G$4=SOLL!$H$4,KVFi!$H87,IF('2. Ausbildungsjahr'!G$4=SOLL!$I$4,KVM!$H70,IF('2. Ausbildungsjahr'!G$4=SOLL!$L$4,'KVP 1.&amp;2. AJ'!$H108,IF('2. Ausbildungsjahr'!G$4=SOLL!$M$4,PPC!$H99,IF('2. Ausbildungsjahr'!G$4=SOLL!$N$4,PPS!$H133,IF(G$4=SOLL!$P$4,"-",IF('2. Ausbildungsjahr'!G$4=SOLL!$O$4,Zielbogen!$H54,""))))))))))))))))))))))))))</f>
        <v>-</v>
      </c>
      <c r="H53" s="57" t="str">
        <f>IF(H$4=SOLL!$J$4, TNBi!$H62, IF('2. Ausbildungsjahr'!H$4=SOLL!$K$4,SBI.A.7!$H71, IF('2. Ausbildungsjahr'!H$4=SOLL!$R$4,'SBI.A.3_2. AJ'!$H54, IF('2. Ausbildungsjahr'!H$4=SOLL!$S$4,'SBI.A.4_2.&amp;3. AJ'!$H80, IF('2. Ausbildungsjahr'!H$4=SOLL!$T$4,'KVB 2.&amp;3. AJ'!$H82,IF('2. Ausbildungsjahr'!H$4=SOLL!$U$4,'PPCa IK'!$H54, IF('2. Ausbildungsjahr'!H$4=SOLL!$V$4,TE!$H78,IF('2. Ausbildungsjahr'!H$4=SOLL!$W$4,TNSt!$H66,IF('2. Ausbildungsjahr'!H$4=SOLL!$X$4,TNSk!$H69,IF('2. Ausbildungsjahr'!H$4=SOLL!$Y$4,TNPa!$H63,IF('2. Ausbildungsjahr'!H$4=SOLL!$Z$4,TNWn!$H54,IF('2. Ausbildungsjahr'!H$4=SOLL!$AA$4,'KVP 3. AJ'!$H106,IF(H$4=SOLL!$Q$4,SBI.A.3_1.AJ!$H54,IF(H$4=SOLL!$B$4,'KF-KB'!$H125,IF('2. Ausbildungsjahr'!H$4=SOLL!$C$4,'SBI.A.4_1. AJ'!$H80,IF('2. Ausbildungsjahr'!H$4=SOLL!$D$4,KK!$H$11,IF('2. Ausbildungsjahr'!H$4=SOLL!$E$4,'KSM-e'!$H75,IF('2. Ausbildungsjahr'!H$4=SOLL!$F$4,'KSM-f'!$H78,IF('2. Ausbildungsjahr'!H$4=SOLL!$G$4,'KVB 1. AJ'!$H82,IF('2. Ausbildungsjahr'!H$4=SOLL!$H$4,KVFi!$H87,IF('2. Ausbildungsjahr'!H$4=SOLL!$I$4,KVM!$H70,IF('2. Ausbildungsjahr'!H$4=SOLL!$L$4,'KVP 1.&amp;2. AJ'!$H108,IF('2. Ausbildungsjahr'!H$4=SOLL!$M$4,PPC!$H99,IF('2. Ausbildungsjahr'!H$4=SOLL!$N$4,PPS!$H133,IF(H$4=SOLL!$P$4,"-",IF('2. Ausbildungsjahr'!H$4=SOLL!$O$4,Zielbogen!$H54,""))))))))))))))))))))))))))</f>
        <v>-</v>
      </c>
      <c r="I53" s="57" t="str">
        <f>IF(I$4=SOLL!$J$4, TNBi!$H62, IF('2. Ausbildungsjahr'!I$4=SOLL!$K$4,SBI.A.7!$H71, IF('2. Ausbildungsjahr'!I$4=SOLL!$R$4,'SBI.A.3_2. AJ'!$H54, IF('2. Ausbildungsjahr'!I$4=SOLL!$S$4,'SBI.A.4_2.&amp;3. AJ'!$H80, IF('2. Ausbildungsjahr'!I$4=SOLL!$T$4,'KVB 2.&amp;3. AJ'!$H82,IF('2. Ausbildungsjahr'!I$4=SOLL!$U$4,'PPCa IK'!$H54, IF('2. Ausbildungsjahr'!I$4=SOLL!$V$4,TE!$H78,IF('2. Ausbildungsjahr'!I$4=SOLL!$W$4,TNSt!$H66,IF('2. Ausbildungsjahr'!I$4=SOLL!$X$4,TNSk!$H69,IF('2. Ausbildungsjahr'!I$4=SOLL!$Y$4,TNPa!$H63,IF('2. Ausbildungsjahr'!I$4=SOLL!$Z$4,TNWn!$H54,IF('2. Ausbildungsjahr'!I$4=SOLL!$AA$4,'KVP 3. AJ'!$H106,IF(I$4=SOLL!$Q$4,SBI.A.3_1.AJ!$H54,IF(I$4=SOLL!$B$4,'KF-KB'!$H125,IF('2. Ausbildungsjahr'!I$4=SOLL!$C$4,'SBI.A.4_1. AJ'!$H80,IF('2. Ausbildungsjahr'!I$4=SOLL!$D$4,KK!$H$11,IF('2. Ausbildungsjahr'!I$4=SOLL!$E$4,'KSM-e'!$H75,IF('2. Ausbildungsjahr'!I$4=SOLL!$F$4,'KSM-f'!$H78,IF('2. Ausbildungsjahr'!I$4=SOLL!$G$4,'KVB 1. AJ'!$H82,IF('2. Ausbildungsjahr'!I$4=SOLL!$H$4,KVFi!$H87,IF('2. Ausbildungsjahr'!I$4=SOLL!$I$4,KVM!$H70,IF('2. Ausbildungsjahr'!I$4=SOLL!$L$4,'KVP 1.&amp;2. AJ'!$H108,IF('2. Ausbildungsjahr'!I$4=SOLL!$M$4,PPC!$H99,IF('2. Ausbildungsjahr'!I$4=SOLL!$N$4,PPS!$H133,IF(I$4=SOLL!$P$4,"-",IF('2. Ausbildungsjahr'!I$4=SOLL!$O$4,Zielbogen!$H54,""))))))))))))))))))))))))))</f>
        <v>-</v>
      </c>
      <c r="J53" s="57" t="str">
        <f>IF(J$4=SOLL!$J$4, TNBi!$H62, IF('2. Ausbildungsjahr'!J$4=SOLL!$K$4,SBI.A.7!$H71, IF('2. Ausbildungsjahr'!J$4=SOLL!$R$4,'SBI.A.3_2. AJ'!$H54, IF('2. Ausbildungsjahr'!J$4=SOLL!$S$4,'SBI.A.4_2.&amp;3. AJ'!$H80, IF('2. Ausbildungsjahr'!J$4=SOLL!$T$4,'KVB 2.&amp;3. AJ'!$H82,IF('2. Ausbildungsjahr'!J$4=SOLL!$U$4,'PPCa IK'!$H54, IF('2. Ausbildungsjahr'!J$4=SOLL!$V$4,TE!$H78,IF('2. Ausbildungsjahr'!J$4=SOLL!$W$4,TNSt!$H66,IF('2. Ausbildungsjahr'!J$4=SOLL!$X$4,TNSk!$H69,IF('2. Ausbildungsjahr'!J$4=SOLL!$Y$4,TNPa!$H63,IF('2. Ausbildungsjahr'!J$4=SOLL!$Z$4,TNWn!$H54,IF('2. Ausbildungsjahr'!J$4=SOLL!$AA$4,'KVP 3. AJ'!$H106,IF(J$4=SOLL!$Q$4,SBI.A.3_1.AJ!$H54,IF(J$4=SOLL!$B$4,'KF-KB'!$H125,IF('2. Ausbildungsjahr'!J$4=SOLL!$C$4,'SBI.A.4_1. AJ'!$H80,IF('2. Ausbildungsjahr'!J$4=SOLL!$D$4,KK!$H$11,IF('2. Ausbildungsjahr'!J$4=SOLL!$E$4,'KSM-e'!$H75,IF('2. Ausbildungsjahr'!J$4=SOLL!$F$4,'KSM-f'!$H78,IF('2. Ausbildungsjahr'!J$4=SOLL!$G$4,'KVB 1. AJ'!$H82,IF('2. Ausbildungsjahr'!J$4=SOLL!$H$4,KVFi!$H87,IF('2. Ausbildungsjahr'!J$4=SOLL!$I$4,KVM!$H70,IF('2. Ausbildungsjahr'!J$4=SOLL!$L$4,'KVP 1.&amp;2. AJ'!$H108,IF('2. Ausbildungsjahr'!J$4=SOLL!$M$4,PPC!$H99,IF('2. Ausbildungsjahr'!J$4=SOLL!$N$4,PPS!$H133,IF(J$4=SOLL!$P$4,"-",IF('2. Ausbildungsjahr'!J$4=SOLL!$O$4,Zielbogen!$H54,""))))))))))))))))))))))))))</f>
        <v>-</v>
      </c>
      <c r="K53" s="57" t="str">
        <f>IF(K$4=SOLL!$J$4, TNBi!$H62, IF('2. Ausbildungsjahr'!K$4=SOLL!$K$4,SBI.A.7!$H71, IF('2. Ausbildungsjahr'!K$4=SOLL!$R$4,'SBI.A.3_2. AJ'!$H54, IF('2. Ausbildungsjahr'!K$4=SOLL!$S$4,'SBI.A.4_2.&amp;3. AJ'!$H80, IF('2. Ausbildungsjahr'!K$4=SOLL!$T$4,'KVB 2.&amp;3. AJ'!$H82,IF('2. Ausbildungsjahr'!K$4=SOLL!$U$4,'PPCa IK'!$H54, IF('2. Ausbildungsjahr'!K$4=SOLL!$V$4,TE!$H78,IF('2. Ausbildungsjahr'!K$4=SOLL!$W$4,TNSt!$H66,IF('2. Ausbildungsjahr'!K$4=SOLL!$X$4,TNSk!$H69,IF('2. Ausbildungsjahr'!K$4=SOLL!$Y$4,TNPa!$H63,IF('2. Ausbildungsjahr'!K$4=SOLL!$Z$4,TNWn!$H54,IF('2. Ausbildungsjahr'!K$4=SOLL!$AA$4,'KVP 3. AJ'!$H106,IF(K$4=SOLL!$Q$4,SBI.A.3_1.AJ!$H54,IF(K$4=SOLL!$B$4,'KF-KB'!$H125,IF('2. Ausbildungsjahr'!K$4=SOLL!$C$4,'SBI.A.4_1. AJ'!$H80,IF('2. Ausbildungsjahr'!K$4=SOLL!$D$4,KK!$H$11,IF('2. Ausbildungsjahr'!K$4=SOLL!$E$4,'KSM-e'!$H75,IF('2. Ausbildungsjahr'!K$4=SOLL!$F$4,'KSM-f'!$H78,IF('2. Ausbildungsjahr'!K$4=SOLL!$G$4,'KVB 1. AJ'!$H82,IF('2. Ausbildungsjahr'!K$4=SOLL!$H$4,KVFi!$H87,IF('2. Ausbildungsjahr'!K$4=SOLL!$I$4,KVM!$H70,IF('2. Ausbildungsjahr'!K$4=SOLL!$L$4,'KVP 1.&amp;2. AJ'!$H108,IF('2. Ausbildungsjahr'!K$4=SOLL!$M$4,PPC!$H99,IF('2. Ausbildungsjahr'!K$4=SOLL!$N$4,PPS!$H133,IF(K$4=SOLL!$P$4,"-",IF('2. Ausbildungsjahr'!K$4=SOLL!$O$4,Zielbogen!$H54,""))))))))))))))))))))))))))</f>
        <v>-</v>
      </c>
      <c r="L53" s="10">
        <f>SUM('Hilfsblatt 2. AJ'!C53,'Hilfsblatt 2. AJ'!E53,'Hilfsblatt 2. AJ'!G53,'Hilfsblatt 2. AJ'!I53,'Hilfsblatt 2. AJ'!K53,'Hilfsblatt 2. AJ'!M53,'Hilfsblatt 2. AJ'!O53,'Hilfsblatt 2. AJ'!Q53,'Hilfsblatt 2. AJ'!S53,'Hilfsblatt 2. AJ'!U53)</f>
        <v>0</v>
      </c>
      <c r="M53" s="9" t="e">
        <f>('Hilfsblatt 2. AJ'!B53*'Hilfsblatt 2. AJ'!C53+'Hilfsblatt 2. AJ'!D53*'Hilfsblatt 2. AJ'!E53+'Hilfsblatt 2. AJ'!F53*'Hilfsblatt 2. AJ'!G53+'Hilfsblatt 2. AJ'!H53*'Hilfsblatt 2. AJ'!I53+'Hilfsblatt 2. AJ'!J53*'Hilfsblatt 2. AJ'!K53+'Hilfsblatt 2. AJ'!L53*'Hilfsblatt 2. AJ'!M53+'Hilfsblatt 2. AJ'!N53*'Hilfsblatt 2. AJ'!O53+'Hilfsblatt 2. AJ'!P53*'Hilfsblatt 2. AJ'!Q53+'Hilfsblatt 2. AJ'!R53*'Hilfsblatt 2. AJ'!S53+'Hilfsblatt 2. AJ'!T53*'Hilfsblatt 2. AJ'!U53)/L53</f>
        <v>#DIV/0!</v>
      </c>
    </row>
    <row r="54" spans="1:13" x14ac:dyDescent="0.25">
      <c r="A54" s="128" t="s">
        <v>15</v>
      </c>
      <c r="B54" s="57" t="str">
        <f>IF(B$4=SOLL!$J$4, TNBi!$H63, IF('2. Ausbildungsjahr'!B$4=SOLL!$K$4,SBI.A.7!$H72, IF('2. Ausbildungsjahr'!B$4=SOLL!$R$4,'SBI.A.3_2. AJ'!$H55, IF('2. Ausbildungsjahr'!B$4=SOLL!$S$4,'SBI.A.4_2.&amp;3. AJ'!$H81, IF('2. Ausbildungsjahr'!B$4=SOLL!$T$4,'KVB 2.&amp;3. AJ'!$H83,IF('2. Ausbildungsjahr'!B$4=SOLL!$U$4,'PPCa IK'!$H55, IF('2. Ausbildungsjahr'!B$4=SOLL!$V$4,TE!$H79,IF('2. Ausbildungsjahr'!B$4=SOLL!$W$4,TNSt!$H67,IF('2. Ausbildungsjahr'!B$4=SOLL!$X$4,TNSk!$H70,IF('2. Ausbildungsjahr'!B$4=SOLL!$Y$4,TNPa!$H64,IF('2. Ausbildungsjahr'!B$4=SOLL!$Z$4,TNWn!$H55,IF('2. Ausbildungsjahr'!B$4=SOLL!$AA$4,'KVP 3. AJ'!$H107,IF(B$4=SOLL!$Q$4,SBI.A.3_1.AJ!$H55,IF(B$4=SOLL!$B$4,'KF-KB'!$H126,IF('2. Ausbildungsjahr'!B$4=SOLL!$C$4,'SBI.A.4_1. AJ'!$H81,IF('2. Ausbildungsjahr'!B$4=SOLL!$D$4,KK!$H$11,IF('2. Ausbildungsjahr'!B$4=SOLL!$E$4,'KSM-e'!$H76,IF('2. Ausbildungsjahr'!B$4=SOLL!$F$4,'KSM-f'!$H79,IF('2. Ausbildungsjahr'!B$4=SOLL!$G$4,'KVB 1. AJ'!$H83,IF('2. Ausbildungsjahr'!B$4=SOLL!$H$4,KVFi!$H88,IF('2. Ausbildungsjahr'!B$4=SOLL!$I$4,KVM!$H71,IF('2. Ausbildungsjahr'!B$4=SOLL!$L$4,'KVP 1.&amp;2. AJ'!$H109,IF('2. Ausbildungsjahr'!B$4=SOLL!$M$4,PPC!$H100,IF('2. Ausbildungsjahr'!B$4=SOLL!$N$4,PPS!$H134,IF(B$4=SOLL!$P$4,"-",IF('2. Ausbildungsjahr'!B$4=SOLL!$O$4,Zielbogen!$H55,""))))))))))))))))))))))))))</f>
        <v>-</v>
      </c>
      <c r="C54" s="57" t="str">
        <f>IF(C$4=SOLL!$J$4, TNBi!$H63, IF('2. Ausbildungsjahr'!C$4=SOLL!$K$4,SBI.A.7!$H72, IF('2. Ausbildungsjahr'!C$4=SOLL!$R$4,'SBI.A.3_2. AJ'!$H55, IF('2. Ausbildungsjahr'!C$4=SOLL!$S$4,'SBI.A.4_2.&amp;3. AJ'!$H81, IF('2. Ausbildungsjahr'!C$4=SOLL!$T$4,'KVB 2.&amp;3. AJ'!$H83,IF('2. Ausbildungsjahr'!C$4=SOLL!$U$4,'PPCa IK'!$H55, IF('2. Ausbildungsjahr'!C$4=SOLL!$V$4,TE!$H79,IF('2. Ausbildungsjahr'!C$4=SOLL!$W$4,TNSt!$H67,IF('2. Ausbildungsjahr'!C$4=SOLL!$X$4,TNSk!$H70,IF('2. Ausbildungsjahr'!C$4=SOLL!$Y$4,TNPa!$H64,IF('2. Ausbildungsjahr'!C$4=SOLL!$Z$4,TNWn!$H55,IF('2. Ausbildungsjahr'!C$4=SOLL!$AA$4,'KVP 3. AJ'!$H107,IF(C$4=SOLL!$Q$4,SBI.A.3_1.AJ!$H55,IF(C$4=SOLL!$B$4,'KF-KB'!$H126,IF('2. Ausbildungsjahr'!C$4=SOLL!$C$4,'SBI.A.4_1. AJ'!$H81,IF('2. Ausbildungsjahr'!C$4=SOLL!$D$4,KK!$H$11,IF('2. Ausbildungsjahr'!C$4=SOLL!$E$4,'KSM-e'!$H76,IF('2. Ausbildungsjahr'!C$4=SOLL!$F$4,'KSM-f'!$H79,IF('2. Ausbildungsjahr'!C$4=SOLL!$G$4,'KVB 1. AJ'!$H83,IF('2. Ausbildungsjahr'!C$4=SOLL!$H$4,KVFi!$H88,IF('2. Ausbildungsjahr'!C$4=SOLL!$I$4,KVM!$H71,IF('2. Ausbildungsjahr'!C$4=SOLL!$L$4,'KVP 1.&amp;2. AJ'!$H109,IF('2. Ausbildungsjahr'!C$4=SOLL!$M$4,PPC!$H100,IF('2. Ausbildungsjahr'!C$4=SOLL!$N$4,PPS!$H134,IF(C$4=SOLL!$P$4,"-",IF('2. Ausbildungsjahr'!C$4=SOLL!$O$4,Zielbogen!$H55,""))))))))))))))))))))))))))</f>
        <v>-</v>
      </c>
      <c r="D54" s="57" t="str">
        <f>IF(D$4=SOLL!$J$4, TNBi!$H63, IF('2. Ausbildungsjahr'!D$4=SOLL!$K$4,SBI.A.7!$H72, IF('2. Ausbildungsjahr'!D$4=SOLL!$R$4,'SBI.A.3_2. AJ'!$H55, IF('2. Ausbildungsjahr'!D$4=SOLL!$S$4,'SBI.A.4_2.&amp;3. AJ'!$H81, IF('2. Ausbildungsjahr'!D$4=SOLL!$T$4,'KVB 2.&amp;3. AJ'!$H83,IF('2. Ausbildungsjahr'!D$4=SOLL!$U$4,'PPCa IK'!$H55, IF('2. Ausbildungsjahr'!D$4=SOLL!$V$4,TE!$H79,IF('2. Ausbildungsjahr'!D$4=SOLL!$W$4,TNSt!$H67,IF('2. Ausbildungsjahr'!D$4=SOLL!$X$4,TNSk!$H70,IF('2. Ausbildungsjahr'!D$4=SOLL!$Y$4,TNPa!$H64,IF('2. Ausbildungsjahr'!D$4=SOLL!$Z$4,TNWn!$H55,IF('2. Ausbildungsjahr'!D$4=SOLL!$AA$4,'KVP 3. AJ'!$H107,IF(D$4=SOLL!$Q$4,SBI.A.3_1.AJ!$H55,IF(D$4=SOLL!$B$4,'KF-KB'!$H126,IF('2. Ausbildungsjahr'!D$4=SOLL!$C$4,'SBI.A.4_1. AJ'!$H81,IF('2. Ausbildungsjahr'!D$4=SOLL!$D$4,KK!$H$11,IF('2. Ausbildungsjahr'!D$4=SOLL!$E$4,'KSM-e'!$H76,IF('2. Ausbildungsjahr'!D$4=SOLL!$F$4,'KSM-f'!$H79,IF('2. Ausbildungsjahr'!D$4=SOLL!$G$4,'KVB 1. AJ'!$H83,IF('2. Ausbildungsjahr'!D$4=SOLL!$H$4,KVFi!$H88,IF('2. Ausbildungsjahr'!D$4=SOLL!$I$4,KVM!$H71,IF('2. Ausbildungsjahr'!D$4=SOLL!$L$4,'KVP 1.&amp;2. AJ'!$H109,IF('2. Ausbildungsjahr'!D$4=SOLL!$M$4,PPC!$H100,IF('2. Ausbildungsjahr'!D$4=SOLL!$N$4,PPS!$H134,IF(D$4=SOLL!$P$4,"-",IF('2. Ausbildungsjahr'!D$4=SOLL!$O$4,Zielbogen!$H55,""))))))))))))))))))))))))))</f>
        <v>-</v>
      </c>
      <c r="E54" s="57" t="str">
        <f>IF(E$4=SOLL!$J$4, TNBi!$H63, IF('2. Ausbildungsjahr'!E$4=SOLL!$K$4,SBI.A.7!$H72, IF('2. Ausbildungsjahr'!E$4=SOLL!$R$4,'SBI.A.3_2. AJ'!$H55, IF('2. Ausbildungsjahr'!E$4=SOLL!$S$4,'SBI.A.4_2.&amp;3. AJ'!$H81, IF('2. Ausbildungsjahr'!E$4=SOLL!$T$4,'KVB 2.&amp;3. AJ'!$H83,IF('2. Ausbildungsjahr'!E$4=SOLL!$U$4,'PPCa IK'!$H55, IF('2. Ausbildungsjahr'!E$4=SOLL!$V$4,TE!$H79,IF('2. Ausbildungsjahr'!E$4=SOLL!$W$4,TNSt!$H67,IF('2. Ausbildungsjahr'!E$4=SOLL!$X$4,TNSk!$H70,IF('2. Ausbildungsjahr'!E$4=SOLL!$Y$4,TNPa!$H64,IF('2. Ausbildungsjahr'!E$4=SOLL!$Z$4,TNWn!$H55,IF('2. Ausbildungsjahr'!E$4=SOLL!$AA$4,'KVP 3. AJ'!$H107,IF(E$4=SOLL!$Q$4,SBI.A.3_1.AJ!$H55,IF(E$4=SOLL!$B$4,'KF-KB'!$H126,IF('2. Ausbildungsjahr'!E$4=SOLL!$C$4,'SBI.A.4_1. AJ'!$H81,IF('2. Ausbildungsjahr'!E$4=SOLL!$D$4,KK!$H$11,IF('2. Ausbildungsjahr'!E$4=SOLL!$E$4,'KSM-e'!$H76,IF('2. Ausbildungsjahr'!E$4=SOLL!$F$4,'KSM-f'!$H79,IF('2. Ausbildungsjahr'!E$4=SOLL!$G$4,'KVB 1. AJ'!$H83,IF('2. Ausbildungsjahr'!E$4=SOLL!$H$4,KVFi!$H88,IF('2. Ausbildungsjahr'!E$4=SOLL!$I$4,KVM!$H71,IF('2. Ausbildungsjahr'!E$4=SOLL!$L$4,'KVP 1.&amp;2. AJ'!$H109,IF('2. Ausbildungsjahr'!E$4=SOLL!$M$4,PPC!$H100,IF('2. Ausbildungsjahr'!E$4=SOLL!$N$4,PPS!$H134,IF(E$4=SOLL!$P$4,"-",IF('2. Ausbildungsjahr'!E$4=SOLL!$O$4,Zielbogen!$H55,""))))))))))))))))))))))))))</f>
        <v>-</v>
      </c>
      <c r="F54" s="57" t="str">
        <f>IF(F$4=SOLL!$J$4, TNBi!$H63, IF('2. Ausbildungsjahr'!F$4=SOLL!$K$4,SBI.A.7!$H72, IF('2. Ausbildungsjahr'!F$4=SOLL!$R$4,'SBI.A.3_2. AJ'!$H55, IF('2. Ausbildungsjahr'!F$4=SOLL!$S$4,'SBI.A.4_2.&amp;3. AJ'!$H81, IF('2. Ausbildungsjahr'!F$4=SOLL!$T$4,'KVB 2.&amp;3. AJ'!$H83,IF('2. Ausbildungsjahr'!F$4=SOLL!$U$4,'PPCa IK'!$H55, IF('2. Ausbildungsjahr'!F$4=SOLL!$V$4,TE!$H79,IF('2. Ausbildungsjahr'!F$4=SOLL!$W$4,TNSt!$H67,IF('2. Ausbildungsjahr'!F$4=SOLL!$X$4,TNSk!$H70,IF('2. Ausbildungsjahr'!F$4=SOLL!$Y$4,TNPa!$H64,IF('2. Ausbildungsjahr'!F$4=SOLL!$Z$4,TNWn!$H55,IF('2. Ausbildungsjahr'!F$4=SOLL!$AA$4,'KVP 3. AJ'!$H107,IF(F$4=SOLL!$Q$4,SBI.A.3_1.AJ!$H55,IF(F$4=SOLL!$B$4,'KF-KB'!$H126,IF('2. Ausbildungsjahr'!F$4=SOLL!$C$4,'SBI.A.4_1. AJ'!$H81,IF('2. Ausbildungsjahr'!F$4=SOLL!$D$4,KK!$H$11,IF('2. Ausbildungsjahr'!F$4=SOLL!$E$4,'KSM-e'!$H76,IF('2. Ausbildungsjahr'!F$4=SOLL!$F$4,'KSM-f'!$H79,IF('2. Ausbildungsjahr'!F$4=SOLL!$G$4,'KVB 1. AJ'!$H83,IF('2. Ausbildungsjahr'!F$4=SOLL!$H$4,KVFi!$H88,IF('2. Ausbildungsjahr'!F$4=SOLL!$I$4,KVM!$H71,IF('2. Ausbildungsjahr'!F$4=SOLL!$L$4,'KVP 1.&amp;2. AJ'!$H109,IF('2. Ausbildungsjahr'!F$4=SOLL!$M$4,PPC!$H100,IF('2. Ausbildungsjahr'!F$4=SOLL!$N$4,PPS!$H134,IF(F$4=SOLL!$P$4,"-",IF('2. Ausbildungsjahr'!F$4=SOLL!$O$4,Zielbogen!$H55,""))))))))))))))))))))))))))</f>
        <v>-</v>
      </c>
      <c r="G54" s="57" t="str">
        <f>IF(G$4=SOLL!$J$4, TNBi!$H63, IF('2. Ausbildungsjahr'!G$4=SOLL!$K$4,SBI.A.7!$H72, IF('2. Ausbildungsjahr'!G$4=SOLL!$R$4,'SBI.A.3_2. AJ'!$H55, IF('2. Ausbildungsjahr'!G$4=SOLL!$S$4,'SBI.A.4_2.&amp;3. AJ'!$H81, IF('2. Ausbildungsjahr'!G$4=SOLL!$T$4,'KVB 2.&amp;3. AJ'!$H83,IF('2. Ausbildungsjahr'!G$4=SOLL!$U$4,'PPCa IK'!$H55, IF('2. Ausbildungsjahr'!G$4=SOLL!$V$4,TE!$H79,IF('2. Ausbildungsjahr'!G$4=SOLL!$W$4,TNSt!$H67,IF('2. Ausbildungsjahr'!G$4=SOLL!$X$4,TNSk!$H70,IF('2. Ausbildungsjahr'!G$4=SOLL!$Y$4,TNPa!$H64,IF('2. Ausbildungsjahr'!G$4=SOLL!$Z$4,TNWn!$H55,IF('2. Ausbildungsjahr'!G$4=SOLL!$AA$4,'KVP 3. AJ'!$H107,IF(G$4=SOLL!$Q$4,SBI.A.3_1.AJ!$H55,IF(G$4=SOLL!$B$4,'KF-KB'!$H126,IF('2. Ausbildungsjahr'!G$4=SOLL!$C$4,'SBI.A.4_1. AJ'!$H81,IF('2. Ausbildungsjahr'!G$4=SOLL!$D$4,KK!$H$11,IF('2. Ausbildungsjahr'!G$4=SOLL!$E$4,'KSM-e'!$H76,IF('2. Ausbildungsjahr'!G$4=SOLL!$F$4,'KSM-f'!$H79,IF('2. Ausbildungsjahr'!G$4=SOLL!$G$4,'KVB 1. AJ'!$H83,IF('2. Ausbildungsjahr'!G$4=SOLL!$H$4,KVFi!$H88,IF('2. Ausbildungsjahr'!G$4=SOLL!$I$4,KVM!$H71,IF('2. Ausbildungsjahr'!G$4=SOLL!$L$4,'KVP 1.&amp;2. AJ'!$H109,IF('2. Ausbildungsjahr'!G$4=SOLL!$M$4,PPC!$H100,IF('2. Ausbildungsjahr'!G$4=SOLL!$N$4,PPS!$H134,IF(G$4=SOLL!$P$4,"-",IF('2. Ausbildungsjahr'!G$4=SOLL!$O$4,Zielbogen!$H55,""))))))))))))))))))))))))))</f>
        <v>-</v>
      </c>
      <c r="H54" s="57" t="str">
        <f>IF(H$4=SOLL!$J$4, TNBi!$H63, IF('2. Ausbildungsjahr'!H$4=SOLL!$K$4,SBI.A.7!$H72, IF('2. Ausbildungsjahr'!H$4=SOLL!$R$4,'SBI.A.3_2. AJ'!$H55, IF('2. Ausbildungsjahr'!H$4=SOLL!$S$4,'SBI.A.4_2.&amp;3. AJ'!$H81, IF('2. Ausbildungsjahr'!H$4=SOLL!$T$4,'KVB 2.&amp;3. AJ'!$H83,IF('2. Ausbildungsjahr'!H$4=SOLL!$U$4,'PPCa IK'!$H55, IF('2. Ausbildungsjahr'!H$4=SOLL!$V$4,TE!$H79,IF('2. Ausbildungsjahr'!H$4=SOLL!$W$4,TNSt!$H67,IF('2. Ausbildungsjahr'!H$4=SOLL!$X$4,TNSk!$H70,IF('2. Ausbildungsjahr'!H$4=SOLL!$Y$4,TNPa!$H64,IF('2. Ausbildungsjahr'!H$4=SOLL!$Z$4,TNWn!$H55,IF('2. Ausbildungsjahr'!H$4=SOLL!$AA$4,'KVP 3. AJ'!$H107,IF(H$4=SOLL!$Q$4,SBI.A.3_1.AJ!$H55,IF(H$4=SOLL!$B$4,'KF-KB'!$H126,IF('2. Ausbildungsjahr'!H$4=SOLL!$C$4,'SBI.A.4_1. AJ'!$H81,IF('2. Ausbildungsjahr'!H$4=SOLL!$D$4,KK!$H$11,IF('2. Ausbildungsjahr'!H$4=SOLL!$E$4,'KSM-e'!$H76,IF('2. Ausbildungsjahr'!H$4=SOLL!$F$4,'KSM-f'!$H79,IF('2. Ausbildungsjahr'!H$4=SOLL!$G$4,'KVB 1. AJ'!$H83,IF('2. Ausbildungsjahr'!H$4=SOLL!$H$4,KVFi!$H88,IF('2. Ausbildungsjahr'!H$4=SOLL!$I$4,KVM!$H71,IF('2. Ausbildungsjahr'!H$4=SOLL!$L$4,'KVP 1.&amp;2. AJ'!$H109,IF('2. Ausbildungsjahr'!H$4=SOLL!$M$4,PPC!$H100,IF('2. Ausbildungsjahr'!H$4=SOLL!$N$4,PPS!$H134,IF(H$4=SOLL!$P$4,"-",IF('2. Ausbildungsjahr'!H$4=SOLL!$O$4,Zielbogen!$H55,""))))))))))))))))))))))))))</f>
        <v>-</v>
      </c>
      <c r="I54" s="57" t="str">
        <f>IF(I$4=SOLL!$J$4, TNBi!$H63, IF('2. Ausbildungsjahr'!I$4=SOLL!$K$4,SBI.A.7!$H72, IF('2. Ausbildungsjahr'!I$4=SOLL!$R$4,'SBI.A.3_2. AJ'!$H55, IF('2. Ausbildungsjahr'!I$4=SOLL!$S$4,'SBI.A.4_2.&amp;3. AJ'!$H81, IF('2. Ausbildungsjahr'!I$4=SOLL!$T$4,'KVB 2.&amp;3. AJ'!$H83,IF('2. Ausbildungsjahr'!I$4=SOLL!$U$4,'PPCa IK'!$H55, IF('2. Ausbildungsjahr'!I$4=SOLL!$V$4,TE!$H79,IF('2. Ausbildungsjahr'!I$4=SOLL!$W$4,TNSt!$H67,IF('2. Ausbildungsjahr'!I$4=SOLL!$X$4,TNSk!$H70,IF('2. Ausbildungsjahr'!I$4=SOLL!$Y$4,TNPa!$H64,IF('2. Ausbildungsjahr'!I$4=SOLL!$Z$4,TNWn!$H55,IF('2. Ausbildungsjahr'!I$4=SOLL!$AA$4,'KVP 3. AJ'!$H107,IF(I$4=SOLL!$Q$4,SBI.A.3_1.AJ!$H55,IF(I$4=SOLL!$B$4,'KF-KB'!$H126,IF('2. Ausbildungsjahr'!I$4=SOLL!$C$4,'SBI.A.4_1. AJ'!$H81,IF('2. Ausbildungsjahr'!I$4=SOLL!$D$4,KK!$H$11,IF('2. Ausbildungsjahr'!I$4=SOLL!$E$4,'KSM-e'!$H76,IF('2. Ausbildungsjahr'!I$4=SOLL!$F$4,'KSM-f'!$H79,IF('2. Ausbildungsjahr'!I$4=SOLL!$G$4,'KVB 1. AJ'!$H83,IF('2. Ausbildungsjahr'!I$4=SOLL!$H$4,KVFi!$H88,IF('2. Ausbildungsjahr'!I$4=SOLL!$I$4,KVM!$H71,IF('2. Ausbildungsjahr'!I$4=SOLL!$L$4,'KVP 1.&amp;2. AJ'!$H109,IF('2. Ausbildungsjahr'!I$4=SOLL!$M$4,PPC!$H100,IF('2. Ausbildungsjahr'!I$4=SOLL!$N$4,PPS!$H134,IF(I$4=SOLL!$P$4,"-",IF('2. Ausbildungsjahr'!I$4=SOLL!$O$4,Zielbogen!$H55,""))))))))))))))))))))))))))</f>
        <v>-</v>
      </c>
      <c r="J54" s="57" t="str">
        <f>IF(J$4=SOLL!$J$4, TNBi!$H63, IF('2. Ausbildungsjahr'!J$4=SOLL!$K$4,SBI.A.7!$H72, IF('2. Ausbildungsjahr'!J$4=SOLL!$R$4,'SBI.A.3_2. AJ'!$H55, IF('2. Ausbildungsjahr'!J$4=SOLL!$S$4,'SBI.A.4_2.&amp;3. AJ'!$H81, IF('2. Ausbildungsjahr'!J$4=SOLL!$T$4,'KVB 2.&amp;3. AJ'!$H83,IF('2. Ausbildungsjahr'!J$4=SOLL!$U$4,'PPCa IK'!$H55, IF('2. Ausbildungsjahr'!J$4=SOLL!$V$4,TE!$H79,IF('2. Ausbildungsjahr'!J$4=SOLL!$W$4,TNSt!$H67,IF('2. Ausbildungsjahr'!J$4=SOLL!$X$4,TNSk!$H70,IF('2. Ausbildungsjahr'!J$4=SOLL!$Y$4,TNPa!$H64,IF('2. Ausbildungsjahr'!J$4=SOLL!$Z$4,TNWn!$H55,IF('2. Ausbildungsjahr'!J$4=SOLL!$AA$4,'KVP 3. AJ'!$H107,IF(J$4=SOLL!$Q$4,SBI.A.3_1.AJ!$H55,IF(J$4=SOLL!$B$4,'KF-KB'!$H126,IF('2. Ausbildungsjahr'!J$4=SOLL!$C$4,'SBI.A.4_1. AJ'!$H81,IF('2. Ausbildungsjahr'!J$4=SOLL!$D$4,KK!$H$11,IF('2. Ausbildungsjahr'!J$4=SOLL!$E$4,'KSM-e'!$H76,IF('2. Ausbildungsjahr'!J$4=SOLL!$F$4,'KSM-f'!$H79,IF('2. Ausbildungsjahr'!J$4=SOLL!$G$4,'KVB 1. AJ'!$H83,IF('2. Ausbildungsjahr'!J$4=SOLL!$H$4,KVFi!$H88,IF('2. Ausbildungsjahr'!J$4=SOLL!$I$4,KVM!$H71,IF('2. Ausbildungsjahr'!J$4=SOLL!$L$4,'KVP 1.&amp;2. AJ'!$H109,IF('2. Ausbildungsjahr'!J$4=SOLL!$M$4,PPC!$H100,IF('2. Ausbildungsjahr'!J$4=SOLL!$N$4,PPS!$H134,IF(J$4=SOLL!$P$4,"-",IF('2. Ausbildungsjahr'!J$4=SOLL!$O$4,Zielbogen!$H55,""))))))))))))))))))))))))))</f>
        <v>-</v>
      </c>
      <c r="K54" s="57" t="str">
        <f>IF(K$4=SOLL!$J$4, TNBi!$H63, IF('2. Ausbildungsjahr'!K$4=SOLL!$K$4,SBI.A.7!$H72, IF('2. Ausbildungsjahr'!K$4=SOLL!$R$4,'SBI.A.3_2. AJ'!$H55, IF('2. Ausbildungsjahr'!K$4=SOLL!$S$4,'SBI.A.4_2.&amp;3. AJ'!$H81, IF('2. Ausbildungsjahr'!K$4=SOLL!$T$4,'KVB 2.&amp;3. AJ'!$H83,IF('2. Ausbildungsjahr'!K$4=SOLL!$U$4,'PPCa IK'!$H55, IF('2. Ausbildungsjahr'!K$4=SOLL!$V$4,TE!$H79,IF('2. Ausbildungsjahr'!K$4=SOLL!$W$4,TNSt!$H67,IF('2. Ausbildungsjahr'!K$4=SOLL!$X$4,TNSk!$H70,IF('2. Ausbildungsjahr'!K$4=SOLL!$Y$4,TNPa!$H64,IF('2. Ausbildungsjahr'!K$4=SOLL!$Z$4,TNWn!$H55,IF('2. Ausbildungsjahr'!K$4=SOLL!$AA$4,'KVP 3. AJ'!$H107,IF(K$4=SOLL!$Q$4,SBI.A.3_1.AJ!$H55,IF(K$4=SOLL!$B$4,'KF-KB'!$H126,IF('2. Ausbildungsjahr'!K$4=SOLL!$C$4,'SBI.A.4_1. AJ'!$H81,IF('2. Ausbildungsjahr'!K$4=SOLL!$D$4,KK!$H$11,IF('2. Ausbildungsjahr'!K$4=SOLL!$E$4,'KSM-e'!$H76,IF('2. Ausbildungsjahr'!K$4=SOLL!$F$4,'KSM-f'!$H79,IF('2. Ausbildungsjahr'!K$4=SOLL!$G$4,'KVB 1. AJ'!$H83,IF('2. Ausbildungsjahr'!K$4=SOLL!$H$4,KVFi!$H88,IF('2. Ausbildungsjahr'!K$4=SOLL!$I$4,KVM!$H71,IF('2. Ausbildungsjahr'!K$4=SOLL!$L$4,'KVP 1.&amp;2. AJ'!$H109,IF('2. Ausbildungsjahr'!K$4=SOLL!$M$4,PPC!$H100,IF('2. Ausbildungsjahr'!K$4=SOLL!$N$4,PPS!$H134,IF(K$4=SOLL!$P$4,"-",IF('2. Ausbildungsjahr'!K$4=SOLL!$O$4,Zielbogen!$H55,""))))))))))))))))))))))))))</f>
        <v>-</v>
      </c>
      <c r="L54" s="10">
        <f>SUM('Hilfsblatt 2. AJ'!C54,'Hilfsblatt 2. AJ'!E54,'Hilfsblatt 2. AJ'!G54,'Hilfsblatt 2. AJ'!I54,'Hilfsblatt 2. AJ'!K54,'Hilfsblatt 2. AJ'!M54,'Hilfsblatt 2. AJ'!O54,'Hilfsblatt 2. AJ'!Q54,'Hilfsblatt 2. AJ'!S54,'Hilfsblatt 2. AJ'!U54)</f>
        <v>0</v>
      </c>
      <c r="M54" s="9" t="e">
        <f>('Hilfsblatt 2. AJ'!B54*'Hilfsblatt 2. AJ'!C54+'Hilfsblatt 2. AJ'!D54*'Hilfsblatt 2. AJ'!E54+'Hilfsblatt 2. AJ'!F54*'Hilfsblatt 2. AJ'!G54+'Hilfsblatt 2. AJ'!H54*'Hilfsblatt 2. AJ'!I54+'Hilfsblatt 2. AJ'!J54*'Hilfsblatt 2. AJ'!K54+'Hilfsblatt 2. AJ'!L54*'Hilfsblatt 2. AJ'!M54+'Hilfsblatt 2. AJ'!N54*'Hilfsblatt 2. AJ'!O54+'Hilfsblatt 2. AJ'!P54*'Hilfsblatt 2. AJ'!Q54+'Hilfsblatt 2. AJ'!R54*'Hilfsblatt 2. AJ'!S54+'Hilfsblatt 2. AJ'!T54*'Hilfsblatt 2. AJ'!U54)/L54</f>
        <v>#DIV/0!</v>
      </c>
    </row>
    <row r="55" spans="1:13" x14ac:dyDescent="0.25">
      <c r="A55" s="125" t="s">
        <v>16</v>
      </c>
      <c r="B55" s="57" t="str">
        <f>IF(B$4=SOLL!$J$4, TNBi!$H64, IF('2. Ausbildungsjahr'!B$4=SOLL!$K$4,SBI.A.7!$H73, IF('2. Ausbildungsjahr'!B$4=SOLL!$R$4,'SBI.A.3_2. AJ'!$H56, IF('2. Ausbildungsjahr'!B$4=SOLL!$S$4,'SBI.A.4_2.&amp;3. AJ'!$H82, IF('2. Ausbildungsjahr'!B$4=SOLL!$T$4,'KVB 2.&amp;3. AJ'!$H84,IF('2. Ausbildungsjahr'!B$4=SOLL!$U$4,'PPCa IK'!$H56, IF('2. Ausbildungsjahr'!B$4=SOLL!$V$4,TE!$H80,IF('2. Ausbildungsjahr'!B$4=SOLL!$W$4,TNSt!$H68,IF('2. Ausbildungsjahr'!B$4=SOLL!$X$4,TNSk!$H71,IF('2. Ausbildungsjahr'!B$4=SOLL!$Y$4,TNPa!$H65,IF('2. Ausbildungsjahr'!B$4=SOLL!$Z$4,TNWn!$H56,IF('2. Ausbildungsjahr'!B$4=SOLL!$AA$4,'KVP 3. AJ'!$H108,IF(B$4=SOLL!$Q$4,SBI.A.3_1.AJ!$H56,IF(B$4=SOLL!$B$4,'KF-KB'!$H127,IF('2. Ausbildungsjahr'!B$4=SOLL!$C$4,'SBI.A.4_1. AJ'!$H82,IF('2. Ausbildungsjahr'!B$4=SOLL!$D$4,KK!$H$11,IF('2. Ausbildungsjahr'!B$4=SOLL!$E$4,'KSM-e'!$H77,IF('2. Ausbildungsjahr'!B$4=SOLL!$F$4,'KSM-f'!$H80,IF('2. Ausbildungsjahr'!B$4=SOLL!$G$4,'KVB 1. AJ'!$H84,IF('2. Ausbildungsjahr'!B$4=SOLL!$H$4,KVFi!$H89,IF('2. Ausbildungsjahr'!B$4=SOLL!$I$4,KVM!$H72,IF('2. Ausbildungsjahr'!B$4=SOLL!$L$4,'KVP 1.&amp;2. AJ'!$H110,IF('2. Ausbildungsjahr'!B$4=SOLL!$M$4,PPC!$H101,IF('2. Ausbildungsjahr'!B$4=SOLL!$N$4,PPS!$H135,IF(B$4=SOLL!$P$4,"-",IF('2. Ausbildungsjahr'!B$4=SOLL!$O$4,Zielbogen!$H56,""))))))))))))))))))))))))))</f>
        <v>-</v>
      </c>
      <c r="C55" s="57" t="str">
        <f>IF(C$4=SOLL!$J$4, TNBi!$H64, IF('2. Ausbildungsjahr'!C$4=SOLL!$K$4,SBI.A.7!$H73, IF('2. Ausbildungsjahr'!C$4=SOLL!$R$4,'SBI.A.3_2. AJ'!$H56, IF('2. Ausbildungsjahr'!C$4=SOLL!$S$4,'SBI.A.4_2.&amp;3. AJ'!$H82, IF('2. Ausbildungsjahr'!C$4=SOLL!$T$4,'KVB 2.&amp;3. AJ'!$H84,IF('2. Ausbildungsjahr'!C$4=SOLL!$U$4,'PPCa IK'!$H56, IF('2. Ausbildungsjahr'!C$4=SOLL!$V$4,TE!$H80,IF('2. Ausbildungsjahr'!C$4=SOLL!$W$4,TNSt!$H68,IF('2. Ausbildungsjahr'!C$4=SOLL!$X$4,TNSk!$H71,IF('2. Ausbildungsjahr'!C$4=SOLL!$Y$4,TNPa!$H65,IF('2. Ausbildungsjahr'!C$4=SOLL!$Z$4,TNWn!$H56,IF('2. Ausbildungsjahr'!C$4=SOLL!$AA$4,'KVP 3. AJ'!$H108,IF(C$4=SOLL!$Q$4,SBI.A.3_1.AJ!$H56,IF(C$4=SOLL!$B$4,'KF-KB'!$H127,IF('2. Ausbildungsjahr'!C$4=SOLL!$C$4,'SBI.A.4_1. AJ'!$H82,IF('2. Ausbildungsjahr'!C$4=SOLL!$D$4,KK!$H$11,IF('2. Ausbildungsjahr'!C$4=SOLL!$E$4,'KSM-e'!$H77,IF('2. Ausbildungsjahr'!C$4=SOLL!$F$4,'KSM-f'!$H80,IF('2. Ausbildungsjahr'!C$4=SOLL!$G$4,'KVB 1. AJ'!$H84,IF('2. Ausbildungsjahr'!C$4=SOLL!$H$4,KVFi!$H89,IF('2. Ausbildungsjahr'!C$4=SOLL!$I$4,KVM!$H72,IF('2. Ausbildungsjahr'!C$4=SOLL!$L$4,'KVP 1.&amp;2. AJ'!$H110,IF('2. Ausbildungsjahr'!C$4=SOLL!$M$4,PPC!$H101,IF('2. Ausbildungsjahr'!C$4=SOLL!$N$4,PPS!$H135,IF(C$4=SOLL!$P$4,"-",IF('2. Ausbildungsjahr'!C$4=SOLL!$O$4,Zielbogen!$H56,""))))))))))))))))))))))))))</f>
        <v>-</v>
      </c>
      <c r="D55" s="57" t="str">
        <f>IF(D$4=SOLL!$J$4, TNBi!$H64, IF('2. Ausbildungsjahr'!D$4=SOLL!$K$4,SBI.A.7!$H73, IF('2. Ausbildungsjahr'!D$4=SOLL!$R$4,'SBI.A.3_2. AJ'!$H56, IF('2. Ausbildungsjahr'!D$4=SOLL!$S$4,'SBI.A.4_2.&amp;3. AJ'!$H82, IF('2. Ausbildungsjahr'!D$4=SOLL!$T$4,'KVB 2.&amp;3. AJ'!$H84,IF('2. Ausbildungsjahr'!D$4=SOLL!$U$4,'PPCa IK'!$H56, IF('2. Ausbildungsjahr'!D$4=SOLL!$V$4,TE!$H80,IF('2. Ausbildungsjahr'!D$4=SOLL!$W$4,TNSt!$H68,IF('2. Ausbildungsjahr'!D$4=SOLL!$X$4,TNSk!$H71,IF('2. Ausbildungsjahr'!D$4=SOLL!$Y$4,TNPa!$H65,IF('2. Ausbildungsjahr'!D$4=SOLL!$Z$4,TNWn!$H56,IF('2. Ausbildungsjahr'!D$4=SOLL!$AA$4,'KVP 3. AJ'!$H108,IF(D$4=SOLL!$Q$4,SBI.A.3_1.AJ!$H56,IF(D$4=SOLL!$B$4,'KF-KB'!$H127,IF('2. Ausbildungsjahr'!D$4=SOLL!$C$4,'SBI.A.4_1. AJ'!$H82,IF('2. Ausbildungsjahr'!D$4=SOLL!$D$4,KK!$H$11,IF('2. Ausbildungsjahr'!D$4=SOLL!$E$4,'KSM-e'!$H77,IF('2. Ausbildungsjahr'!D$4=SOLL!$F$4,'KSM-f'!$H80,IF('2. Ausbildungsjahr'!D$4=SOLL!$G$4,'KVB 1. AJ'!$H84,IF('2. Ausbildungsjahr'!D$4=SOLL!$H$4,KVFi!$H89,IF('2. Ausbildungsjahr'!D$4=SOLL!$I$4,KVM!$H72,IF('2. Ausbildungsjahr'!D$4=SOLL!$L$4,'KVP 1.&amp;2. AJ'!$H110,IF('2. Ausbildungsjahr'!D$4=SOLL!$M$4,PPC!$H101,IF('2. Ausbildungsjahr'!D$4=SOLL!$N$4,PPS!$H135,IF(D$4=SOLL!$P$4,"-",IF('2. Ausbildungsjahr'!D$4=SOLL!$O$4,Zielbogen!$H56,""))))))))))))))))))))))))))</f>
        <v>-</v>
      </c>
      <c r="E55" s="57" t="str">
        <f>IF(E$4=SOLL!$J$4, TNBi!$H64, IF('2. Ausbildungsjahr'!E$4=SOLL!$K$4,SBI.A.7!$H73, IF('2. Ausbildungsjahr'!E$4=SOLL!$R$4,'SBI.A.3_2. AJ'!$H56, IF('2. Ausbildungsjahr'!E$4=SOLL!$S$4,'SBI.A.4_2.&amp;3. AJ'!$H82, IF('2. Ausbildungsjahr'!E$4=SOLL!$T$4,'KVB 2.&amp;3. AJ'!$H84,IF('2. Ausbildungsjahr'!E$4=SOLL!$U$4,'PPCa IK'!$H56, IF('2. Ausbildungsjahr'!E$4=SOLL!$V$4,TE!$H80,IF('2. Ausbildungsjahr'!E$4=SOLL!$W$4,TNSt!$H68,IF('2. Ausbildungsjahr'!E$4=SOLL!$X$4,TNSk!$H71,IF('2. Ausbildungsjahr'!E$4=SOLL!$Y$4,TNPa!$H65,IF('2. Ausbildungsjahr'!E$4=SOLL!$Z$4,TNWn!$H56,IF('2. Ausbildungsjahr'!E$4=SOLL!$AA$4,'KVP 3. AJ'!$H108,IF(E$4=SOLL!$Q$4,SBI.A.3_1.AJ!$H56,IF(E$4=SOLL!$B$4,'KF-KB'!$H127,IF('2. Ausbildungsjahr'!E$4=SOLL!$C$4,'SBI.A.4_1. AJ'!$H82,IF('2. Ausbildungsjahr'!E$4=SOLL!$D$4,KK!$H$11,IF('2. Ausbildungsjahr'!E$4=SOLL!$E$4,'KSM-e'!$H77,IF('2. Ausbildungsjahr'!E$4=SOLL!$F$4,'KSM-f'!$H80,IF('2. Ausbildungsjahr'!E$4=SOLL!$G$4,'KVB 1. AJ'!$H84,IF('2. Ausbildungsjahr'!E$4=SOLL!$H$4,KVFi!$H89,IF('2. Ausbildungsjahr'!E$4=SOLL!$I$4,KVM!$H72,IF('2. Ausbildungsjahr'!E$4=SOLL!$L$4,'KVP 1.&amp;2. AJ'!$H110,IF('2. Ausbildungsjahr'!E$4=SOLL!$M$4,PPC!$H101,IF('2. Ausbildungsjahr'!E$4=SOLL!$N$4,PPS!$H135,IF(E$4=SOLL!$P$4,"-",IF('2. Ausbildungsjahr'!E$4=SOLL!$O$4,Zielbogen!$H56,""))))))))))))))))))))))))))</f>
        <v>-</v>
      </c>
      <c r="F55" s="57" t="str">
        <f>IF(F$4=SOLL!$J$4, TNBi!$H64, IF('2. Ausbildungsjahr'!F$4=SOLL!$K$4,SBI.A.7!$H73, IF('2. Ausbildungsjahr'!F$4=SOLL!$R$4,'SBI.A.3_2. AJ'!$H56, IF('2. Ausbildungsjahr'!F$4=SOLL!$S$4,'SBI.A.4_2.&amp;3. AJ'!$H82, IF('2. Ausbildungsjahr'!F$4=SOLL!$T$4,'KVB 2.&amp;3. AJ'!$H84,IF('2. Ausbildungsjahr'!F$4=SOLL!$U$4,'PPCa IK'!$H56, IF('2. Ausbildungsjahr'!F$4=SOLL!$V$4,TE!$H80,IF('2. Ausbildungsjahr'!F$4=SOLL!$W$4,TNSt!$H68,IF('2. Ausbildungsjahr'!F$4=SOLL!$X$4,TNSk!$H71,IF('2. Ausbildungsjahr'!F$4=SOLL!$Y$4,TNPa!$H65,IF('2. Ausbildungsjahr'!F$4=SOLL!$Z$4,TNWn!$H56,IF('2. Ausbildungsjahr'!F$4=SOLL!$AA$4,'KVP 3. AJ'!$H108,IF(F$4=SOLL!$Q$4,SBI.A.3_1.AJ!$H56,IF(F$4=SOLL!$B$4,'KF-KB'!$H127,IF('2. Ausbildungsjahr'!F$4=SOLL!$C$4,'SBI.A.4_1. AJ'!$H82,IF('2. Ausbildungsjahr'!F$4=SOLL!$D$4,KK!$H$11,IF('2. Ausbildungsjahr'!F$4=SOLL!$E$4,'KSM-e'!$H77,IF('2. Ausbildungsjahr'!F$4=SOLL!$F$4,'KSM-f'!$H80,IF('2. Ausbildungsjahr'!F$4=SOLL!$G$4,'KVB 1. AJ'!$H84,IF('2. Ausbildungsjahr'!F$4=SOLL!$H$4,KVFi!$H89,IF('2. Ausbildungsjahr'!F$4=SOLL!$I$4,KVM!$H72,IF('2. Ausbildungsjahr'!F$4=SOLL!$L$4,'KVP 1.&amp;2. AJ'!$H110,IF('2. Ausbildungsjahr'!F$4=SOLL!$M$4,PPC!$H101,IF('2. Ausbildungsjahr'!F$4=SOLL!$N$4,PPS!$H135,IF(F$4=SOLL!$P$4,"-",IF('2. Ausbildungsjahr'!F$4=SOLL!$O$4,Zielbogen!$H56,""))))))))))))))))))))))))))</f>
        <v>-</v>
      </c>
      <c r="G55" s="57" t="str">
        <f>IF(G$4=SOLL!$J$4, TNBi!$H64, IF('2. Ausbildungsjahr'!G$4=SOLL!$K$4,SBI.A.7!$H73, IF('2. Ausbildungsjahr'!G$4=SOLL!$R$4,'SBI.A.3_2. AJ'!$H56, IF('2. Ausbildungsjahr'!G$4=SOLL!$S$4,'SBI.A.4_2.&amp;3. AJ'!$H82, IF('2. Ausbildungsjahr'!G$4=SOLL!$T$4,'KVB 2.&amp;3. AJ'!$H84,IF('2. Ausbildungsjahr'!G$4=SOLL!$U$4,'PPCa IK'!$H56, IF('2. Ausbildungsjahr'!G$4=SOLL!$V$4,TE!$H80,IF('2. Ausbildungsjahr'!G$4=SOLL!$W$4,TNSt!$H68,IF('2. Ausbildungsjahr'!G$4=SOLL!$X$4,TNSk!$H71,IF('2. Ausbildungsjahr'!G$4=SOLL!$Y$4,TNPa!$H65,IF('2. Ausbildungsjahr'!G$4=SOLL!$Z$4,TNWn!$H56,IF('2. Ausbildungsjahr'!G$4=SOLL!$AA$4,'KVP 3. AJ'!$H108,IF(G$4=SOLL!$Q$4,SBI.A.3_1.AJ!$H56,IF(G$4=SOLL!$B$4,'KF-KB'!$H127,IF('2. Ausbildungsjahr'!G$4=SOLL!$C$4,'SBI.A.4_1. AJ'!$H82,IF('2. Ausbildungsjahr'!G$4=SOLL!$D$4,KK!$H$11,IF('2. Ausbildungsjahr'!G$4=SOLL!$E$4,'KSM-e'!$H77,IF('2. Ausbildungsjahr'!G$4=SOLL!$F$4,'KSM-f'!$H80,IF('2. Ausbildungsjahr'!G$4=SOLL!$G$4,'KVB 1. AJ'!$H84,IF('2. Ausbildungsjahr'!G$4=SOLL!$H$4,KVFi!$H89,IF('2. Ausbildungsjahr'!G$4=SOLL!$I$4,KVM!$H72,IF('2. Ausbildungsjahr'!G$4=SOLL!$L$4,'KVP 1.&amp;2. AJ'!$H110,IF('2. Ausbildungsjahr'!G$4=SOLL!$M$4,PPC!$H101,IF('2. Ausbildungsjahr'!G$4=SOLL!$N$4,PPS!$H135,IF(G$4=SOLL!$P$4,"-",IF('2. Ausbildungsjahr'!G$4=SOLL!$O$4,Zielbogen!$H56,""))))))))))))))))))))))))))</f>
        <v>-</v>
      </c>
      <c r="H55" s="57" t="str">
        <f>IF(H$4=SOLL!$J$4, TNBi!$H64, IF('2. Ausbildungsjahr'!H$4=SOLL!$K$4,SBI.A.7!$H73, IF('2. Ausbildungsjahr'!H$4=SOLL!$R$4,'SBI.A.3_2. AJ'!$H56, IF('2. Ausbildungsjahr'!H$4=SOLL!$S$4,'SBI.A.4_2.&amp;3. AJ'!$H82, IF('2. Ausbildungsjahr'!H$4=SOLL!$T$4,'KVB 2.&amp;3. AJ'!$H84,IF('2. Ausbildungsjahr'!H$4=SOLL!$U$4,'PPCa IK'!$H56, IF('2. Ausbildungsjahr'!H$4=SOLL!$V$4,TE!$H80,IF('2. Ausbildungsjahr'!H$4=SOLL!$W$4,TNSt!$H68,IF('2. Ausbildungsjahr'!H$4=SOLL!$X$4,TNSk!$H71,IF('2. Ausbildungsjahr'!H$4=SOLL!$Y$4,TNPa!$H65,IF('2. Ausbildungsjahr'!H$4=SOLL!$Z$4,TNWn!$H56,IF('2. Ausbildungsjahr'!H$4=SOLL!$AA$4,'KVP 3. AJ'!$H108,IF(H$4=SOLL!$Q$4,SBI.A.3_1.AJ!$H56,IF(H$4=SOLL!$B$4,'KF-KB'!$H127,IF('2. Ausbildungsjahr'!H$4=SOLL!$C$4,'SBI.A.4_1. AJ'!$H82,IF('2. Ausbildungsjahr'!H$4=SOLL!$D$4,KK!$H$11,IF('2. Ausbildungsjahr'!H$4=SOLL!$E$4,'KSM-e'!$H77,IF('2. Ausbildungsjahr'!H$4=SOLL!$F$4,'KSM-f'!$H80,IF('2. Ausbildungsjahr'!H$4=SOLL!$G$4,'KVB 1. AJ'!$H84,IF('2. Ausbildungsjahr'!H$4=SOLL!$H$4,KVFi!$H89,IF('2. Ausbildungsjahr'!H$4=SOLL!$I$4,KVM!$H72,IF('2. Ausbildungsjahr'!H$4=SOLL!$L$4,'KVP 1.&amp;2. AJ'!$H110,IF('2. Ausbildungsjahr'!H$4=SOLL!$M$4,PPC!$H101,IF('2. Ausbildungsjahr'!H$4=SOLL!$N$4,PPS!$H135,IF(H$4=SOLL!$P$4,"-",IF('2. Ausbildungsjahr'!H$4=SOLL!$O$4,Zielbogen!$H56,""))))))))))))))))))))))))))</f>
        <v>-</v>
      </c>
      <c r="I55" s="57" t="str">
        <f>IF(I$4=SOLL!$J$4, TNBi!$H64, IF('2. Ausbildungsjahr'!I$4=SOLL!$K$4,SBI.A.7!$H73, IF('2. Ausbildungsjahr'!I$4=SOLL!$R$4,'SBI.A.3_2. AJ'!$H56, IF('2. Ausbildungsjahr'!I$4=SOLL!$S$4,'SBI.A.4_2.&amp;3. AJ'!$H82, IF('2. Ausbildungsjahr'!I$4=SOLL!$T$4,'KVB 2.&amp;3. AJ'!$H84,IF('2. Ausbildungsjahr'!I$4=SOLL!$U$4,'PPCa IK'!$H56, IF('2. Ausbildungsjahr'!I$4=SOLL!$V$4,TE!$H80,IF('2. Ausbildungsjahr'!I$4=SOLL!$W$4,TNSt!$H68,IF('2. Ausbildungsjahr'!I$4=SOLL!$X$4,TNSk!$H71,IF('2. Ausbildungsjahr'!I$4=SOLL!$Y$4,TNPa!$H65,IF('2. Ausbildungsjahr'!I$4=SOLL!$Z$4,TNWn!$H56,IF('2. Ausbildungsjahr'!I$4=SOLL!$AA$4,'KVP 3. AJ'!$H108,IF(I$4=SOLL!$Q$4,SBI.A.3_1.AJ!$H56,IF(I$4=SOLL!$B$4,'KF-KB'!$H127,IF('2. Ausbildungsjahr'!I$4=SOLL!$C$4,'SBI.A.4_1. AJ'!$H82,IF('2. Ausbildungsjahr'!I$4=SOLL!$D$4,KK!$H$11,IF('2. Ausbildungsjahr'!I$4=SOLL!$E$4,'KSM-e'!$H77,IF('2. Ausbildungsjahr'!I$4=SOLL!$F$4,'KSM-f'!$H80,IF('2. Ausbildungsjahr'!I$4=SOLL!$G$4,'KVB 1. AJ'!$H84,IF('2. Ausbildungsjahr'!I$4=SOLL!$H$4,KVFi!$H89,IF('2. Ausbildungsjahr'!I$4=SOLL!$I$4,KVM!$H72,IF('2. Ausbildungsjahr'!I$4=SOLL!$L$4,'KVP 1.&amp;2. AJ'!$H110,IF('2. Ausbildungsjahr'!I$4=SOLL!$M$4,PPC!$H101,IF('2. Ausbildungsjahr'!I$4=SOLL!$N$4,PPS!$H135,IF(I$4=SOLL!$P$4,"-",IF('2. Ausbildungsjahr'!I$4=SOLL!$O$4,Zielbogen!$H56,""))))))))))))))))))))))))))</f>
        <v>-</v>
      </c>
      <c r="J55" s="57" t="str">
        <f>IF(J$4=SOLL!$J$4, TNBi!$H64, IF('2. Ausbildungsjahr'!J$4=SOLL!$K$4,SBI.A.7!$H73, IF('2. Ausbildungsjahr'!J$4=SOLL!$R$4,'SBI.A.3_2. AJ'!$H56, IF('2. Ausbildungsjahr'!J$4=SOLL!$S$4,'SBI.A.4_2.&amp;3. AJ'!$H82, IF('2. Ausbildungsjahr'!J$4=SOLL!$T$4,'KVB 2.&amp;3. AJ'!$H84,IF('2. Ausbildungsjahr'!J$4=SOLL!$U$4,'PPCa IK'!$H56, IF('2. Ausbildungsjahr'!J$4=SOLL!$V$4,TE!$H80,IF('2. Ausbildungsjahr'!J$4=SOLL!$W$4,TNSt!$H68,IF('2. Ausbildungsjahr'!J$4=SOLL!$X$4,TNSk!$H71,IF('2. Ausbildungsjahr'!J$4=SOLL!$Y$4,TNPa!$H65,IF('2. Ausbildungsjahr'!J$4=SOLL!$Z$4,TNWn!$H56,IF('2. Ausbildungsjahr'!J$4=SOLL!$AA$4,'KVP 3. AJ'!$H108,IF(J$4=SOLL!$Q$4,SBI.A.3_1.AJ!$H56,IF(J$4=SOLL!$B$4,'KF-KB'!$H127,IF('2. Ausbildungsjahr'!J$4=SOLL!$C$4,'SBI.A.4_1. AJ'!$H82,IF('2. Ausbildungsjahr'!J$4=SOLL!$D$4,KK!$H$11,IF('2. Ausbildungsjahr'!J$4=SOLL!$E$4,'KSM-e'!$H77,IF('2. Ausbildungsjahr'!J$4=SOLL!$F$4,'KSM-f'!$H80,IF('2. Ausbildungsjahr'!J$4=SOLL!$G$4,'KVB 1. AJ'!$H84,IF('2. Ausbildungsjahr'!J$4=SOLL!$H$4,KVFi!$H89,IF('2. Ausbildungsjahr'!J$4=SOLL!$I$4,KVM!$H72,IF('2. Ausbildungsjahr'!J$4=SOLL!$L$4,'KVP 1.&amp;2. AJ'!$H110,IF('2. Ausbildungsjahr'!J$4=SOLL!$M$4,PPC!$H101,IF('2. Ausbildungsjahr'!J$4=SOLL!$N$4,PPS!$H135,IF(J$4=SOLL!$P$4,"-",IF('2. Ausbildungsjahr'!J$4=SOLL!$O$4,Zielbogen!$H56,""))))))))))))))))))))))))))</f>
        <v>-</v>
      </c>
      <c r="K55" s="57" t="str">
        <f>IF(K$4=SOLL!$J$4, TNBi!$H64, IF('2. Ausbildungsjahr'!K$4=SOLL!$K$4,SBI.A.7!$H73, IF('2. Ausbildungsjahr'!K$4=SOLL!$R$4,'SBI.A.3_2. AJ'!$H56, IF('2. Ausbildungsjahr'!K$4=SOLL!$S$4,'SBI.A.4_2.&amp;3. AJ'!$H82, IF('2. Ausbildungsjahr'!K$4=SOLL!$T$4,'KVB 2.&amp;3. AJ'!$H84,IF('2. Ausbildungsjahr'!K$4=SOLL!$U$4,'PPCa IK'!$H56, IF('2. Ausbildungsjahr'!K$4=SOLL!$V$4,TE!$H80,IF('2. Ausbildungsjahr'!K$4=SOLL!$W$4,TNSt!$H68,IF('2. Ausbildungsjahr'!K$4=SOLL!$X$4,TNSk!$H71,IF('2. Ausbildungsjahr'!K$4=SOLL!$Y$4,TNPa!$H65,IF('2. Ausbildungsjahr'!K$4=SOLL!$Z$4,TNWn!$H56,IF('2. Ausbildungsjahr'!K$4=SOLL!$AA$4,'KVP 3. AJ'!$H108,IF(K$4=SOLL!$Q$4,SBI.A.3_1.AJ!$H56,IF(K$4=SOLL!$B$4,'KF-KB'!$H127,IF('2. Ausbildungsjahr'!K$4=SOLL!$C$4,'SBI.A.4_1. AJ'!$H82,IF('2. Ausbildungsjahr'!K$4=SOLL!$D$4,KK!$H$11,IF('2. Ausbildungsjahr'!K$4=SOLL!$E$4,'KSM-e'!$H77,IF('2. Ausbildungsjahr'!K$4=SOLL!$F$4,'KSM-f'!$H80,IF('2. Ausbildungsjahr'!K$4=SOLL!$G$4,'KVB 1. AJ'!$H84,IF('2. Ausbildungsjahr'!K$4=SOLL!$H$4,KVFi!$H89,IF('2. Ausbildungsjahr'!K$4=SOLL!$I$4,KVM!$H72,IF('2. Ausbildungsjahr'!K$4=SOLL!$L$4,'KVP 1.&amp;2. AJ'!$H110,IF('2. Ausbildungsjahr'!K$4=SOLL!$M$4,PPC!$H101,IF('2. Ausbildungsjahr'!K$4=SOLL!$N$4,PPS!$H135,IF(K$4=SOLL!$P$4,"-",IF('2. Ausbildungsjahr'!K$4=SOLL!$O$4,Zielbogen!$H56,""))))))))))))))))))))))))))</f>
        <v>-</v>
      </c>
      <c r="L55" s="10">
        <f>SUM('Hilfsblatt 2. AJ'!C55,'Hilfsblatt 2. AJ'!E55,'Hilfsblatt 2. AJ'!G55,'Hilfsblatt 2. AJ'!I55,'Hilfsblatt 2. AJ'!K55,'Hilfsblatt 2. AJ'!M55,'Hilfsblatt 2. AJ'!O55,'Hilfsblatt 2. AJ'!Q55,'Hilfsblatt 2. AJ'!S55,'Hilfsblatt 2. AJ'!U55)</f>
        <v>0</v>
      </c>
      <c r="M55" s="9" t="e">
        <f>('Hilfsblatt 2. AJ'!B55*'Hilfsblatt 2. AJ'!C55+'Hilfsblatt 2. AJ'!D55*'Hilfsblatt 2. AJ'!E55+'Hilfsblatt 2. AJ'!F55*'Hilfsblatt 2. AJ'!G55+'Hilfsblatt 2. AJ'!H55*'Hilfsblatt 2. AJ'!I55+'Hilfsblatt 2. AJ'!J55*'Hilfsblatt 2. AJ'!K55+'Hilfsblatt 2. AJ'!L55*'Hilfsblatt 2. AJ'!M55+'Hilfsblatt 2. AJ'!N55*'Hilfsblatt 2. AJ'!O55+'Hilfsblatt 2. AJ'!P55*'Hilfsblatt 2. AJ'!Q55+'Hilfsblatt 2. AJ'!R55*'Hilfsblatt 2. AJ'!S55+'Hilfsblatt 2. AJ'!T55*'Hilfsblatt 2. AJ'!U55)/L55</f>
        <v>#DIV/0!</v>
      </c>
    </row>
    <row r="56" spans="1:13" x14ac:dyDescent="0.25">
      <c r="A56" s="125" t="s">
        <v>17</v>
      </c>
      <c r="B56" s="57" t="str">
        <f>IF(B$4=SOLL!$J$4, TNBi!$H65, IF('2. Ausbildungsjahr'!B$4=SOLL!$K$4,SBI.A.7!$H74, IF('2. Ausbildungsjahr'!B$4=SOLL!$R$4,'SBI.A.3_2. AJ'!$H57, IF('2. Ausbildungsjahr'!B$4=SOLL!$S$4,'SBI.A.4_2.&amp;3. AJ'!$H83, IF('2. Ausbildungsjahr'!B$4=SOLL!$T$4,'KVB 2.&amp;3. AJ'!$H85,IF('2. Ausbildungsjahr'!B$4=SOLL!$U$4,'PPCa IK'!$H57, IF('2. Ausbildungsjahr'!B$4=SOLL!$V$4,TE!$H81,IF('2. Ausbildungsjahr'!B$4=SOLL!$W$4,TNSt!$H69,IF('2. Ausbildungsjahr'!B$4=SOLL!$X$4,TNSk!$H72,IF('2. Ausbildungsjahr'!B$4=SOLL!$Y$4,TNPa!$H66,IF('2. Ausbildungsjahr'!B$4=SOLL!$Z$4,TNWn!$H57,IF('2. Ausbildungsjahr'!B$4=SOLL!$AA$4,'KVP 3. AJ'!$H109,IF(B$4=SOLL!$Q$4,SBI.A.3_1.AJ!$H57,IF(B$4=SOLL!$B$4,'KF-KB'!$H128,IF('2. Ausbildungsjahr'!B$4=SOLL!$C$4,'SBI.A.4_1. AJ'!$H83,IF('2. Ausbildungsjahr'!B$4=SOLL!$D$4,KK!$H$11,IF('2. Ausbildungsjahr'!B$4=SOLL!$E$4,'KSM-e'!$H78,IF('2. Ausbildungsjahr'!B$4=SOLL!$F$4,'KSM-f'!$H81,IF('2. Ausbildungsjahr'!B$4=SOLL!$G$4,'KVB 1. AJ'!$H85,IF('2. Ausbildungsjahr'!B$4=SOLL!$H$4,KVFi!$H90,IF('2. Ausbildungsjahr'!B$4=SOLL!$I$4,KVM!$H73,IF('2. Ausbildungsjahr'!B$4=SOLL!$L$4,'KVP 1.&amp;2. AJ'!$H111,IF('2. Ausbildungsjahr'!B$4=SOLL!$M$4,PPC!$H102,IF('2. Ausbildungsjahr'!B$4=SOLL!$N$4,PPS!$H136,IF(B$4=SOLL!$P$4,"-",IF('2. Ausbildungsjahr'!B$4=SOLL!$O$4,Zielbogen!$H57,""))))))))))))))))))))))))))</f>
        <v>-</v>
      </c>
      <c r="C56" s="57" t="str">
        <f>IF(C$4=SOLL!$J$4, TNBi!$H65, IF('2. Ausbildungsjahr'!C$4=SOLL!$K$4,SBI.A.7!$H74, IF('2. Ausbildungsjahr'!C$4=SOLL!$R$4,'SBI.A.3_2. AJ'!$H57, IF('2. Ausbildungsjahr'!C$4=SOLL!$S$4,'SBI.A.4_2.&amp;3. AJ'!$H83, IF('2. Ausbildungsjahr'!C$4=SOLL!$T$4,'KVB 2.&amp;3. AJ'!$H85,IF('2. Ausbildungsjahr'!C$4=SOLL!$U$4,'PPCa IK'!$H57, IF('2. Ausbildungsjahr'!C$4=SOLL!$V$4,TE!$H81,IF('2. Ausbildungsjahr'!C$4=SOLL!$W$4,TNSt!$H69,IF('2. Ausbildungsjahr'!C$4=SOLL!$X$4,TNSk!$H72,IF('2. Ausbildungsjahr'!C$4=SOLL!$Y$4,TNPa!$H66,IF('2. Ausbildungsjahr'!C$4=SOLL!$Z$4,TNWn!$H57,IF('2. Ausbildungsjahr'!C$4=SOLL!$AA$4,'KVP 3. AJ'!$H109,IF(C$4=SOLL!$Q$4,SBI.A.3_1.AJ!$H57,IF(C$4=SOLL!$B$4,'KF-KB'!$H128,IF('2. Ausbildungsjahr'!C$4=SOLL!$C$4,'SBI.A.4_1. AJ'!$H83,IF('2. Ausbildungsjahr'!C$4=SOLL!$D$4,KK!$H$11,IF('2. Ausbildungsjahr'!C$4=SOLL!$E$4,'KSM-e'!$H78,IF('2. Ausbildungsjahr'!C$4=SOLL!$F$4,'KSM-f'!$H81,IF('2. Ausbildungsjahr'!C$4=SOLL!$G$4,'KVB 1. AJ'!$H85,IF('2. Ausbildungsjahr'!C$4=SOLL!$H$4,KVFi!$H90,IF('2. Ausbildungsjahr'!C$4=SOLL!$I$4,KVM!$H73,IF('2. Ausbildungsjahr'!C$4=SOLL!$L$4,'KVP 1.&amp;2. AJ'!$H111,IF('2. Ausbildungsjahr'!C$4=SOLL!$M$4,PPC!$H102,IF('2. Ausbildungsjahr'!C$4=SOLL!$N$4,PPS!$H136,IF(C$4=SOLL!$P$4,"-",IF('2. Ausbildungsjahr'!C$4=SOLL!$O$4,Zielbogen!$H57,""))))))))))))))))))))))))))</f>
        <v>-</v>
      </c>
      <c r="D56" s="57" t="str">
        <f>IF(D$4=SOLL!$J$4, TNBi!$H65, IF('2. Ausbildungsjahr'!D$4=SOLL!$K$4,SBI.A.7!$H74, IF('2. Ausbildungsjahr'!D$4=SOLL!$R$4,'SBI.A.3_2. AJ'!$H57, IF('2. Ausbildungsjahr'!D$4=SOLL!$S$4,'SBI.A.4_2.&amp;3. AJ'!$H83, IF('2. Ausbildungsjahr'!D$4=SOLL!$T$4,'KVB 2.&amp;3. AJ'!$H85,IF('2. Ausbildungsjahr'!D$4=SOLL!$U$4,'PPCa IK'!$H57, IF('2. Ausbildungsjahr'!D$4=SOLL!$V$4,TE!$H81,IF('2. Ausbildungsjahr'!D$4=SOLL!$W$4,TNSt!$H69,IF('2. Ausbildungsjahr'!D$4=SOLL!$X$4,TNSk!$H72,IF('2. Ausbildungsjahr'!D$4=SOLL!$Y$4,TNPa!$H66,IF('2. Ausbildungsjahr'!D$4=SOLL!$Z$4,TNWn!$H57,IF('2. Ausbildungsjahr'!D$4=SOLL!$AA$4,'KVP 3. AJ'!$H109,IF(D$4=SOLL!$Q$4,SBI.A.3_1.AJ!$H57,IF(D$4=SOLL!$B$4,'KF-KB'!$H128,IF('2. Ausbildungsjahr'!D$4=SOLL!$C$4,'SBI.A.4_1. AJ'!$H83,IF('2. Ausbildungsjahr'!D$4=SOLL!$D$4,KK!$H$11,IF('2. Ausbildungsjahr'!D$4=SOLL!$E$4,'KSM-e'!$H78,IF('2. Ausbildungsjahr'!D$4=SOLL!$F$4,'KSM-f'!$H81,IF('2. Ausbildungsjahr'!D$4=SOLL!$G$4,'KVB 1. AJ'!$H85,IF('2. Ausbildungsjahr'!D$4=SOLL!$H$4,KVFi!$H90,IF('2. Ausbildungsjahr'!D$4=SOLL!$I$4,KVM!$H73,IF('2. Ausbildungsjahr'!D$4=SOLL!$L$4,'KVP 1.&amp;2. AJ'!$H111,IF('2. Ausbildungsjahr'!D$4=SOLL!$M$4,PPC!$H102,IF('2. Ausbildungsjahr'!D$4=SOLL!$N$4,PPS!$H136,IF(D$4=SOLL!$P$4,"-",IF('2. Ausbildungsjahr'!D$4=SOLL!$O$4,Zielbogen!$H57,""))))))))))))))))))))))))))</f>
        <v>-</v>
      </c>
      <c r="E56" s="57" t="str">
        <f>IF(E$4=SOLL!$J$4, TNBi!$H65, IF('2. Ausbildungsjahr'!E$4=SOLL!$K$4,SBI.A.7!$H74, IF('2. Ausbildungsjahr'!E$4=SOLL!$R$4,'SBI.A.3_2. AJ'!$H57, IF('2. Ausbildungsjahr'!E$4=SOLL!$S$4,'SBI.A.4_2.&amp;3. AJ'!$H83, IF('2. Ausbildungsjahr'!E$4=SOLL!$T$4,'KVB 2.&amp;3. AJ'!$H85,IF('2. Ausbildungsjahr'!E$4=SOLL!$U$4,'PPCa IK'!$H57, IF('2. Ausbildungsjahr'!E$4=SOLL!$V$4,TE!$H81,IF('2. Ausbildungsjahr'!E$4=SOLL!$W$4,TNSt!$H69,IF('2. Ausbildungsjahr'!E$4=SOLL!$X$4,TNSk!$H72,IF('2. Ausbildungsjahr'!E$4=SOLL!$Y$4,TNPa!$H66,IF('2. Ausbildungsjahr'!E$4=SOLL!$Z$4,TNWn!$H57,IF('2. Ausbildungsjahr'!E$4=SOLL!$AA$4,'KVP 3. AJ'!$H109,IF(E$4=SOLL!$Q$4,SBI.A.3_1.AJ!$H57,IF(E$4=SOLL!$B$4,'KF-KB'!$H128,IF('2. Ausbildungsjahr'!E$4=SOLL!$C$4,'SBI.A.4_1. AJ'!$H83,IF('2. Ausbildungsjahr'!E$4=SOLL!$D$4,KK!$H$11,IF('2. Ausbildungsjahr'!E$4=SOLL!$E$4,'KSM-e'!$H78,IF('2. Ausbildungsjahr'!E$4=SOLL!$F$4,'KSM-f'!$H81,IF('2. Ausbildungsjahr'!E$4=SOLL!$G$4,'KVB 1. AJ'!$H85,IF('2. Ausbildungsjahr'!E$4=SOLL!$H$4,KVFi!$H90,IF('2. Ausbildungsjahr'!E$4=SOLL!$I$4,KVM!$H73,IF('2. Ausbildungsjahr'!E$4=SOLL!$L$4,'KVP 1.&amp;2. AJ'!$H111,IF('2. Ausbildungsjahr'!E$4=SOLL!$M$4,PPC!$H102,IF('2. Ausbildungsjahr'!E$4=SOLL!$N$4,PPS!$H136,IF(E$4=SOLL!$P$4,"-",IF('2. Ausbildungsjahr'!E$4=SOLL!$O$4,Zielbogen!$H57,""))))))))))))))))))))))))))</f>
        <v>-</v>
      </c>
      <c r="F56" s="57" t="str">
        <f>IF(F$4=SOLL!$J$4, TNBi!$H65, IF('2. Ausbildungsjahr'!F$4=SOLL!$K$4,SBI.A.7!$H74, IF('2. Ausbildungsjahr'!F$4=SOLL!$R$4,'SBI.A.3_2. AJ'!$H57, IF('2. Ausbildungsjahr'!F$4=SOLL!$S$4,'SBI.A.4_2.&amp;3. AJ'!$H83, IF('2. Ausbildungsjahr'!F$4=SOLL!$T$4,'KVB 2.&amp;3. AJ'!$H85,IF('2. Ausbildungsjahr'!F$4=SOLL!$U$4,'PPCa IK'!$H57, IF('2. Ausbildungsjahr'!F$4=SOLL!$V$4,TE!$H81,IF('2. Ausbildungsjahr'!F$4=SOLL!$W$4,TNSt!$H69,IF('2. Ausbildungsjahr'!F$4=SOLL!$X$4,TNSk!$H72,IF('2. Ausbildungsjahr'!F$4=SOLL!$Y$4,TNPa!$H66,IF('2. Ausbildungsjahr'!F$4=SOLL!$Z$4,TNWn!$H57,IF('2. Ausbildungsjahr'!F$4=SOLL!$AA$4,'KVP 3. AJ'!$H109,IF(F$4=SOLL!$Q$4,SBI.A.3_1.AJ!$H57,IF(F$4=SOLL!$B$4,'KF-KB'!$H128,IF('2. Ausbildungsjahr'!F$4=SOLL!$C$4,'SBI.A.4_1. AJ'!$H83,IF('2. Ausbildungsjahr'!F$4=SOLL!$D$4,KK!$H$11,IF('2. Ausbildungsjahr'!F$4=SOLL!$E$4,'KSM-e'!$H78,IF('2. Ausbildungsjahr'!F$4=SOLL!$F$4,'KSM-f'!$H81,IF('2. Ausbildungsjahr'!F$4=SOLL!$G$4,'KVB 1. AJ'!$H85,IF('2. Ausbildungsjahr'!F$4=SOLL!$H$4,KVFi!$H90,IF('2. Ausbildungsjahr'!F$4=SOLL!$I$4,KVM!$H73,IF('2. Ausbildungsjahr'!F$4=SOLL!$L$4,'KVP 1.&amp;2. AJ'!$H111,IF('2. Ausbildungsjahr'!F$4=SOLL!$M$4,PPC!$H102,IF('2. Ausbildungsjahr'!F$4=SOLL!$N$4,PPS!$H136,IF(F$4=SOLL!$P$4,"-",IF('2. Ausbildungsjahr'!F$4=SOLL!$O$4,Zielbogen!$H57,""))))))))))))))))))))))))))</f>
        <v>-</v>
      </c>
      <c r="G56" s="57" t="str">
        <f>IF(G$4=SOLL!$J$4, TNBi!$H65, IF('2. Ausbildungsjahr'!G$4=SOLL!$K$4,SBI.A.7!$H74, IF('2. Ausbildungsjahr'!G$4=SOLL!$R$4,'SBI.A.3_2. AJ'!$H57, IF('2. Ausbildungsjahr'!G$4=SOLL!$S$4,'SBI.A.4_2.&amp;3. AJ'!$H83, IF('2. Ausbildungsjahr'!G$4=SOLL!$T$4,'KVB 2.&amp;3. AJ'!$H85,IF('2. Ausbildungsjahr'!G$4=SOLL!$U$4,'PPCa IK'!$H57, IF('2. Ausbildungsjahr'!G$4=SOLL!$V$4,TE!$H81,IF('2. Ausbildungsjahr'!G$4=SOLL!$W$4,TNSt!$H69,IF('2. Ausbildungsjahr'!G$4=SOLL!$X$4,TNSk!$H72,IF('2. Ausbildungsjahr'!G$4=SOLL!$Y$4,TNPa!$H66,IF('2. Ausbildungsjahr'!G$4=SOLL!$Z$4,TNWn!$H57,IF('2. Ausbildungsjahr'!G$4=SOLL!$AA$4,'KVP 3. AJ'!$H109,IF(G$4=SOLL!$Q$4,SBI.A.3_1.AJ!$H57,IF(G$4=SOLL!$B$4,'KF-KB'!$H128,IF('2. Ausbildungsjahr'!G$4=SOLL!$C$4,'SBI.A.4_1. AJ'!$H83,IF('2. Ausbildungsjahr'!G$4=SOLL!$D$4,KK!$H$11,IF('2. Ausbildungsjahr'!G$4=SOLL!$E$4,'KSM-e'!$H78,IF('2. Ausbildungsjahr'!G$4=SOLL!$F$4,'KSM-f'!$H81,IF('2. Ausbildungsjahr'!G$4=SOLL!$G$4,'KVB 1. AJ'!$H85,IF('2. Ausbildungsjahr'!G$4=SOLL!$H$4,KVFi!$H90,IF('2. Ausbildungsjahr'!G$4=SOLL!$I$4,KVM!$H73,IF('2. Ausbildungsjahr'!G$4=SOLL!$L$4,'KVP 1.&amp;2. AJ'!$H111,IF('2. Ausbildungsjahr'!G$4=SOLL!$M$4,PPC!$H102,IF('2. Ausbildungsjahr'!G$4=SOLL!$N$4,PPS!$H136,IF(G$4=SOLL!$P$4,"-",IF('2. Ausbildungsjahr'!G$4=SOLL!$O$4,Zielbogen!$H57,""))))))))))))))))))))))))))</f>
        <v>-</v>
      </c>
      <c r="H56" s="57" t="str">
        <f>IF(H$4=SOLL!$J$4, TNBi!$H65, IF('2. Ausbildungsjahr'!H$4=SOLL!$K$4,SBI.A.7!$H74, IF('2. Ausbildungsjahr'!H$4=SOLL!$R$4,'SBI.A.3_2. AJ'!$H57, IF('2. Ausbildungsjahr'!H$4=SOLL!$S$4,'SBI.A.4_2.&amp;3. AJ'!$H83, IF('2. Ausbildungsjahr'!H$4=SOLL!$T$4,'KVB 2.&amp;3. AJ'!$H85,IF('2. Ausbildungsjahr'!H$4=SOLL!$U$4,'PPCa IK'!$H57, IF('2. Ausbildungsjahr'!H$4=SOLL!$V$4,TE!$H81,IF('2. Ausbildungsjahr'!H$4=SOLL!$W$4,TNSt!$H69,IF('2. Ausbildungsjahr'!H$4=SOLL!$X$4,TNSk!$H72,IF('2. Ausbildungsjahr'!H$4=SOLL!$Y$4,TNPa!$H66,IF('2. Ausbildungsjahr'!H$4=SOLL!$Z$4,TNWn!$H57,IF('2. Ausbildungsjahr'!H$4=SOLL!$AA$4,'KVP 3. AJ'!$H109,IF(H$4=SOLL!$Q$4,SBI.A.3_1.AJ!$H57,IF(H$4=SOLL!$B$4,'KF-KB'!$H128,IF('2. Ausbildungsjahr'!H$4=SOLL!$C$4,'SBI.A.4_1. AJ'!$H83,IF('2. Ausbildungsjahr'!H$4=SOLL!$D$4,KK!$H$11,IF('2. Ausbildungsjahr'!H$4=SOLL!$E$4,'KSM-e'!$H78,IF('2. Ausbildungsjahr'!H$4=SOLL!$F$4,'KSM-f'!$H81,IF('2. Ausbildungsjahr'!H$4=SOLL!$G$4,'KVB 1. AJ'!$H85,IF('2. Ausbildungsjahr'!H$4=SOLL!$H$4,KVFi!$H90,IF('2. Ausbildungsjahr'!H$4=SOLL!$I$4,KVM!$H73,IF('2. Ausbildungsjahr'!H$4=SOLL!$L$4,'KVP 1.&amp;2. AJ'!$H111,IF('2. Ausbildungsjahr'!H$4=SOLL!$M$4,PPC!$H102,IF('2. Ausbildungsjahr'!H$4=SOLL!$N$4,PPS!$H136,IF(H$4=SOLL!$P$4,"-",IF('2. Ausbildungsjahr'!H$4=SOLL!$O$4,Zielbogen!$H57,""))))))))))))))))))))))))))</f>
        <v>-</v>
      </c>
      <c r="I56" s="57" t="str">
        <f>IF(I$4=SOLL!$J$4, TNBi!$H65, IF('2. Ausbildungsjahr'!I$4=SOLL!$K$4,SBI.A.7!$H74, IF('2. Ausbildungsjahr'!I$4=SOLL!$R$4,'SBI.A.3_2. AJ'!$H57, IF('2. Ausbildungsjahr'!I$4=SOLL!$S$4,'SBI.A.4_2.&amp;3. AJ'!$H83, IF('2. Ausbildungsjahr'!I$4=SOLL!$T$4,'KVB 2.&amp;3. AJ'!$H85,IF('2. Ausbildungsjahr'!I$4=SOLL!$U$4,'PPCa IK'!$H57, IF('2. Ausbildungsjahr'!I$4=SOLL!$V$4,TE!$H81,IF('2. Ausbildungsjahr'!I$4=SOLL!$W$4,TNSt!$H69,IF('2. Ausbildungsjahr'!I$4=SOLL!$X$4,TNSk!$H72,IF('2. Ausbildungsjahr'!I$4=SOLL!$Y$4,TNPa!$H66,IF('2. Ausbildungsjahr'!I$4=SOLL!$Z$4,TNWn!$H57,IF('2. Ausbildungsjahr'!I$4=SOLL!$AA$4,'KVP 3. AJ'!$H109,IF(I$4=SOLL!$Q$4,SBI.A.3_1.AJ!$H57,IF(I$4=SOLL!$B$4,'KF-KB'!$H128,IF('2. Ausbildungsjahr'!I$4=SOLL!$C$4,'SBI.A.4_1. AJ'!$H83,IF('2. Ausbildungsjahr'!I$4=SOLL!$D$4,KK!$H$11,IF('2. Ausbildungsjahr'!I$4=SOLL!$E$4,'KSM-e'!$H78,IF('2. Ausbildungsjahr'!I$4=SOLL!$F$4,'KSM-f'!$H81,IF('2. Ausbildungsjahr'!I$4=SOLL!$G$4,'KVB 1. AJ'!$H85,IF('2. Ausbildungsjahr'!I$4=SOLL!$H$4,KVFi!$H90,IF('2. Ausbildungsjahr'!I$4=SOLL!$I$4,KVM!$H73,IF('2. Ausbildungsjahr'!I$4=SOLL!$L$4,'KVP 1.&amp;2. AJ'!$H111,IF('2. Ausbildungsjahr'!I$4=SOLL!$M$4,PPC!$H102,IF('2. Ausbildungsjahr'!I$4=SOLL!$N$4,PPS!$H136,IF(I$4=SOLL!$P$4,"-",IF('2. Ausbildungsjahr'!I$4=SOLL!$O$4,Zielbogen!$H57,""))))))))))))))))))))))))))</f>
        <v>-</v>
      </c>
      <c r="J56" s="57" t="str">
        <f>IF(J$4=SOLL!$J$4, TNBi!$H65, IF('2. Ausbildungsjahr'!J$4=SOLL!$K$4,SBI.A.7!$H74, IF('2. Ausbildungsjahr'!J$4=SOLL!$R$4,'SBI.A.3_2. AJ'!$H57, IF('2. Ausbildungsjahr'!J$4=SOLL!$S$4,'SBI.A.4_2.&amp;3. AJ'!$H83, IF('2. Ausbildungsjahr'!J$4=SOLL!$T$4,'KVB 2.&amp;3. AJ'!$H85,IF('2. Ausbildungsjahr'!J$4=SOLL!$U$4,'PPCa IK'!$H57, IF('2. Ausbildungsjahr'!J$4=SOLL!$V$4,TE!$H81,IF('2. Ausbildungsjahr'!J$4=SOLL!$W$4,TNSt!$H69,IF('2. Ausbildungsjahr'!J$4=SOLL!$X$4,TNSk!$H72,IF('2. Ausbildungsjahr'!J$4=SOLL!$Y$4,TNPa!$H66,IF('2. Ausbildungsjahr'!J$4=SOLL!$Z$4,TNWn!$H57,IF('2. Ausbildungsjahr'!J$4=SOLL!$AA$4,'KVP 3. AJ'!$H109,IF(J$4=SOLL!$Q$4,SBI.A.3_1.AJ!$H57,IF(J$4=SOLL!$B$4,'KF-KB'!$H128,IF('2. Ausbildungsjahr'!J$4=SOLL!$C$4,'SBI.A.4_1. AJ'!$H83,IF('2. Ausbildungsjahr'!J$4=SOLL!$D$4,KK!$H$11,IF('2. Ausbildungsjahr'!J$4=SOLL!$E$4,'KSM-e'!$H78,IF('2. Ausbildungsjahr'!J$4=SOLL!$F$4,'KSM-f'!$H81,IF('2. Ausbildungsjahr'!J$4=SOLL!$G$4,'KVB 1. AJ'!$H85,IF('2. Ausbildungsjahr'!J$4=SOLL!$H$4,KVFi!$H90,IF('2. Ausbildungsjahr'!J$4=SOLL!$I$4,KVM!$H73,IF('2. Ausbildungsjahr'!J$4=SOLL!$L$4,'KVP 1.&amp;2. AJ'!$H111,IF('2. Ausbildungsjahr'!J$4=SOLL!$M$4,PPC!$H102,IF('2. Ausbildungsjahr'!J$4=SOLL!$N$4,PPS!$H136,IF(J$4=SOLL!$P$4,"-",IF('2. Ausbildungsjahr'!J$4=SOLL!$O$4,Zielbogen!$H57,""))))))))))))))))))))))))))</f>
        <v>-</v>
      </c>
      <c r="K56" s="57" t="str">
        <f>IF(K$4=SOLL!$J$4, TNBi!$H65, IF('2. Ausbildungsjahr'!K$4=SOLL!$K$4,SBI.A.7!$H74, IF('2. Ausbildungsjahr'!K$4=SOLL!$R$4,'SBI.A.3_2. AJ'!$H57, IF('2. Ausbildungsjahr'!K$4=SOLL!$S$4,'SBI.A.4_2.&amp;3. AJ'!$H83, IF('2. Ausbildungsjahr'!K$4=SOLL!$T$4,'KVB 2.&amp;3. AJ'!$H85,IF('2. Ausbildungsjahr'!K$4=SOLL!$U$4,'PPCa IK'!$H57, IF('2. Ausbildungsjahr'!K$4=SOLL!$V$4,TE!$H81,IF('2. Ausbildungsjahr'!K$4=SOLL!$W$4,TNSt!$H69,IF('2. Ausbildungsjahr'!K$4=SOLL!$X$4,TNSk!$H72,IF('2. Ausbildungsjahr'!K$4=SOLL!$Y$4,TNPa!$H66,IF('2. Ausbildungsjahr'!K$4=SOLL!$Z$4,TNWn!$H57,IF('2. Ausbildungsjahr'!K$4=SOLL!$AA$4,'KVP 3. AJ'!$H109,IF(K$4=SOLL!$Q$4,SBI.A.3_1.AJ!$H57,IF(K$4=SOLL!$B$4,'KF-KB'!$H128,IF('2. Ausbildungsjahr'!K$4=SOLL!$C$4,'SBI.A.4_1. AJ'!$H83,IF('2. Ausbildungsjahr'!K$4=SOLL!$D$4,KK!$H$11,IF('2. Ausbildungsjahr'!K$4=SOLL!$E$4,'KSM-e'!$H78,IF('2. Ausbildungsjahr'!K$4=SOLL!$F$4,'KSM-f'!$H81,IF('2. Ausbildungsjahr'!K$4=SOLL!$G$4,'KVB 1. AJ'!$H85,IF('2. Ausbildungsjahr'!K$4=SOLL!$H$4,KVFi!$H90,IF('2. Ausbildungsjahr'!K$4=SOLL!$I$4,KVM!$H73,IF('2. Ausbildungsjahr'!K$4=SOLL!$L$4,'KVP 1.&amp;2. AJ'!$H111,IF('2. Ausbildungsjahr'!K$4=SOLL!$M$4,PPC!$H102,IF('2. Ausbildungsjahr'!K$4=SOLL!$N$4,PPS!$H136,IF(K$4=SOLL!$P$4,"-",IF('2. Ausbildungsjahr'!K$4=SOLL!$O$4,Zielbogen!$H57,""))))))))))))))))))))))))))</f>
        <v>-</v>
      </c>
      <c r="L56" s="10">
        <f>SUM('Hilfsblatt 2. AJ'!C56,'Hilfsblatt 2. AJ'!E56,'Hilfsblatt 2. AJ'!G56,'Hilfsblatt 2. AJ'!I56,'Hilfsblatt 2. AJ'!K56,'Hilfsblatt 2. AJ'!M56,'Hilfsblatt 2. AJ'!O56,'Hilfsblatt 2. AJ'!Q56,'Hilfsblatt 2. AJ'!S56,'Hilfsblatt 2. AJ'!U56)</f>
        <v>0</v>
      </c>
      <c r="M56" s="9" t="e">
        <f>('Hilfsblatt 2. AJ'!B56*'Hilfsblatt 2. AJ'!C56+'Hilfsblatt 2. AJ'!D56*'Hilfsblatt 2. AJ'!E56+'Hilfsblatt 2. AJ'!F56*'Hilfsblatt 2. AJ'!G56+'Hilfsblatt 2. AJ'!H56*'Hilfsblatt 2. AJ'!I56+'Hilfsblatt 2. AJ'!J56*'Hilfsblatt 2. AJ'!K56+'Hilfsblatt 2. AJ'!L56*'Hilfsblatt 2. AJ'!M56+'Hilfsblatt 2. AJ'!N56*'Hilfsblatt 2. AJ'!O56+'Hilfsblatt 2. AJ'!P56*'Hilfsblatt 2. AJ'!Q56+'Hilfsblatt 2. AJ'!R56*'Hilfsblatt 2. AJ'!S56+'Hilfsblatt 2. AJ'!T56*'Hilfsblatt 2. AJ'!U56)/L56</f>
        <v>#DIV/0!</v>
      </c>
    </row>
    <row r="57" spans="1:13" x14ac:dyDescent="0.25">
      <c r="A57" s="4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10"/>
      <c r="M57" s="9"/>
    </row>
    <row r="58" spans="1:13" ht="18" x14ac:dyDescent="0.25">
      <c r="A58" s="127" t="s">
        <v>87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10"/>
      <c r="M58" s="9"/>
    </row>
    <row r="59" spans="1:13" x14ac:dyDescent="0.25">
      <c r="A59" s="73" t="s">
        <v>88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10"/>
      <c r="M59" s="9"/>
    </row>
    <row r="60" spans="1:13" x14ac:dyDescent="0.25">
      <c r="A60" s="125" t="s">
        <v>39</v>
      </c>
      <c r="B60" s="57" t="str">
        <f>IF(B$4=SOLL!$J$4, TNBi!$H69, IF('2. Ausbildungsjahr'!B$4=SOLL!$K$4,SBI.A.7!$H78, IF('2. Ausbildungsjahr'!B$4=SOLL!$R$4,'SBI.A.3_2. AJ'!$H61, IF('2. Ausbildungsjahr'!B$4=SOLL!$S$4,'SBI.A.4_2.&amp;3. AJ'!$H87, IF('2. Ausbildungsjahr'!B$4=SOLL!$T$4,'KVB 2.&amp;3. AJ'!$H89,IF('2. Ausbildungsjahr'!B$4=SOLL!$U$4,'PPCa IK'!$H61, IF('2. Ausbildungsjahr'!B$4=SOLL!$V$4,TE!$H85,IF('2. Ausbildungsjahr'!B$4=SOLL!$W$4,TNSt!$H73,IF('2. Ausbildungsjahr'!B$4=SOLL!$X$4,TNSk!$H76,IF('2. Ausbildungsjahr'!B$4=SOLL!$Y$4,TNPa!$H70,IF('2. Ausbildungsjahr'!B$4=SOLL!$Z$4,TNWn!$H61,IF('2. Ausbildungsjahr'!B$4=SOLL!$AA$4,'KVP 3. AJ'!$H113,IF(B$4=SOLL!$Q$4,SBI.A.3_1.AJ!$H61,IF(B$4=SOLL!$B$4,'KF-KB'!$H132,IF('2. Ausbildungsjahr'!B$4=SOLL!$C$4,'SBI.A.4_1. AJ'!$H87,IF('2. Ausbildungsjahr'!B$4=SOLL!$D$4,KK!$H$11,IF('2. Ausbildungsjahr'!B$4=SOLL!$E$4,'KSM-e'!$H82,IF('2. Ausbildungsjahr'!B$4=SOLL!$F$4,'KSM-f'!$H85,IF('2. Ausbildungsjahr'!B$4=SOLL!$G$4,'KVB 1. AJ'!$H89,IF('2. Ausbildungsjahr'!B$4=SOLL!$H$4,KVFi!$H94,IF('2. Ausbildungsjahr'!B$4=SOLL!$I$4,KVM!$H77,IF('2. Ausbildungsjahr'!B$4=SOLL!$L$4,'KVP 1.&amp;2. AJ'!$H115,IF('2. Ausbildungsjahr'!B$4=SOLL!$M$4,PPC!$H106,IF('2. Ausbildungsjahr'!B$4=SOLL!$N$4,PPS!$H140,IF(B$4=SOLL!$P$4,"-",IF('2. Ausbildungsjahr'!B$4=SOLL!$O$4,Zielbogen!$H61,""))))))))))))))))))))))))))</f>
        <v>-</v>
      </c>
      <c r="C60" s="57" t="str">
        <f>IF(C$4=SOLL!$J$4, TNBi!$H69, IF('2. Ausbildungsjahr'!C$4=SOLL!$K$4,SBI.A.7!$H78, IF('2. Ausbildungsjahr'!C$4=SOLL!$R$4,'SBI.A.3_2. AJ'!$H61, IF('2. Ausbildungsjahr'!C$4=SOLL!$S$4,'SBI.A.4_2.&amp;3. AJ'!$H87, IF('2. Ausbildungsjahr'!C$4=SOLL!$T$4,'KVB 2.&amp;3. AJ'!$H89,IF('2. Ausbildungsjahr'!C$4=SOLL!$U$4,'PPCa IK'!$H61, IF('2. Ausbildungsjahr'!C$4=SOLL!$V$4,TE!$H85,IF('2. Ausbildungsjahr'!C$4=SOLL!$W$4,TNSt!$H73,IF('2. Ausbildungsjahr'!C$4=SOLL!$X$4,TNSk!$H76,IF('2. Ausbildungsjahr'!C$4=SOLL!$Y$4,TNPa!$H70,IF('2. Ausbildungsjahr'!C$4=SOLL!$Z$4,TNWn!$H61,IF('2. Ausbildungsjahr'!C$4=SOLL!$AA$4,'KVP 3. AJ'!$H113,IF(C$4=SOLL!$Q$4,SBI.A.3_1.AJ!$H61,IF(C$4=SOLL!$B$4,'KF-KB'!$H132,IF('2. Ausbildungsjahr'!C$4=SOLL!$C$4,'SBI.A.4_1. AJ'!$H87,IF('2. Ausbildungsjahr'!C$4=SOLL!$D$4,KK!$H$11,IF('2. Ausbildungsjahr'!C$4=SOLL!$E$4,'KSM-e'!$H82,IF('2. Ausbildungsjahr'!C$4=SOLL!$F$4,'KSM-f'!$H85,IF('2. Ausbildungsjahr'!C$4=SOLL!$G$4,'KVB 1. AJ'!$H89,IF('2. Ausbildungsjahr'!C$4=SOLL!$H$4,KVFi!$H94,IF('2. Ausbildungsjahr'!C$4=SOLL!$I$4,KVM!$H77,IF('2. Ausbildungsjahr'!C$4=SOLL!$L$4,'KVP 1.&amp;2. AJ'!$H115,IF('2. Ausbildungsjahr'!C$4=SOLL!$M$4,PPC!$H106,IF('2. Ausbildungsjahr'!C$4=SOLL!$N$4,PPS!$H140,IF(C$4=SOLL!$P$4,"-",IF('2. Ausbildungsjahr'!C$4=SOLL!$O$4,Zielbogen!$H61,""))))))))))))))))))))))))))</f>
        <v>-</v>
      </c>
      <c r="D60" s="57" t="str">
        <f>IF(D$4=SOLL!$J$4, TNBi!$H69, IF('2. Ausbildungsjahr'!D$4=SOLL!$K$4,SBI.A.7!$H78, IF('2. Ausbildungsjahr'!D$4=SOLL!$R$4,'SBI.A.3_2. AJ'!$H61, IF('2. Ausbildungsjahr'!D$4=SOLL!$S$4,'SBI.A.4_2.&amp;3. AJ'!$H87, IF('2. Ausbildungsjahr'!D$4=SOLL!$T$4,'KVB 2.&amp;3. AJ'!$H89,IF('2. Ausbildungsjahr'!D$4=SOLL!$U$4,'PPCa IK'!$H61, IF('2. Ausbildungsjahr'!D$4=SOLL!$V$4,TE!$H85,IF('2. Ausbildungsjahr'!D$4=SOLL!$W$4,TNSt!$H73,IF('2. Ausbildungsjahr'!D$4=SOLL!$X$4,TNSk!$H76,IF('2. Ausbildungsjahr'!D$4=SOLL!$Y$4,TNPa!$H70,IF('2. Ausbildungsjahr'!D$4=SOLL!$Z$4,TNWn!$H61,IF('2. Ausbildungsjahr'!D$4=SOLL!$AA$4,'KVP 3. AJ'!$H113,IF(D$4=SOLL!$Q$4,SBI.A.3_1.AJ!$H61,IF(D$4=SOLL!$B$4,'KF-KB'!$H132,IF('2. Ausbildungsjahr'!D$4=SOLL!$C$4,'SBI.A.4_1. AJ'!$H87,IF('2. Ausbildungsjahr'!D$4=SOLL!$D$4,KK!$H$11,IF('2. Ausbildungsjahr'!D$4=SOLL!$E$4,'KSM-e'!$H82,IF('2. Ausbildungsjahr'!D$4=SOLL!$F$4,'KSM-f'!$H85,IF('2. Ausbildungsjahr'!D$4=SOLL!$G$4,'KVB 1. AJ'!$H89,IF('2. Ausbildungsjahr'!D$4=SOLL!$H$4,KVFi!$H94,IF('2. Ausbildungsjahr'!D$4=SOLL!$I$4,KVM!$H77,IF('2. Ausbildungsjahr'!D$4=SOLL!$L$4,'KVP 1.&amp;2. AJ'!$H115,IF('2. Ausbildungsjahr'!D$4=SOLL!$M$4,PPC!$H106,IF('2. Ausbildungsjahr'!D$4=SOLL!$N$4,PPS!$H140,IF(D$4=SOLL!$P$4,"-",IF('2. Ausbildungsjahr'!D$4=SOLL!$O$4,Zielbogen!$H61,""))))))))))))))))))))))))))</f>
        <v>-</v>
      </c>
      <c r="E60" s="57" t="str">
        <f>IF(E$4=SOLL!$J$4, TNBi!$H69, IF('2. Ausbildungsjahr'!E$4=SOLL!$K$4,SBI.A.7!$H78, IF('2. Ausbildungsjahr'!E$4=SOLL!$R$4,'SBI.A.3_2. AJ'!$H61, IF('2. Ausbildungsjahr'!E$4=SOLL!$S$4,'SBI.A.4_2.&amp;3. AJ'!$H87, IF('2. Ausbildungsjahr'!E$4=SOLL!$T$4,'KVB 2.&amp;3. AJ'!$H89,IF('2. Ausbildungsjahr'!E$4=SOLL!$U$4,'PPCa IK'!$H61, IF('2. Ausbildungsjahr'!E$4=SOLL!$V$4,TE!$H85,IF('2. Ausbildungsjahr'!E$4=SOLL!$W$4,TNSt!$H73,IF('2. Ausbildungsjahr'!E$4=SOLL!$X$4,TNSk!$H76,IF('2. Ausbildungsjahr'!E$4=SOLL!$Y$4,TNPa!$H70,IF('2. Ausbildungsjahr'!E$4=SOLL!$Z$4,TNWn!$H61,IF('2. Ausbildungsjahr'!E$4=SOLL!$AA$4,'KVP 3. AJ'!$H113,IF(E$4=SOLL!$Q$4,SBI.A.3_1.AJ!$H61,IF(E$4=SOLL!$B$4,'KF-KB'!$H132,IF('2. Ausbildungsjahr'!E$4=SOLL!$C$4,'SBI.A.4_1. AJ'!$H87,IF('2. Ausbildungsjahr'!E$4=SOLL!$D$4,KK!$H$11,IF('2. Ausbildungsjahr'!E$4=SOLL!$E$4,'KSM-e'!$H82,IF('2. Ausbildungsjahr'!E$4=SOLL!$F$4,'KSM-f'!$H85,IF('2. Ausbildungsjahr'!E$4=SOLL!$G$4,'KVB 1. AJ'!$H89,IF('2. Ausbildungsjahr'!E$4=SOLL!$H$4,KVFi!$H94,IF('2. Ausbildungsjahr'!E$4=SOLL!$I$4,KVM!$H77,IF('2. Ausbildungsjahr'!E$4=SOLL!$L$4,'KVP 1.&amp;2. AJ'!$H115,IF('2. Ausbildungsjahr'!E$4=SOLL!$M$4,PPC!$H106,IF('2. Ausbildungsjahr'!E$4=SOLL!$N$4,PPS!$H140,IF(E$4=SOLL!$P$4,"-",IF('2. Ausbildungsjahr'!E$4=SOLL!$O$4,Zielbogen!$H61,""))))))))))))))))))))))))))</f>
        <v>-</v>
      </c>
      <c r="F60" s="57" t="str">
        <f>IF(F$4=SOLL!$J$4, TNBi!$H69, IF('2. Ausbildungsjahr'!F$4=SOLL!$K$4,SBI.A.7!$H78, IF('2. Ausbildungsjahr'!F$4=SOLL!$R$4,'SBI.A.3_2. AJ'!$H61, IF('2. Ausbildungsjahr'!F$4=SOLL!$S$4,'SBI.A.4_2.&amp;3. AJ'!$H87, IF('2. Ausbildungsjahr'!F$4=SOLL!$T$4,'KVB 2.&amp;3. AJ'!$H89,IF('2. Ausbildungsjahr'!F$4=SOLL!$U$4,'PPCa IK'!$H61, IF('2. Ausbildungsjahr'!F$4=SOLL!$V$4,TE!$H85,IF('2. Ausbildungsjahr'!F$4=SOLL!$W$4,TNSt!$H73,IF('2. Ausbildungsjahr'!F$4=SOLL!$X$4,TNSk!$H76,IF('2. Ausbildungsjahr'!F$4=SOLL!$Y$4,TNPa!$H70,IF('2. Ausbildungsjahr'!F$4=SOLL!$Z$4,TNWn!$H61,IF('2. Ausbildungsjahr'!F$4=SOLL!$AA$4,'KVP 3. AJ'!$H113,IF(F$4=SOLL!$Q$4,SBI.A.3_1.AJ!$H61,IF(F$4=SOLL!$B$4,'KF-KB'!$H132,IF('2. Ausbildungsjahr'!F$4=SOLL!$C$4,'SBI.A.4_1. AJ'!$H87,IF('2. Ausbildungsjahr'!F$4=SOLL!$D$4,KK!$H$11,IF('2. Ausbildungsjahr'!F$4=SOLL!$E$4,'KSM-e'!$H82,IF('2. Ausbildungsjahr'!F$4=SOLL!$F$4,'KSM-f'!$H85,IF('2. Ausbildungsjahr'!F$4=SOLL!$G$4,'KVB 1. AJ'!$H89,IF('2. Ausbildungsjahr'!F$4=SOLL!$H$4,KVFi!$H94,IF('2. Ausbildungsjahr'!F$4=SOLL!$I$4,KVM!$H77,IF('2. Ausbildungsjahr'!F$4=SOLL!$L$4,'KVP 1.&amp;2. AJ'!$H115,IF('2. Ausbildungsjahr'!F$4=SOLL!$M$4,PPC!$H106,IF('2. Ausbildungsjahr'!F$4=SOLL!$N$4,PPS!$H140,IF(F$4=SOLL!$P$4,"-",IF('2. Ausbildungsjahr'!F$4=SOLL!$O$4,Zielbogen!$H61,""))))))))))))))))))))))))))</f>
        <v>-</v>
      </c>
      <c r="G60" s="57" t="str">
        <f>IF(G$4=SOLL!$J$4, TNBi!$H69, IF('2. Ausbildungsjahr'!G$4=SOLL!$K$4,SBI.A.7!$H78, IF('2. Ausbildungsjahr'!G$4=SOLL!$R$4,'SBI.A.3_2. AJ'!$H61, IF('2. Ausbildungsjahr'!G$4=SOLL!$S$4,'SBI.A.4_2.&amp;3. AJ'!$H87, IF('2. Ausbildungsjahr'!G$4=SOLL!$T$4,'KVB 2.&amp;3. AJ'!$H89,IF('2. Ausbildungsjahr'!G$4=SOLL!$U$4,'PPCa IK'!$H61, IF('2. Ausbildungsjahr'!G$4=SOLL!$V$4,TE!$H85,IF('2. Ausbildungsjahr'!G$4=SOLL!$W$4,TNSt!$H73,IF('2. Ausbildungsjahr'!G$4=SOLL!$X$4,TNSk!$H76,IF('2. Ausbildungsjahr'!G$4=SOLL!$Y$4,TNPa!$H70,IF('2. Ausbildungsjahr'!G$4=SOLL!$Z$4,TNWn!$H61,IF('2. Ausbildungsjahr'!G$4=SOLL!$AA$4,'KVP 3. AJ'!$H113,IF(G$4=SOLL!$Q$4,SBI.A.3_1.AJ!$H61,IF(G$4=SOLL!$B$4,'KF-KB'!$H132,IF('2. Ausbildungsjahr'!G$4=SOLL!$C$4,'SBI.A.4_1. AJ'!$H87,IF('2. Ausbildungsjahr'!G$4=SOLL!$D$4,KK!$H$11,IF('2. Ausbildungsjahr'!G$4=SOLL!$E$4,'KSM-e'!$H82,IF('2. Ausbildungsjahr'!G$4=SOLL!$F$4,'KSM-f'!$H85,IF('2. Ausbildungsjahr'!G$4=SOLL!$G$4,'KVB 1. AJ'!$H89,IF('2. Ausbildungsjahr'!G$4=SOLL!$H$4,KVFi!$H94,IF('2. Ausbildungsjahr'!G$4=SOLL!$I$4,KVM!$H77,IF('2. Ausbildungsjahr'!G$4=SOLL!$L$4,'KVP 1.&amp;2. AJ'!$H115,IF('2. Ausbildungsjahr'!G$4=SOLL!$M$4,PPC!$H106,IF('2. Ausbildungsjahr'!G$4=SOLL!$N$4,PPS!$H140,IF(G$4=SOLL!$P$4,"-",IF('2. Ausbildungsjahr'!G$4=SOLL!$O$4,Zielbogen!$H61,""))))))))))))))))))))))))))</f>
        <v>-</v>
      </c>
      <c r="H60" s="57" t="str">
        <f>IF(H$4=SOLL!$J$4, TNBi!$H69, IF('2. Ausbildungsjahr'!H$4=SOLL!$K$4,SBI.A.7!$H78, IF('2. Ausbildungsjahr'!H$4=SOLL!$R$4,'SBI.A.3_2. AJ'!$H61, IF('2. Ausbildungsjahr'!H$4=SOLL!$S$4,'SBI.A.4_2.&amp;3. AJ'!$H87, IF('2. Ausbildungsjahr'!H$4=SOLL!$T$4,'KVB 2.&amp;3. AJ'!$H89,IF('2. Ausbildungsjahr'!H$4=SOLL!$U$4,'PPCa IK'!$H61, IF('2. Ausbildungsjahr'!H$4=SOLL!$V$4,TE!$H85,IF('2. Ausbildungsjahr'!H$4=SOLL!$W$4,TNSt!$H73,IF('2. Ausbildungsjahr'!H$4=SOLL!$X$4,TNSk!$H76,IF('2. Ausbildungsjahr'!H$4=SOLL!$Y$4,TNPa!$H70,IF('2. Ausbildungsjahr'!H$4=SOLL!$Z$4,TNWn!$H61,IF('2. Ausbildungsjahr'!H$4=SOLL!$AA$4,'KVP 3. AJ'!$H113,IF(H$4=SOLL!$Q$4,SBI.A.3_1.AJ!$H61,IF(H$4=SOLL!$B$4,'KF-KB'!$H132,IF('2. Ausbildungsjahr'!H$4=SOLL!$C$4,'SBI.A.4_1. AJ'!$H87,IF('2. Ausbildungsjahr'!H$4=SOLL!$D$4,KK!$H$11,IF('2. Ausbildungsjahr'!H$4=SOLL!$E$4,'KSM-e'!$H82,IF('2. Ausbildungsjahr'!H$4=SOLL!$F$4,'KSM-f'!$H85,IF('2. Ausbildungsjahr'!H$4=SOLL!$G$4,'KVB 1. AJ'!$H89,IF('2. Ausbildungsjahr'!H$4=SOLL!$H$4,KVFi!$H94,IF('2. Ausbildungsjahr'!H$4=SOLL!$I$4,KVM!$H77,IF('2. Ausbildungsjahr'!H$4=SOLL!$L$4,'KVP 1.&amp;2. AJ'!$H115,IF('2. Ausbildungsjahr'!H$4=SOLL!$M$4,PPC!$H106,IF('2. Ausbildungsjahr'!H$4=SOLL!$N$4,PPS!$H140,IF(H$4=SOLL!$P$4,"-",IF('2. Ausbildungsjahr'!H$4=SOLL!$O$4,Zielbogen!$H61,""))))))))))))))))))))))))))</f>
        <v>-</v>
      </c>
      <c r="I60" s="57" t="str">
        <f>IF(I$4=SOLL!$J$4, TNBi!$H69, IF('2. Ausbildungsjahr'!I$4=SOLL!$K$4,SBI.A.7!$H78, IF('2. Ausbildungsjahr'!I$4=SOLL!$R$4,'SBI.A.3_2. AJ'!$H61, IF('2. Ausbildungsjahr'!I$4=SOLL!$S$4,'SBI.A.4_2.&amp;3. AJ'!$H87, IF('2. Ausbildungsjahr'!I$4=SOLL!$T$4,'KVB 2.&amp;3. AJ'!$H89,IF('2. Ausbildungsjahr'!I$4=SOLL!$U$4,'PPCa IK'!$H61, IF('2. Ausbildungsjahr'!I$4=SOLL!$V$4,TE!$H85,IF('2. Ausbildungsjahr'!I$4=SOLL!$W$4,TNSt!$H73,IF('2. Ausbildungsjahr'!I$4=SOLL!$X$4,TNSk!$H76,IF('2. Ausbildungsjahr'!I$4=SOLL!$Y$4,TNPa!$H70,IF('2. Ausbildungsjahr'!I$4=SOLL!$Z$4,TNWn!$H61,IF('2. Ausbildungsjahr'!I$4=SOLL!$AA$4,'KVP 3. AJ'!$H113,IF(I$4=SOLL!$Q$4,SBI.A.3_1.AJ!$H61,IF(I$4=SOLL!$B$4,'KF-KB'!$H132,IF('2. Ausbildungsjahr'!I$4=SOLL!$C$4,'SBI.A.4_1. AJ'!$H87,IF('2. Ausbildungsjahr'!I$4=SOLL!$D$4,KK!$H$11,IF('2. Ausbildungsjahr'!I$4=SOLL!$E$4,'KSM-e'!$H82,IF('2. Ausbildungsjahr'!I$4=SOLL!$F$4,'KSM-f'!$H85,IF('2. Ausbildungsjahr'!I$4=SOLL!$G$4,'KVB 1. AJ'!$H89,IF('2. Ausbildungsjahr'!I$4=SOLL!$H$4,KVFi!$H94,IF('2. Ausbildungsjahr'!I$4=SOLL!$I$4,KVM!$H77,IF('2. Ausbildungsjahr'!I$4=SOLL!$L$4,'KVP 1.&amp;2. AJ'!$H115,IF('2. Ausbildungsjahr'!I$4=SOLL!$M$4,PPC!$H106,IF('2. Ausbildungsjahr'!I$4=SOLL!$N$4,PPS!$H140,IF(I$4=SOLL!$P$4,"-",IF('2. Ausbildungsjahr'!I$4=SOLL!$O$4,Zielbogen!$H61,""))))))))))))))))))))))))))</f>
        <v>-</v>
      </c>
      <c r="J60" s="57" t="str">
        <f>IF(J$4=SOLL!$J$4, TNBi!$H69, IF('2. Ausbildungsjahr'!J$4=SOLL!$K$4,SBI.A.7!$H78, IF('2. Ausbildungsjahr'!J$4=SOLL!$R$4,'SBI.A.3_2. AJ'!$H61, IF('2. Ausbildungsjahr'!J$4=SOLL!$S$4,'SBI.A.4_2.&amp;3. AJ'!$H87, IF('2. Ausbildungsjahr'!J$4=SOLL!$T$4,'KVB 2.&amp;3. AJ'!$H89,IF('2. Ausbildungsjahr'!J$4=SOLL!$U$4,'PPCa IK'!$H61, IF('2. Ausbildungsjahr'!J$4=SOLL!$V$4,TE!$H85,IF('2. Ausbildungsjahr'!J$4=SOLL!$W$4,TNSt!$H73,IF('2. Ausbildungsjahr'!J$4=SOLL!$X$4,TNSk!$H76,IF('2. Ausbildungsjahr'!J$4=SOLL!$Y$4,TNPa!$H70,IF('2. Ausbildungsjahr'!J$4=SOLL!$Z$4,TNWn!$H61,IF('2. Ausbildungsjahr'!J$4=SOLL!$AA$4,'KVP 3. AJ'!$H113,IF(J$4=SOLL!$Q$4,SBI.A.3_1.AJ!$H61,IF(J$4=SOLL!$B$4,'KF-KB'!$H132,IF('2. Ausbildungsjahr'!J$4=SOLL!$C$4,'SBI.A.4_1. AJ'!$H87,IF('2. Ausbildungsjahr'!J$4=SOLL!$D$4,KK!$H$11,IF('2. Ausbildungsjahr'!J$4=SOLL!$E$4,'KSM-e'!$H82,IF('2. Ausbildungsjahr'!J$4=SOLL!$F$4,'KSM-f'!$H85,IF('2. Ausbildungsjahr'!J$4=SOLL!$G$4,'KVB 1. AJ'!$H89,IF('2. Ausbildungsjahr'!J$4=SOLL!$H$4,KVFi!$H94,IF('2. Ausbildungsjahr'!J$4=SOLL!$I$4,KVM!$H77,IF('2. Ausbildungsjahr'!J$4=SOLL!$L$4,'KVP 1.&amp;2. AJ'!$H115,IF('2. Ausbildungsjahr'!J$4=SOLL!$M$4,PPC!$H106,IF('2. Ausbildungsjahr'!J$4=SOLL!$N$4,PPS!$H140,IF(J$4=SOLL!$P$4,"-",IF('2. Ausbildungsjahr'!J$4=SOLL!$O$4,Zielbogen!$H61,""))))))))))))))))))))))))))</f>
        <v>-</v>
      </c>
      <c r="K60" s="57" t="str">
        <f>IF(K$4=SOLL!$J$4, TNBi!$H69, IF('2. Ausbildungsjahr'!K$4=SOLL!$K$4,SBI.A.7!$H78, IF('2. Ausbildungsjahr'!K$4=SOLL!$R$4,'SBI.A.3_2. AJ'!$H61, IF('2. Ausbildungsjahr'!K$4=SOLL!$S$4,'SBI.A.4_2.&amp;3. AJ'!$H87, IF('2. Ausbildungsjahr'!K$4=SOLL!$T$4,'KVB 2.&amp;3. AJ'!$H89,IF('2. Ausbildungsjahr'!K$4=SOLL!$U$4,'PPCa IK'!$H61, IF('2. Ausbildungsjahr'!K$4=SOLL!$V$4,TE!$H85,IF('2. Ausbildungsjahr'!K$4=SOLL!$W$4,TNSt!$H73,IF('2. Ausbildungsjahr'!K$4=SOLL!$X$4,TNSk!$H76,IF('2. Ausbildungsjahr'!K$4=SOLL!$Y$4,TNPa!$H70,IF('2. Ausbildungsjahr'!K$4=SOLL!$Z$4,TNWn!$H61,IF('2. Ausbildungsjahr'!K$4=SOLL!$AA$4,'KVP 3. AJ'!$H113,IF(K$4=SOLL!$Q$4,SBI.A.3_1.AJ!$H61,IF(K$4=SOLL!$B$4,'KF-KB'!$H132,IF('2. Ausbildungsjahr'!K$4=SOLL!$C$4,'SBI.A.4_1. AJ'!$H87,IF('2. Ausbildungsjahr'!K$4=SOLL!$D$4,KK!$H$11,IF('2. Ausbildungsjahr'!K$4=SOLL!$E$4,'KSM-e'!$H82,IF('2. Ausbildungsjahr'!K$4=SOLL!$F$4,'KSM-f'!$H85,IF('2. Ausbildungsjahr'!K$4=SOLL!$G$4,'KVB 1. AJ'!$H89,IF('2. Ausbildungsjahr'!K$4=SOLL!$H$4,KVFi!$H94,IF('2. Ausbildungsjahr'!K$4=SOLL!$I$4,KVM!$H77,IF('2. Ausbildungsjahr'!K$4=SOLL!$L$4,'KVP 1.&amp;2. AJ'!$H115,IF('2. Ausbildungsjahr'!K$4=SOLL!$M$4,PPC!$H106,IF('2. Ausbildungsjahr'!K$4=SOLL!$N$4,PPS!$H140,IF(K$4=SOLL!$P$4,"-",IF('2. Ausbildungsjahr'!K$4=SOLL!$O$4,Zielbogen!$H61,""))))))))))))))))))))))))))</f>
        <v>-</v>
      </c>
      <c r="L60" s="10">
        <f>SUM('Hilfsblatt 2. AJ'!C60,'Hilfsblatt 2. AJ'!E60,'Hilfsblatt 2. AJ'!G60,'Hilfsblatt 2. AJ'!I60,'Hilfsblatt 2. AJ'!K60,'Hilfsblatt 2. AJ'!M60,'Hilfsblatt 2. AJ'!O60,'Hilfsblatt 2. AJ'!Q60,'Hilfsblatt 2. AJ'!S60,'Hilfsblatt 2. AJ'!U60)</f>
        <v>0</v>
      </c>
      <c r="M60" s="9" t="e">
        <f>('Hilfsblatt 2. AJ'!B60*'Hilfsblatt 2. AJ'!C60+'Hilfsblatt 2. AJ'!D60*'Hilfsblatt 2. AJ'!E60+'Hilfsblatt 2. AJ'!F60*'Hilfsblatt 2. AJ'!G60+'Hilfsblatt 2. AJ'!H60*'Hilfsblatt 2. AJ'!I60+'Hilfsblatt 2. AJ'!J60*'Hilfsblatt 2. AJ'!K60+'Hilfsblatt 2. AJ'!L60*'Hilfsblatt 2. AJ'!M60+'Hilfsblatt 2. AJ'!N60*'Hilfsblatt 2. AJ'!O60+'Hilfsblatt 2. AJ'!P60*'Hilfsblatt 2. AJ'!Q60+'Hilfsblatt 2. AJ'!R60*'Hilfsblatt 2. AJ'!S60+'Hilfsblatt 2. AJ'!T60*'Hilfsblatt 2. AJ'!U60)/L60</f>
        <v>#DIV/0!</v>
      </c>
    </row>
    <row r="61" spans="1:13" x14ac:dyDescent="0.25">
      <c r="A61" s="125" t="s">
        <v>40</v>
      </c>
      <c r="B61" s="57" t="str">
        <f>IF(B$4=SOLL!$J$4, TNBi!$H70, IF('2. Ausbildungsjahr'!B$4=SOLL!$K$4,SBI.A.7!$H79, IF('2. Ausbildungsjahr'!B$4=SOLL!$R$4,'SBI.A.3_2. AJ'!$H62, IF('2. Ausbildungsjahr'!B$4=SOLL!$S$4,'SBI.A.4_2.&amp;3. AJ'!$H88, IF('2. Ausbildungsjahr'!B$4=SOLL!$T$4,'KVB 2.&amp;3. AJ'!$H90,IF('2. Ausbildungsjahr'!B$4=SOLL!$U$4,'PPCa IK'!$H62, IF('2. Ausbildungsjahr'!B$4=SOLL!$V$4,TE!$H86,IF('2. Ausbildungsjahr'!B$4=SOLL!$W$4,TNSt!$H74,IF('2. Ausbildungsjahr'!B$4=SOLL!$X$4,TNSk!$H77,IF('2. Ausbildungsjahr'!B$4=SOLL!$Y$4,TNPa!$H71,IF('2. Ausbildungsjahr'!B$4=SOLL!$Z$4,TNWn!$H62,IF('2. Ausbildungsjahr'!B$4=SOLL!$AA$4,'KVP 3. AJ'!$H114,IF(B$4=SOLL!$Q$4,SBI.A.3_1.AJ!$H62,IF(B$4=SOLL!$B$4,'KF-KB'!$H133,IF('2. Ausbildungsjahr'!B$4=SOLL!$C$4,'SBI.A.4_1. AJ'!$H88,IF('2. Ausbildungsjahr'!B$4=SOLL!$D$4,KK!$H$11,IF('2. Ausbildungsjahr'!B$4=SOLL!$E$4,'KSM-e'!$H83,IF('2. Ausbildungsjahr'!B$4=SOLL!$F$4,'KSM-f'!$H86,IF('2. Ausbildungsjahr'!B$4=SOLL!$G$4,'KVB 1. AJ'!$H90,IF('2. Ausbildungsjahr'!B$4=SOLL!$H$4,KVFi!$H95,IF('2. Ausbildungsjahr'!B$4=SOLL!$I$4,KVM!$H78,IF('2. Ausbildungsjahr'!B$4=SOLL!$L$4,'KVP 1.&amp;2. AJ'!$H116,IF('2. Ausbildungsjahr'!B$4=SOLL!$M$4,PPC!$H107,IF('2. Ausbildungsjahr'!B$4=SOLL!$N$4,PPS!$H141,IF(B$4=SOLL!$P$4,"-",IF('2. Ausbildungsjahr'!B$4=SOLL!$O$4,Zielbogen!$H62,""))))))))))))))))))))))))))</f>
        <v>-</v>
      </c>
      <c r="C61" s="57" t="str">
        <f>IF(C$4=SOLL!$J$4, TNBi!$H70, IF('2. Ausbildungsjahr'!C$4=SOLL!$K$4,SBI.A.7!$H79, IF('2. Ausbildungsjahr'!C$4=SOLL!$R$4,'SBI.A.3_2. AJ'!$H62, IF('2. Ausbildungsjahr'!C$4=SOLL!$S$4,'SBI.A.4_2.&amp;3. AJ'!$H88, IF('2. Ausbildungsjahr'!C$4=SOLL!$T$4,'KVB 2.&amp;3. AJ'!$H90,IF('2. Ausbildungsjahr'!C$4=SOLL!$U$4,'PPCa IK'!$H62, IF('2. Ausbildungsjahr'!C$4=SOLL!$V$4,TE!$H86,IF('2. Ausbildungsjahr'!C$4=SOLL!$W$4,TNSt!$H74,IF('2. Ausbildungsjahr'!C$4=SOLL!$X$4,TNSk!$H77,IF('2. Ausbildungsjahr'!C$4=SOLL!$Y$4,TNPa!$H71,IF('2. Ausbildungsjahr'!C$4=SOLL!$Z$4,TNWn!$H62,IF('2. Ausbildungsjahr'!C$4=SOLL!$AA$4,'KVP 3. AJ'!$H114,IF(C$4=SOLL!$Q$4,SBI.A.3_1.AJ!$H62,IF(C$4=SOLL!$B$4,'KF-KB'!$H133,IF('2. Ausbildungsjahr'!C$4=SOLL!$C$4,'SBI.A.4_1. AJ'!$H88,IF('2. Ausbildungsjahr'!C$4=SOLL!$D$4,KK!$H$11,IF('2. Ausbildungsjahr'!C$4=SOLL!$E$4,'KSM-e'!$H83,IF('2. Ausbildungsjahr'!C$4=SOLL!$F$4,'KSM-f'!$H86,IF('2. Ausbildungsjahr'!C$4=SOLL!$G$4,'KVB 1. AJ'!$H90,IF('2. Ausbildungsjahr'!C$4=SOLL!$H$4,KVFi!$H95,IF('2. Ausbildungsjahr'!C$4=SOLL!$I$4,KVM!$H78,IF('2. Ausbildungsjahr'!C$4=SOLL!$L$4,'KVP 1.&amp;2. AJ'!$H116,IF('2. Ausbildungsjahr'!C$4=SOLL!$M$4,PPC!$H107,IF('2. Ausbildungsjahr'!C$4=SOLL!$N$4,PPS!$H141,IF(C$4=SOLL!$P$4,"-",IF('2. Ausbildungsjahr'!C$4=SOLL!$O$4,Zielbogen!$H62,""))))))))))))))))))))))))))</f>
        <v>-</v>
      </c>
      <c r="D61" s="57" t="str">
        <f>IF(D$4=SOLL!$J$4, TNBi!$H70, IF('2. Ausbildungsjahr'!D$4=SOLL!$K$4,SBI.A.7!$H79, IF('2. Ausbildungsjahr'!D$4=SOLL!$R$4,'SBI.A.3_2. AJ'!$H62, IF('2. Ausbildungsjahr'!D$4=SOLL!$S$4,'SBI.A.4_2.&amp;3. AJ'!$H88, IF('2. Ausbildungsjahr'!D$4=SOLL!$T$4,'KVB 2.&amp;3. AJ'!$H90,IF('2. Ausbildungsjahr'!D$4=SOLL!$U$4,'PPCa IK'!$H62, IF('2. Ausbildungsjahr'!D$4=SOLL!$V$4,TE!$H86,IF('2. Ausbildungsjahr'!D$4=SOLL!$W$4,TNSt!$H74,IF('2. Ausbildungsjahr'!D$4=SOLL!$X$4,TNSk!$H77,IF('2. Ausbildungsjahr'!D$4=SOLL!$Y$4,TNPa!$H71,IF('2. Ausbildungsjahr'!D$4=SOLL!$Z$4,TNWn!$H62,IF('2. Ausbildungsjahr'!D$4=SOLL!$AA$4,'KVP 3. AJ'!$H114,IF(D$4=SOLL!$Q$4,SBI.A.3_1.AJ!$H62,IF(D$4=SOLL!$B$4,'KF-KB'!$H133,IF('2. Ausbildungsjahr'!D$4=SOLL!$C$4,'SBI.A.4_1. AJ'!$H88,IF('2. Ausbildungsjahr'!D$4=SOLL!$D$4,KK!$H$11,IF('2. Ausbildungsjahr'!D$4=SOLL!$E$4,'KSM-e'!$H83,IF('2. Ausbildungsjahr'!D$4=SOLL!$F$4,'KSM-f'!$H86,IF('2. Ausbildungsjahr'!D$4=SOLL!$G$4,'KVB 1. AJ'!$H90,IF('2. Ausbildungsjahr'!D$4=SOLL!$H$4,KVFi!$H95,IF('2. Ausbildungsjahr'!D$4=SOLL!$I$4,KVM!$H78,IF('2. Ausbildungsjahr'!D$4=SOLL!$L$4,'KVP 1.&amp;2. AJ'!$H116,IF('2. Ausbildungsjahr'!D$4=SOLL!$M$4,PPC!$H107,IF('2. Ausbildungsjahr'!D$4=SOLL!$N$4,PPS!$H141,IF(D$4=SOLL!$P$4,"-",IF('2. Ausbildungsjahr'!D$4=SOLL!$O$4,Zielbogen!$H62,""))))))))))))))))))))))))))</f>
        <v>-</v>
      </c>
      <c r="E61" s="57" t="str">
        <f>IF(E$4=SOLL!$J$4, TNBi!$H70, IF('2. Ausbildungsjahr'!E$4=SOLL!$K$4,SBI.A.7!$H79, IF('2. Ausbildungsjahr'!E$4=SOLL!$R$4,'SBI.A.3_2. AJ'!$H62, IF('2. Ausbildungsjahr'!E$4=SOLL!$S$4,'SBI.A.4_2.&amp;3. AJ'!$H88, IF('2. Ausbildungsjahr'!E$4=SOLL!$T$4,'KVB 2.&amp;3. AJ'!$H90,IF('2. Ausbildungsjahr'!E$4=SOLL!$U$4,'PPCa IK'!$H62, IF('2. Ausbildungsjahr'!E$4=SOLL!$V$4,TE!$H86,IF('2. Ausbildungsjahr'!E$4=SOLL!$W$4,TNSt!$H74,IF('2. Ausbildungsjahr'!E$4=SOLL!$X$4,TNSk!$H77,IF('2. Ausbildungsjahr'!E$4=SOLL!$Y$4,TNPa!$H71,IF('2. Ausbildungsjahr'!E$4=SOLL!$Z$4,TNWn!$H62,IF('2. Ausbildungsjahr'!E$4=SOLL!$AA$4,'KVP 3. AJ'!$H114,IF(E$4=SOLL!$Q$4,SBI.A.3_1.AJ!$H62,IF(E$4=SOLL!$B$4,'KF-KB'!$H133,IF('2. Ausbildungsjahr'!E$4=SOLL!$C$4,'SBI.A.4_1. AJ'!$H88,IF('2. Ausbildungsjahr'!E$4=SOLL!$D$4,KK!$H$11,IF('2. Ausbildungsjahr'!E$4=SOLL!$E$4,'KSM-e'!$H83,IF('2. Ausbildungsjahr'!E$4=SOLL!$F$4,'KSM-f'!$H86,IF('2. Ausbildungsjahr'!E$4=SOLL!$G$4,'KVB 1. AJ'!$H90,IF('2. Ausbildungsjahr'!E$4=SOLL!$H$4,KVFi!$H95,IF('2. Ausbildungsjahr'!E$4=SOLL!$I$4,KVM!$H78,IF('2. Ausbildungsjahr'!E$4=SOLL!$L$4,'KVP 1.&amp;2. AJ'!$H116,IF('2. Ausbildungsjahr'!E$4=SOLL!$M$4,PPC!$H107,IF('2. Ausbildungsjahr'!E$4=SOLL!$N$4,PPS!$H141,IF(E$4=SOLL!$P$4,"-",IF('2. Ausbildungsjahr'!E$4=SOLL!$O$4,Zielbogen!$H62,""))))))))))))))))))))))))))</f>
        <v>-</v>
      </c>
      <c r="F61" s="57" t="str">
        <f>IF(F$4=SOLL!$J$4, TNBi!$H70, IF('2. Ausbildungsjahr'!F$4=SOLL!$K$4,SBI.A.7!$H79, IF('2. Ausbildungsjahr'!F$4=SOLL!$R$4,'SBI.A.3_2. AJ'!$H62, IF('2. Ausbildungsjahr'!F$4=SOLL!$S$4,'SBI.A.4_2.&amp;3. AJ'!$H88, IF('2. Ausbildungsjahr'!F$4=SOLL!$T$4,'KVB 2.&amp;3. AJ'!$H90,IF('2. Ausbildungsjahr'!F$4=SOLL!$U$4,'PPCa IK'!$H62, IF('2. Ausbildungsjahr'!F$4=SOLL!$V$4,TE!$H86,IF('2. Ausbildungsjahr'!F$4=SOLL!$W$4,TNSt!$H74,IF('2. Ausbildungsjahr'!F$4=SOLL!$X$4,TNSk!$H77,IF('2. Ausbildungsjahr'!F$4=SOLL!$Y$4,TNPa!$H71,IF('2. Ausbildungsjahr'!F$4=SOLL!$Z$4,TNWn!$H62,IF('2. Ausbildungsjahr'!F$4=SOLL!$AA$4,'KVP 3. AJ'!$H114,IF(F$4=SOLL!$Q$4,SBI.A.3_1.AJ!$H62,IF(F$4=SOLL!$B$4,'KF-KB'!$H133,IF('2. Ausbildungsjahr'!F$4=SOLL!$C$4,'SBI.A.4_1. AJ'!$H88,IF('2. Ausbildungsjahr'!F$4=SOLL!$D$4,KK!$H$11,IF('2. Ausbildungsjahr'!F$4=SOLL!$E$4,'KSM-e'!$H83,IF('2. Ausbildungsjahr'!F$4=SOLL!$F$4,'KSM-f'!$H86,IF('2. Ausbildungsjahr'!F$4=SOLL!$G$4,'KVB 1. AJ'!$H90,IF('2. Ausbildungsjahr'!F$4=SOLL!$H$4,KVFi!$H95,IF('2. Ausbildungsjahr'!F$4=SOLL!$I$4,KVM!$H78,IF('2. Ausbildungsjahr'!F$4=SOLL!$L$4,'KVP 1.&amp;2. AJ'!$H116,IF('2. Ausbildungsjahr'!F$4=SOLL!$M$4,PPC!$H107,IF('2. Ausbildungsjahr'!F$4=SOLL!$N$4,PPS!$H141,IF(F$4=SOLL!$P$4,"-",IF('2. Ausbildungsjahr'!F$4=SOLL!$O$4,Zielbogen!$H62,""))))))))))))))))))))))))))</f>
        <v>-</v>
      </c>
      <c r="G61" s="57" t="str">
        <f>IF(G$4=SOLL!$J$4, TNBi!$H70, IF('2. Ausbildungsjahr'!G$4=SOLL!$K$4,SBI.A.7!$H79, IF('2. Ausbildungsjahr'!G$4=SOLL!$R$4,'SBI.A.3_2. AJ'!$H62, IF('2. Ausbildungsjahr'!G$4=SOLL!$S$4,'SBI.A.4_2.&amp;3. AJ'!$H88, IF('2. Ausbildungsjahr'!G$4=SOLL!$T$4,'KVB 2.&amp;3. AJ'!$H90,IF('2. Ausbildungsjahr'!G$4=SOLL!$U$4,'PPCa IK'!$H62, IF('2. Ausbildungsjahr'!G$4=SOLL!$V$4,TE!$H86,IF('2. Ausbildungsjahr'!G$4=SOLL!$W$4,TNSt!$H74,IF('2. Ausbildungsjahr'!G$4=SOLL!$X$4,TNSk!$H77,IF('2. Ausbildungsjahr'!G$4=SOLL!$Y$4,TNPa!$H71,IF('2. Ausbildungsjahr'!G$4=SOLL!$Z$4,TNWn!$H62,IF('2. Ausbildungsjahr'!G$4=SOLL!$AA$4,'KVP 3. AJ'!$H114,IF(G$4=SOLL!$Q$4,SBI.A.3_1.AJ!$H62,IF(G$4=SOLL!$B$4,'KF-KB'!$H133,IF('2. Ausbildungsjahr'!G$4=SOLL!$C$4,'SBI.A.4_1. AJ'!$H88,IF('2. Ausbildungsjahr'!G$4=SOLL!$D$4,KK!$H$11,IF('2. Ausbildungsjahr'!G$4=SOLL!$E$4,'KSM-e'!$H83,IF('2. Ausbildungsjahr'!G$4=SOLL!$F$4,'KSM-f'!$H86,IF('2. Ausbildungsjahr'!G$4=SOLL!$G$4,'KVB 1. AJ'!$H90,IF('2. Ausbildungsjahr'!G$4=SOLL!$H$4,KVFi!$H95,IF('2. Ausbildungsjahr'!G$4=SOLL!$I$4,KVM!$H78,IF('2. Ausbildungsjahr'!G$4=SOLL!$L$4,'KVP 1.&amp;2. AJ'!$H116,IF('2. Ausbildungsjahr'!G$4=SOLL!$M$4,PPC!$H107,IF('2. Ausbildungsjahr'!G$4=SOLL!$N$4,PPS!$H141,IF(G$4=SOLL!$P$4,"-",IF('2. Ausbildungsjahr'!G$4=SOLL!$O$4,Zielbogen!$H62,""))))))))))))))))))))))))))</f>
        <v>-</v>
      </c>
      <c r="H61" s="57" t="str">
        <f>IF(H$4=SOLL!$J$4, TNBi!$H70, IF('2. Ausbildungsjahr'!H$4=SOLL!$K$4,SBI.A.7!$H79, IF('2. Ausbildungsjahr'!H$4=SOLL!$R$4,'SBI.A.3_2. AJ'!$H62, IF('2. Ausbildungsjahr'!H$4=SOLL!$S$4,'SBI.A.4_2.&amp;3. AJ'!$H88, IF('2. Ausbildungsjahr'!H$4=SOLL!$T$4,'KVB 2.&amp;3. AJ'!$H90,IF('2. Ausbildungsjahr'!H$4=SOLL!$U$4,'PPCa IK'!$H62, IF('2. Ausbildungsjahr'!H$4=SOLL!$V$4,TE!$H86,IF('2. Ausbildungsjahr'!H$4=SOLL!$W$4,TNSt!$H74,IF('2. Ausbildungsjahr'!H$4=SOLL!$X$4,TNSk!$H77,IF('2. Ausbildungsjahr'!H$4=SOLL!$Y$4,TNPa!$H71,IF('2. Ausbildungsjahr'!H$4=SOLL!$Z$4,TNWn!$H62,IF('2. Ausbildungsjahr'!H$4=SOLL!$AA$4,'KVP 3. AJ'!$H114,IF(H$4=SOLL!$Q$4,SBI.A.3_1.AJ!$H62,IF(H$4=SOLL!$B$4,'KF-KB'!$H133,IF('2. Ausbildungsjahr'!H$4=SOLL!$C$4,'SBI.A.4_1. AJ'!$H88,IF('2. Ausbildungsjahr'!H$4=SOLL!$D$4,KK!$H$11,IF('2. Ausbildungsjahr'!H$4=SOLL!$E$4,'KSM-e'!$H83,IF('2. Ausbildungsjahr'!H$4=SOLL!$F$4,'KSM-f'!$H86,IF('2. Ausbildungsjahr'!H$4=SOLL!$G$4,'KVB 1. AJ'!$H90,IF('2. Ausbildungsjahr'!H$4=SOLL!$H$4,KVFi!$H95,IF('2. Ausbildungsjahr'!H$4=SOLL!$I$4,KVM!$H78,IF('2. Ausbildungsjahr'!H$4=SOLL!$L$4,'KVP 1.&amp;2. AJ'!$H116,IF('2. Ausbildungsjahr'!H$4=SOLL!$M$4,PPC!$H107,IF('2. Ausbildungsjahr'!H$4=SOLL!$N$4,PPS!$H141,IF(H$4=SOLL!$P$4,"-",IF('2. Ausbildungsjahr'!H$4=SOLL!$O$4,Zielbogen!$H62,""))))))))))))))))))))))))))</f>
        <v>-</v>
      </c>
      <c r="I61" s="57" t="str">
        <f>IF(I$4=SOLL!$J$4, TNBi!$H70, IF('2. Ausbildungsjahr'!I$4=SOLL!$K$4,SBI.A.7!$H79, IF('2. Ausbildungsjahr'!I$4=SOLL!$R$4,'SBI.A.3_2. AJ'!$H62, IF('2. Ausbildungsjahr'!I$4=SOLL!$S$4,'SBI.A.4_2.&amp;3. AJ'!$H88, IF('2. Ausbildungsjahr'!I$4=SOLL!$T$4,'KVB 2.&amp;3. AJ'!$H90,IF('2. Ausbildungsjahr'!I$4=SOLL!$U$4,'PPCa IK'!$H62, IF('2. Ausbildungsjahr'!I$4=SOLL!$V$4,TE!$H86,IF('2. Ausbildungsjahr'!I$4=SOLL!$W$4,TNSt!$H74,IF('2. Ausbildungsjahr'!I$4=SOLL!$X$4,TNSk!$H77,IF('2. Ausbildungsjahr'!I$4=SOLL!$Y$4,TNPa!$H71,IF('2. Ausbildungsjahr'!I$4=SOLL!$Z$4,TNWn!$H62,IF('2. Ausbildungsjahr'!I$4=SOLL!$AA$4,'KVP 3. AJ'!$H114,IF(I$4=SOLL!$Q$4,SBI.A.3_1.AJ!$H62,IF(I$4=SOLL!$B$4,'KF-KB'!$H133,IF('2. Ausbildungsjahr'!I$4=SOLL!$C$4,'SBI.A.4_1. AJ'!$H88,IF('2. Ausbildungsjahr'!I$4=SOLL!$D$4,KK!$H$11,IF('2. Ausbildungsjahr'!I$4=SOLL!$E$4,'KSM-e'!$H83,IF('2. Ausbildungsjahr'!I$4=SOLL!$F$4,'KSM-f'!$H86,IF('2. Ausbildungsjahr'!I$4=SOLL!$G$4,'KVB 1. AJ'!$H90,IF('2. Ausbildungsjahr'!I$4=SOLL!$H$4,KVFi!$H95,IF('2. Ausbildungsjahr'!I$4=SOLL!$I$4,KVM!$H78,IF('2. Ausbildungsjahr'!I$4=SOLL!$L$4,'KVP 1.&amp;2. AJ'!$H116,IF('2. Ausbildungsjahr'!I$4=SOLL!$M$4,PPC!$H107,IF('2. Ausbildungsjahr'!I$4=SOLL!$N$4,PPS!$H141,IF(I$4=SOLL!$P$4,"-",IF('2. Ausbildungsjahr'!I$4=SOLL!$O$4,Zielbogen!$H62,""))))))))))))))))))))))))))</f>
        <v>-</v>
      </c>
      <c r="J61" s="57" t="str">
        <f>IF(J$4=SOLL!$J$4, TNBi!$H70, IF('2. Ausbildungsjahr'!J$4=SOLL!$K$4,SBI.A.7!$H79, IF('2. Ausbildungsjahr'!J$4=SOLL!$R$4,'SBI.A.3_2. AJ'!$H62, IF('2. Ausbildungsjahr'!J$4=SOLL!$S$4,'SBI.A.4_2.&amp;3. AJ'!$H88, IF('2. Ausbildungsjahr'!J$4=SOLL!$T$4,'KVB 2.&amp;3. AJ'!$H90,IF('2. Ausbildungsjahr'!J$4=SOLL!$U$4,'PPCa IK'!$H62, IF('2. Ausbildungsjahr'!J$4=SOLL!$V$4,TE!$H86,IF('2. Ausbildungsjahr'!J$4=SOLL!$W$4,TNSt!$H74,IF('2. Ausbildungsjahr'!J$4=SOLL!$X$4,TNSk!$H77,IF('2. Ausbildungsjahr'!J$4=SOLL!$Y$4,TNPa!$H71,IF('2. Ausbildungsjahr'!J$4=SOLL!$Z$4,TNWn!$H62,IF('2. Ausbildungsjahr'!J$4=SOLL!$AA$4,'KVP 3. AJ'!$H114,IF(J$4=SOLL!$Q$4,SBI.A.3_1.AJ!$H62,IF(J$4=SOLL!$B$4,'KF-KB'!$H133,IF('2. Ausbildungsjahr'!J$4=SOLL!$C$4,'SBI.A.4_1. AJ'!$H88,IF('2. Ausbildungsjahr'!J$4=SOLL!$D$4,KK!$H$11,IF('2. Ausbildungsjahr'!J$4=SOLL!$E$4,'KSM-e'!$H83,IF('2. Ausbildungsjahr'!J$4=SOLL!$F$4,'KSM-f'!$H86,IF('2. Ausbildungsjahr'!J$4=SOLL!$G$4,'KVB 1. AJ'!$H90,IF('2. Ausbildungsjahr'!J$4=SOLL!$H$4,KVFi!$H95,IF('2. Ausbildungsjahr'!J$4=SOLL!$I$4,KVM!$H78,IF('2. Ausbildungsjahr'!J$4=SOLL!$L$4,'KVP 1.&amp;2. AJ'!$H116,IF('2. Ausbildungsjahr'!J$4=SOLL!$M$4,PPC!$H107,IF('2. Ausbildungsjahr'!J$4=SOLL!$N$4,PPS!$H141,IF(J$4=SOLL!$P$4,"-",IF('2. Ausbildungsjahr'!J$4=SOLL!$O$4,Zielbogen!$H62,""))))))))))))))))))))))))))</f>
        <v>-</v>
      </c>
      <c r="K61" s="57" t="str">
        <f>IF(K$4=SOLL!$J$4, TNBi!$H70, IF('2. Ausbildungsjahr'!K$4=SOLL!$K$4,SBI.A.7!$H79, IF('2. Ausbildungsjahr'!K$4=SOLL!$R$4,'SBI.A.3_2. AJ'!$H62, IF('2. Ausbildungsjahr'!K$4=SOLL!$S$4,'SBI.A.4_2.&amp;3. AJ'!$H88, IF('2. Ausbildungsjahr'!K$4=SOLL!$T$4,'KVB 2.&amp;3. AJ'!$H90,IF('2. Ausbildungsjahr'!K$4=SOLL!$U$4,'PPCa IK'!$H62, IF('2. Ausbildungsjahr'!K$4=SOLL!$V$4,TE!$H86,IF('2. Ausbildungsjahr'!K$4=SOLL!$W$4,TNSt!$H74,IF('2. Ausbildungsjahr'!K$4=SOLL!$X$4,TNSk!$H77,IF('2. Ausbildungsjahr'!K$4=SOLL!$Y$4,TNPa!$H71,IF('2. Ausbildungsjahr'!K$4=SOLL!$Z$4,TNWn!$H62,IF('2. Ausbildungsjahr'!K$4=SOLL!$AA$4,'KVP 3. AJ'!$H114,IF(K$4=SOLL!$Q$4,SBI.A.3_1.AJ!$H62,IF(K$4=SOLL!$B$4,'KF-KB'!$H133,IF('2. Ausbildungsjahr'!K$4=SOLL!$C$4,'SBI.A.4_1. AJ'!$H88,IF('2. Ausbildungsjahr'!K$4=SOLL!$D$4,KK!$H$11,IF('2. Ausbildungsjahr'!K$4=SOLL!$E$4,'KSM-e'!$H83,IF('2. Ausbildungsjahr'!K$4=SOLL!$F$4,'KSM-f'!$H86,IF('2. Ausbildungsjahr'!K$4=SOLL!$G$4,'KVB 1. AJ'!$H90,IF('2. Ausbildungsjahr'!K$4=SOLL!$H$4,KVFi!$H95,IF('2. Ausbildungsjahr'!K$4=SOLL!$I$4,KVM!$H78,IF('2. Ausbildungsjahr'!K$4=SOLL!$L$4,'KVP 1.&amp;2. AJ'!$H116,IF('2. Ausbildungsjahr'!K$4=SOLL!$M$4,PPC!$H107,IF('2. Ausbildungsjahr'!K$4=SOLL!$N$4,PPS!$H141,IF(K$4=SOLL!$P$4,"-",IF('2. Ausbildungsjahr'!K$4=SOLL!$O$4,Zielbogen!$H62,""))))))))))))))))))))))))))</f>
        <v>-</v>
      </c>
      <c r="L61" s="10">
        <f>SUM('Hilfsblatt 2. AJ'!C61,'Hilfsblatt 2. AJ'!E61,'Hilfsblatt 2. AJ'!G61,'Hilfsblatt 2. AJ'!I61,'Hilfsblatt 2. AJ'!K61,'Hilfsblatt 2. AJ'!M61,'Hilfsblatt 2. AJ'!O61,'Hilfsblatt 2. AJ'!Q61,'Hilfsblatt 2. AJ'!S61,'Hilfsblatt 2. AJ'!U61)</f>
        <v>0</v>
      </c>
      <c r="M61" s="9" t="e">
        <f>('Hilfsblatt 2. AJ'!B61*'Hilfsblatt 2. AJ'!C61+'Hilfsblatt 2. AJ'!D61*'Hilfsblatt 2. AJ'!E61+'Hilfsblatt 2. AJ'!F61*'Hilfsblatt 2. AJ'!G61+'Hilfsblatt 2. AJ'!H61*'Hilfsblatt 2. AJ'!I61+'Hilfsblatt 2. AJ'!J61*'Hilfsblatt 2. AJ'!K61+'Hilfsblatt 2. AJ'!L61*'Hilfsblatt 2. AJ'!M61+'Hilfsblatt 2. AJ'!N61*'Hilfsblatt 2. AJ'!O61+'Hilfsblatt 2. AJ'!P61*'Hilfsblatt 2. AJ'!Q61+'Hilfsblatt 2. AJ'!R61*'Hilfsblatt 2. AJ'!S61+'Hilfsblatt 2. AJ'!T61*'Hilfsblatt 2. AJ'!U61)/L61</f>
        <v>#DIV/0!</v>
      </c>
    </row>
    <row r="62" spans="1:13" x14ac:dyDescent="0.25">
      <c r="A62" s="125" t="s">
        <v>41</v>
      </c>
      <c r="B62" s="57" t="str">
        <f>IF(B$4=SOLL!$J$4, TNBi!$H71, IF('2. Ausbildungsjahr'!B$4=SOLL!$K$4,SBI.A.7!$H80, IF('2. Ausbildungsjahr'!B$4=SOLL!$R$4,'SBI.A.3_2. AJ'!$H63, IF('2. Ausbildungsjahr'!B$4=SOLL!$S$4,'SBI.A.4_2.&amp;3. AJ'!$H89, IF('2. Ausbildungsjahr'!B$4=SOLL!$T$4,'KVB 2.&amp;3. AJ'!$H91,IF('2. Ausbildungsjahr'!B$4=SOLL!$U$4,'PPCa IK'!$H63, IF('2. Ausbildungsjahr'!B$4=SOLL!$V$4,TE!$H87,IF('2. Ausbildungsjahr'!B$4=SOLL!$W$4,TNSt!$H75,IF('2. Ausbildungsjahr'!B$4=SOLL!$X$4,TNSk!$H78,IF('2. Ausbildungsjahr'!B$4=SOLL!$Y$4,TNPa!$H72,IF('2. Ausbildungsjahr'!B$4=SOLL!$Z$4,TNWn!$H63,IF('2. Ausbildungsjahr'!B$4=SOLL!$AA$4,'KVP 3. AJ'!$H115,IF(B$4=SOLL!$Q$4,SBI.A.3_1.AJ!$H63,IF(B$4=SOLL!$B$4,'KF-KB'!$H134,IF('2. Ausbildungsjahr'!B$4=SOLL!$C$4,'SBI.A.4_1. AJ'!$H89,IF('2. Ausbildungsjahr'!B$4=SOLL!$D$4,KK!$H$11,IF('2. Ausbildungsjahr'!B$4=SOLL!$E$4,'KSM-e'!$H84,IF('2. Ausbildungsjahr'!B$4=SOLL!$F$4,'KSM-f'!$H87,IF('2. Ausbildungsjahr'!B$4=SOLL!$G$4,'KVB 1. AJ'!$H91,IF('2. Ausbildungsjahr'!B$4=SOLL!$H$4,KVFi!$H96,IF('2. Ausbildungsjahr'!B$4=SOLL!$I$4,KVM!$H79,IF('2. Ausbildungsjahr'!B$4=SOLL!$L$4,'KVP 1.&amp;2. AJ'!$H117,IF('2. Ausbildungsjahr'!B$4=SOLL!$M$4,PPC!$H108,IF('2. Ausbildungsjahr'!B$4=SOLL!$N$4,PPS!$H142,IF(B$4=SOLL!$P$4,"-",IF('2. Ausbildungsjahr'!B$4=SOLL!$O$4,Zielbogen!$H63,""))))))))))))))))))))))))))</f>
        <v>-</v>
      </c>
      <c r="C62" s="57" t="str">
        <f>IF(C$4=SOLL!$J$4, TNBi!$H71, IF('2. Ausbildungsjahr'!C$4=SOLL!$K$4,SBI.A.7!$H80, IF('2. Ausbildungsjahr'!C$4=SOLL!$R$4,'SBI.A.3_2. AJ'!$H63, IF('2. Ausbildungsjahr'!C$4=SOLL!$S$4,'SBI.A.4_2.&amp;3. AJ'!$H89, IF('2. Ausbildungsjahr'!C$4=SOLL!$T$4,'KVB 2.&amp;3. AJ'!$H91,IF('2. Ausbildungsjahr'!C$4=SOLL!$U$4,'PPCa IK'!$H63, IF('2. Ausbildungsjahr'!C$4=SOLL!$V$4,TE!$H87,IF('2. Ausbildungsjahr'!C$4=SOLL!$W$4,TNSt!$H75,IF('2. Ausbildungsjahr'!C$4=SOLL!$X$4,TNSk!$H78,IF('2. Ausbildungsjahr'!C$4=SOLL!$Y$4,TNPa!$H72,IF('2. Ausbildungsjahr'!C$4=SOLL!$Z$4,TNWn!$H63,IF('2. Ausbildungsjahr'!C$4=SOLL!$AA$4,'KVP 3. AJ'!$H115,IF(C$4=SOLL!$Q$4,SBI.A.3_1.AJ!$H63,IF(C$4=SOLL!$B$4,'KF-KB'!$H134,IF('2. Ausbildungsjahr'!C$4=SOLL!$C$4,'SBI.A.4_1. AJ'!$H89,IF('2. Ausbildungsjahr'!C$4=SOLL!$D$4,KK!$H$11,IF('2. Ausbildungsjahr'!C$4=SOLL!$E$4,'KSM-e'!$H84,IF('2. Ausbildungsjahr'!C$4=SOLL!$F$4,'KSM-f'!$H87,IF('2. Ausbildungsjahr'!C$4=SOLL!$G$4,'KVB 1. AJ'!$H91,IF('2. Ausbildungsjahr'!C$4=SOLL!$H$4,KVFi!$H96,IF('2. Ausbildungsjahr'!C$4=SOLL!$I$4,KVM!$H79,IF('2. Ausbildungsjahr'!C$4=SOLL!$L$4,'KVP 1.&amp;2. AJ'!$H117,IF('2. Ausbildungsjahr'!C$4=SOLL!$M$4,PPC!$H108,IF('2. Ausbildungsjahr'!C$4=SOLL!$N$4,PPS!$H142,IF(C$4=SOLL!$P$4,"-",IF('2. Ausbildungsjahr'!C$4=SOLL!$O$4,Zielbogen!$H63,""))))))))))))))))))))))))))</f>
        <v>-</v>
      </c>
      <c r="D62" s="57" t="str">
        <f>IF(D$4=SOLL!$J$4, TNBi!$H71, IF('2. Ausbildungsjahr'!D$4=SOLL!$K$4,SBI.A.7!$H80, IF('2. Ausbildungsjahr'!D$4=SOLL!$R$4,'SBI.A.3_2. AJ'!$H63, IF('2. Ausbildungsjahr'!D$4=SOLL!$S$4,'SBI.A.4_2.&amp;3. AJ'!$H89, IF('2. Ausbildungsjahr'!D$4=SOLL!$T$4,'KVB 2.&amp;3. AJ'!$H91,IF('2. Ausbildungsjahr'!D$4=SOLL!$U$4,'PPCa IK'!$H63, IF('2. Ausbildungsjahr'!D$4=SOLL!$V$4,TE!$H87,IF('2. Ausbildungsjahr'!D$4=SOLL!$W$4,TNSt!$H75,IF('2. Ausbildungsjahr'!D$4=SOLL!$X$4,TNSk!$H78,IF('2. Ausbildungsjahr'!D$4=SOLL!$Y$4,TNPa!$H72,IF('2. Ausbildungsjahr'!D$4=SOLL!$Z$4,TNWn!$H63,IF('2. Ausbildungsjahr'!D$4=SOLL!$AA$4,'KVP 3. AJ'!$H115,IF(D$4=SOLL!$Q$4,SBI.A.3_1.AJ!$H63,IF(D$4=SOLL!$B$4,'KF-KB'!$H134,IF('2. Ausbildungsjahr'!D$4=SOLL!$C$4,'SBI.A.4_1. AJ'!$H89,IF('2. Ausbildungsjahr'!D$4=SOLL!$D$4,KK!$H$11,IF('2. Ausbildungsjahr'!D$4=SOLL!$E$4,'KSM-e'!$H84,IF('2. Ausbildungsjahr'!D$4=SOLL!$F$4,'KSM-f'!$H87,IF('2. Ausbildungsjahr'!D$4=SOLL!$G$4,'KVB 1. AJ'!$H91,IF('2. Ausbildungsjahr'!D$4=SOLL!$H$4,KVFi!$H96,IF('2. Ausbildungsjahr'!D$4=SOLL!$I$4,KVM!$H79,IF('2. Ausbildungsjahr'!D$4=SOLL!$L$4,'KVP 1.&amp;2. AJ'!$H117,IF('2. Ausbildungsjahr'!D$4=SOLL!$M$4,PPC!$H108,IF('2. Ausbildungsjahr'!D$4=SOLL!$N$4,PPS!$H142,IF(D$4=SOLL!$P$4,"-",IF('2. Ausbildungsjahr'!D$4=SOLL!$O$4,Zielbogen!$H63,""))))))))))))))))))))))))))</f>
        <v>-</v>
      </c>
      <c r="E62" s="57" t="str">
        <f>IF(E$4=SOLL!$J$4, TNBi!$H71, IF('2. Ausbildungsjahr'!E$4=SOLL!$K$4,SBI.A.7!$H80, IF('2. Ausbildungsjahr'!E$4=SOLL!$R$4,'SBI.A.3_2. AJ'!$H63, IF('2. Ausbildungsjahr'!E$4=SOLL!$S$4,'SBI.A.4_2.&amp;3. AJ'!$H89, IF('2. Ausbildungsjahr'!E$4=SOLL!$T$4,'KVB 2.&amp;3. AJ'!$H91,IF('2. Ausbildungsjahr'!E$4=SOLL!$U$4,'PPCa IK'!$H63, IF('2. Ausbildungsjahr'!E$4=SOLL!$V$4,TE!$H87,IF('2. Ausbildungsjahr'!E$4=SOLL!$W$4,TNSt!$H75,IF('2. Ausbildungsjahr'!E$4=SOLL!$X$4,TNSk!$H78,IF('2. Ausbildungsjahr'!E$4=SOLL!$Y$4,TNPa!$H72,IF('2. Ausbildungsjahr'!E$4=SOLL!$Z$4,TNWn!$H63,IF('2. Ausbildungsjahr'!E$4=SOLL!$AA$4,'KVP 3. AJ'!$H115,IF(E$4=SOLL!$Q$4,SBI.A.3_1.AJ!$H63,IF(E$4=SOLL!$B$4,'KF-KB'!$H134,IF('2. Ausbildungsjahr'!E$4=SOLL!$C$4,'SBI.A.4_1. AJ'!$H89,IF('2. Ausbildungsjahr'!E$4=SOLL!$D$4,KK!$H$11,IF('2. Ausbildungsjahr'!E$4=SOLL!$E$4,'KSM-e'!$H84,IF('2. Ausbildungsjahr'!E$4=SOLL!$F$4,'KSM-f'!$H87,IF('2. Ausbildungsjahr'!E$4=SOLL!$G$4,'KVB 1. AJ'!$H91,IF('2. Ausbildungsjahr'!E$4=SOLL!$H$4,KVFi!$H96,IF('2. Ausbildungsjahr'!E$4=SOLL!$I$4,KVM!$H79,IF('2. Ausbildungsjahr'!E$4=SOLL!$L$4,'KVP 1.&amp;2. AJ'!$H117,IF('2. Ausbildungsjahr'!E$4=SOLL!$M$4,PPC!$H108,IF('2. Ausbildungsjahr'!E$4=SOLL!$N$4,PPS!$H142,IF(E$4=SOLL!$P$4,"-",IF('2. Ausbildungsjahr'!E$4=SOLL!$O$4,Zielbogen!$H63,""))))))))))))))))))))))))))</f>
        <v>-</v>
      </c>
      <c r="F62" s="57" t="str">
        <f>IF(F$4=SOLL!$J$4, TNBi!$H71, IF('2. Ausbildungsjahr'!F$4=SOLL!$K$4,SBI.A.7!$H80, IF('2. Ausbildungsjahr'!F$4=SOLL!$R$4,'SBI.A.3_2. AJ'!$H63, IF('2. Ausbildungsjahr'!F$4=SOLL!$S$4,'SBI.A.4_2.&amp;3. AJ'!$H89, IF('2. Ausbildungsjahr'!F$4=SOLL!$T$4,'KVB 2.&amp;3. AJ'!$H91,IF('2. Ausbildungsjahr'!F$4=SOLL!$U$4,'PPCa IK'!$H63, IF('2. Ausbildungsjahr'!F$4=SOLL!$V$4,TE!$H87,IF('2. Ausbildungsjahr'!F$4=SOLL!$W$4,TNSt!$H75,IF('2. Ausbildungsjahr'!F$4=SOLL!$X$4,TNSk!$H78,IF('2. Ausbildungsjahr'!F$4=SOLL!$Y$4,TNPa!$H72,IF('2. Ausbildungsjahr'!F$4=SOLL!$Z$4,TNWn!$H63,IF('2. Ausbildungsjahr'!F$4=SOLL!$AA$4,'KVP 3. AJ'!$H115,IF(F$4=SOLL!$Q$4,SBI.A.3_1.AJ!$H63,IF(F$4=SOLL!$B$4,'KF-KB'!$H134,IF('2. Ausbildungsjahr'!F$4=SOLL!$C$4,'SBI.A.4_1. AJ'!$H89,IF('2. Ausbildungsjahr'!F$4=SOLL!$D$4,KK!$H$11,IF('2. Ausbildungsjahr'!F$4=SOLL!$E$4,'KSM-e'!$H84,IF('2. Ausbildungsjahr'!F$4=SOLL!$F$4,'KSM-f'!$H87,IF('2. Ausbildungsjahr'!F$4=SOLL!$G$4,'KVB 1. AJ'!$H91,IF('2. Ausbildungsjahr'!F$4=SOLL!$H$4,KVFi!$H96,IF('2. Ausbildungsjahr'!F$4=SOLL!$I$4,KVM!$H79,IF('2. Ausbildungsjahr'!F$4=SOLL!$L$4,'KVP 1.&amp;2. AJ'!$H117,IF('2. Ausbildungsjahr'!F$4=SOLL!$M$4,PPC!$H108,IF('2. Ausbildungsjahr'!F$4=SOLL!$N$4,PPS!$H142,IF(F$4=SOLL!$P$4,"-",IF('2. Ausbildungsjahr'!F$4=SOLL!$O$4,Zielbogen!$H63,""))))))))))))))))))))))))))</f>
        <v>-</v>
      </c>
      <c r="G62" s="57" t="str">
        <f>IF(G$4=SOLL!$J$4, TNBi!$H71, IF('2. Ausbildungsjahr'!G$4=SOLL!$K$4,SBI.A.7!$H80, IF('2. Ausbildungsjahr'!G$4=SOLL!$R$4,'SBI.A.3_2. AJ'!$H63, IF('2. Ausbildungsjahr'!G$4=SOLL!$S$4,'SBI.A.4_2.&amp;3. AJ'!$H89, IF('2. Ausbildungsjahr'!G$4=SOLL!$T$4,'KVB 2.&amp;3. AJ'!$H91,IF('2. Ausbildungsjahr'!G$4=SOLL!$U$4,'PPCa IK'!$H63, IF('2. Ausbildungsjahr'!G$4=SOLL!$V$4,TE!$H87,IF('2. Ausbildungsjahr'!G$4=SOLL!$W$4,TNSt!$H75,IF('2. Ausbildungsjahr'!G$4=SOLL!$X$4,TNSk!$H78,IF('2. Ausbildungsjahr'!G$4=SOLL!$Y$4,TNPa!$H72,IF('2. Ausbildungsjahr'!G$4=SOLL!$Z$4,TNWn!$H63,IF('2. Ausbildungsjahr'!G$4=SOLL!$AA$4,'KVP 3. AJ'!$H115,IF(G$4=SOLL!$Q$4,SBI.A.3_1.AJ!$H63,IF(G$4=SOLL!$B$4,'KF-KB'!$H134,IF('2. Ausbildungsjahr'!G$4=SOLL!$C$4,'SBI.A.4_1. AJ'!$H89,IF('2. Ausbildungsjahr'!G$4=SOLL!$D$4,KK!$H$11,IF('2. Ausbildungsjahr'!G$4=SOLL!$E$4,'KSM-e'!$H84,IF('2. Ausbildungsjahr'!G$4=SOLL!$F$4,'KSM-f'!$H87,IF('2. Ausbildungsjahr'!G$4=SOLL!$G$4,'KVB 1. AJ'!$H91,IF('2. Ausbildungsjahr'!G$4=SOLL!$H$4,KVFi!$H96,IF('2. Ausbildungsjahr'!G$4=SOLL!$I$4,KVM!$H79,IF('2. Ausbildungsjahr'!G$4=SOLL!$L$4,'KVP 1.&amp;2. AJ'!$H117,IF('2. Ausbildungsjahr'!G$4=SOLL!$M$4,PPC!$H108,IF('2. Ausbildungsjahr'!G$4=SOLL!$N$4,PPS!$H142,IF(G$4=SOLL!$P$4,"-",IF('2. Ausbildungsjahr'!G$4=SOLL!$O$4,Zielbogen!$H63,""))))))))))))))))))))))))))</f>
        <v>-</v>
      </c>
      <c r="H62" s="57" t="str">
        <f>IF(H$4=SOLL!$J$4, TNBi!$H71, IF('2. Ausbildungsjahr'!H$4=SOLL!$K$4,SBI.A.7!$H80, IF('2. Ausbildungsjahr'!H$4=SOLL!$R$4,'SBI.A.3_2. AJ'!$H63, IF('2. Ausbildungsjahr'!H$4=SOLL!$S$4,'SBI.A.4_2.&amp;3. AJ'!$H89, IF('2. Ausbildungsjahr'!H$4=SOLL!$T$4,'KVB 2.&amp;3. AJ'!$H91,IF('2. Ausbildungsjahr'!H$4=SOLL!$U$4,'PPCa IK'!$H63, IF('2. Ausbildungsjahr'!H$4=SOLL!$V$4,TE!$H87,IF('2. Ausbildungsjahr'!H$4=SOLL!$W$4,TNSt!$H75,IF('2. Ausbildungsjahr'!H$4=SOLL!$X$4,TNSk!$H78,IF('2. Ausbildungsjahr'!H$4=SOLL!$Y$4,TNPa!$H72,IF('2. Ausbildungsjahr'!H$4=SOLL!$Z$4,TNWn!$H63,IF('2. Ausbildungsjahr'!H$4=SOLL!$AA$4,'KVP 3. AJ'!$H115,IF(H$4=SOLL!$Q$4,SBI.A.3_1.AJ!$H63,IF(H$4=SOLL!$B$4,'KF-KB'!$H134,IF('2. Ausbildungsjahr'!H$4=SOLL!$C$4,'SBI.A.4_1. AJ'!$H89,IF('2. Ausbildungsjahr'!H$4=SOLL!$D$4,KK!$H$11,IF('2. Ausbildungsjahr'!H$4=SOLL!$E$4,'KSM-e'!$H84,IF('2. Ausbildungsjahr'!H$4=SOLL!$F$4,'KSM-f'!$H87,IF('2. Ausbildungsjahr'!H$4=SOLL!$G$4,'KVB 1. AJ'!$H91,IF('2. Ausbildungsjahr'!H$4=SOLL!$H$4,KVFi!$H96,IF('2. Ausbildungsjahr'!H$4=SOLL!$I$4,KVM!$H79,IF('2. Ausbildungsjahr'!H$4=SOLL!$L$4,'KVP 1.&amp;2. AJ'!$H117,IF('2. Ausbildungsjahr'!H$4=SOLL!$M$4,PPC!$H108,IF('2. Ausbildungsjahr'!H$4=SOLL!$N$4,PPS!$H142,IF(H$4=SOLL!$P$4,"-",IF('2. Ausbildungsjahr'!H$4=SOLL!$O$4,Zielbogen!$H63,""))))))))))))))))))))))))))</f>
        <v>-</v>
      </c>
      <c r="I62" s="57" t="str">
        <f>IF(I$4=SOLL!$J$4, TNBi!$H71, IF('2. Ausbildungsjahr'!I$4=SOLL!$K$4,SBI.A.7!$H80, IF('2. Ausbildungsjahr'!I$4=SOLL!$R$4,'SBI.A.3_2. AJ'!$H63, IF('2. Ausbildungsjahr'!I$4=SOLL!$S$4,'SBI.A.4_2.&amp;3. AJ'!$H89, IF('2. Ausbildungsjahr'!I$4=SOLL!$T$4,'KVB 2.&amp;3. AJ'!$H91,IF('2. Ausbildungsjahr'!I$4=SOLL!$U$4,'PPCa IK'!$H63, IF('2. Ausbildungsjahr'!I$4=SOLL!$V$4,TE!$H87,IF('2. Ausbildungsjahr'!I$4=SOLL!$W$4,TNSt!$H75,IF('2. Ausbildungsjahr'!I$4=SOLL!$X$4,TNSk!$H78,IF('2. Ausbildungsjahr'!I$4=SOLL!$Y$4,TNPa!$H72,IF('2. Ausbildungsjahr'!I$4=SOLL!$Z$4,TNWn!$H63,IF('2. Ausbildungsjahr'!I$4=SOLL!$AA$4,'KVP 3. AJ'!$H115,IF(I$4=SOLL!$Q$4,SBI.A.3_1.AJ!$H63,IF(I$4=SOLL!$B$4,'KF-KB'!$H134,IF('2. Ausbildungsjahr'!I$4=SOLL!$C$4,'SBI.A.4_1. AJ'!$H89,IF('2. Ausbildungsjahr'!I$4=SOLL!$D$4,KK!$H$11,IF('2. Ausbildungsjahr'!I$4=SOLL!$E$4,'KSM-e'!$H84,IF('2. Ausbildungsjahr'!I$4=SOLL!$F$4,'KSM-f'!$H87,IF('2. Ausbildungsjahr'!I$4=SOLL!$G$4,'KVB 1. AJ'!$H91,IF('2. Ausbildungsjahr'!I$4=SOLL!$H$4,KVFi!$H96,IF('2. Ausbildungsjahr'!I$4=SOLL!$I$4,KVM!$H79,IF('2. Ausbildungsjahr'!I$4=SOLL!$L$4,'KVP 1.&amp;2. AJ'!$H117,IF('2. Ausbildungsjahr'!I$4=SOLL!$M$4,PPC!$H108,IF('2. Ausbildungsjahr'!I$4=SOLL!$N$4,PPS!$H142,IF(I$4=SOLL!$P$4,"-",IF('2. Ausbildungsjahr'!I$4=SOLL!$O$4,Zielbogen!$H63,""))))))))))))))))))))))))))</f>
        <v>-</v>
      </c>
      <c r="J62" s="57" t="str">
        <f>IF(J$4=SOLL!$J$4, TNBi!$H71, IF('2. Ausbildungsjahr'!J$4=SOLL!$K$4,SBI.A.7!$H80, IF('2. Ausbildungsjahr'!J$4=SOLL!$R$4,'SBI.A.3_2. AJ'!$H63, IF('2. Ausbildungsjahr'!J$4=SOLL!$S$4,'SBI.A.4_2.&amp;3. AJ'!$H89, IF('2. Ausbildungsjahr'!J$4=SOLL!$T$4,'KVB 2.&amp;3. AJ'!$H91,IF('2. Ausbildungsjahr'!J$4=SOLL!$U$4,'PPCa IK'!$H63, IF('2. Ausbildungsjahr'!J$4=SOLL!$V$4,TE!$H87,IF('2. Ausbildungsjahr'!J$4=SOLL!$W$4,TNSt!$H75,IF('2. Ausbildungsjahr'!J$4=SOLL!$X$4,TNSk!$H78,IF('2. Ausbildungsjahr'!J$4=SOLL!$Y$4,TNPa!$H72,IF('2. Ausbildungsjahr'!J$4=SOLL!$Z$4,TNWn!$H63,IF('2. Ausbildungsjahr'!J$4=SOLL!$AA$4,'KVP 3. AJ'!$H115,IF(J$4=SOLL!$Q$4,SBI.A.3_1.AJ!$H63,IF(J$4=SOLL!$B$4,'KF-KB'!$H134,IF('2. Ausbildungsjahr'!J$4=SOLL!$C$4,'SBI.A.4_1. AJ'!$H89,IF('2. Ausbildungsjahr'!J$4=SOLL!$D$4,KK!$H$11,IF('2. Ausbildungsjahr'!J$4=SOLL!$E$4,'KSM-e'!$H84,IF('2. Ausbildungsjahr'!J$4=SOLL!$F$4,'KSM-f'!$H87,IF('2. Ausbildungsjahr'!J$4=SOLL!$G$4,'KVB 1. AJ'!$H91,IF('2. Ausbildungsjahr'!J$4=SOLL!$H$4,KVFi!$H96,IF('2. Ausbildungsjahr'!J$4=SOLL!$I$4,KVM!$H79,IF('2. Ausbildungsjahr'!J$4=SOLL!$L$4,'KVP 1.&amp;2. AJ'!$H117,IF('2. Ausbildungsjahr'!J$4=SOLL!$M$4,PPC!$H108,IF('2. Ausbildungsjahr'!J$4=SOLL!$N$4,PPS!$H142,IF(J$4=SOLL!$P$4,"-",IF('2. Ausbildungsjahr'!J$4=SOLL!$O$4,Zielbogen!$H63,""))))))))))))))))))))))))))</f>
        <v>-</v>
      </c>
      <c r="K62" s="57" t="str">
        <f>IF(K$4=SOLL!$J$4, TNBi!$H71, IF('2. Ausbildungsjahr'!K$4=SOLL!$K$4,SBI.A.7!$H80, IF('2. Ausbildungsjahr'!K$4=SOLL!$R$4,'SBI.A.3_2. AJ'!$H63, IF('2. Ausbildungsjahr'!K$4=SOLL!$S$4,'SBI.A.4_2.&amp;3. AJ'!$H89, IF('2. Ausbildungsjahr'!K$4=SOLL!$T$4,'KVB 2.&amp;3. AJ'!$H91,IF('2. Ausbildungsjahr'!K$4=SOLL!$U$4,'PPCa IK'!$H63, IF('2. Ausbildungsjahr'!K$4=SOLL!$V$4,TE!$H87,IF('2. Ausbildungsjahr'!K$4=SOLL!$W$4,TNSt!$H75,IF('2. Ausbildungsjahr'!K$4=SOLL!$X$4,TNSk!$H78,IF('2. Ausbildungsjahr'!K$4=SOLL!$Y$4,TNPa!$H72,IF('2. Ausbildungsjahr'!K$4=SOLL!$Z$4,TNWn!$H63,IF('2. Ausbildungsjahr'!K$4=SOLL!$AA$4,'KVP 3. AJ'!$H115,IF(K$4=SOLL!$Q$4,SBI.A.3_1.AJ!$H63,IF(K$4=SOLL!$B$4,'KF-KB'!$H134,IF('2. Ausbildungsjahr'!K$4=SOLL!$C$4,'SBI.A.4_1. AJ'!$H89,IF('2. Ausbildungsjahr'!K$4=SOLL!$D$4,KK!$H$11,IF('2. Ausbildungsjahr'!K$4=SOLL!$E$4,'KSM-e'!$H84,IF('2. Ausbildungsjahr'!K$4=SOLL!$F$4,'KSM-f'!$H87,IF('2. Ausbildungsjahr'!K$4=SOLL!$G$4,'KVB 1. AJ'!$H91,IF('2. Ausbildungsjahr'!K$4=SOLL!$H$4,KVFi!$H96,IF('2. Ausbildungsjahr'!K$4=SOLL!$I$4,KVM!$H79,IF('2. Ausbildungsjahr'!K$4=SOLL!$L$4,'KVP 1.&amp;2. AJ'!$H117,IF('2. Ausbildungsjahr'!K$4=SOLL!$M$4,PPC!$H108,IF('2. Ausbildungsjahr'!K$4=SOLL!$N$4,PPS!$H142,IF(K$4=SOLL!$P$4,"-",IF('2. Ausbildungsjahr'!K$4=SOLL!$O$4,Zielbogen!$H63,""))))))))))))))))))))))))))</f>
        <v>-</v>
      </c>
      <c r="L62" s="10">
        <f>SUM('Hilfsblatt 2. AJ'!C62,'Hilfsblatt 2. AJ'!E62,'Hilfsblatt 2. AJ'!G62,'Hilfsblatt 2. AJ'!I62,'Hilfsblatt 2. AJ'!K62,'Hilfsblatt 2. AJ'!M62,'Hilfsblatt 2. AJ'!O62,'Hilfsblatt 2. AJ'!Q62,'Hilfsblatt 2. AJ'!S62,'Hilfsblatt 2. AJ'!U62)</f>
        <v>0</v>
      </c>
      <c r="M62" s="9" t="e">
        <f>('Hilfsblatt 2. AJ'!B62*'Hilfsblatt 2. AJ'!C62+'Hilfsblatt 2. AJ'!D62*'Hilfsblatt 2. AJ'!E62+'Hilfsblatt 2. AJ'!F62*'Hilfsblatt 2. AJ'!G62+'Hilfsblatt 2. AJ'!H62*'Hilfsblatt 2. AJ'!I62+'Hilfsblatt 2. AJ'!J62*'Hilfsblatt 2. AJ'!K62+'Hilfsblatt 2. AJ'!L62*'Hilfsblatt 2. AJ'!M62+'Hilfsblatt 2. AJ'!N62*'Hilfsblatt 2. AJ'!O62+'Hilfsblatt 2. AJ'!P62*'Hilfsblatt 2. AJ'!Q62+'Hilfsblatt 2. AJ'!R62*'Hilfsblatt 2. AJ'!S62+'Hilfsblatt 2. AJ'!T62*'Hilfsblatt 2. AJ'!U62)/L62</f>
        <v>#DIV/0!</v>
      </c>
    </row>
    <row r="63" spans="1:13" x14ac:dyDescent="0.25">
      <c r="A63" s="125" t="s">
        <v>42</v>
      </c>
      <c r="B63" s="57" t="str">
        <f>IF(B$4=SOLL!$J$4, TNBi!$H72, IF('2. Ausbildungsjahr'!B$4=SOLL!$K$4,SBI.A.7!$H81, IF('2. Ausbildungsjahr'!B$4=SOLL!$R$4,'SBI.A.3_2. AJ'!$H64, IF('2. Ausbildungsjahr'!B$4=SOLL!$S$4,'SBI.A.4_2.&amp;3. AJ'!$H90, IF('2. Ausbildungsjahr'!B$4=SOLL!$T$4,'KVB 2.&amp;3. AJ'!$H92,IF('2. Ausbildungsjahr'!B$4=SOLL!$U$4,'PPCa IK'!$H64, IF('2. Ausbildungsjahr'!B$4=SOLL!$V$4,TE!$H88,IF('2. Ausbildungsjahr'!B$4=SOLL!$W$4,TNSt!$H76,IF('2. Ausbildungsjahr'!B$4=SOLL!$X$4,TNSk!$H79,IF('2. Ausbildungsjahr'!B$4=SOLL!$Y$4,TNPa!$H73,IF('2. Ausbildungsjahr'!B$4=SOLL!$Z$4,TNWn!$H64,IF('2. Ausbildungsjahr'!B$4=SOLL!$AA$4,'KVP 3. AJ'!$H116,IF(B$4=SOLL!$Q$4,SBI.A.3_1.AJ!$H64,IF(B$4=SOLL!$B$4,'KF-KB'!$H135,IF('2. Ausbildungsjahr'!B$4=SOLL!$C$4,'SBI.A.4_1. AJ'!$H90,IF('2. Ausbildungsjahr'!B$4=SOLL!$D$4,KK!$H$11,IF('2. Ausbildungsjahr'!B$4=SOLL!$E$4,'KSM-e'!$H85,IF('2. Ausbildungsjahr'!B$4=SOLL!$F$4,'KSM-f'!$H88,IF('2. Ausbildungsjahr'!B$4=SOLL!$G$4,'KVB 1. AJ'!$H92,IF('2. Ausbildungsjahr'!B$4=SOLL!$H$4,KVFi!$H97,IF('2. Ausbildungsjahr'!B$4=SOLL!$I$4,KVM!$H80,IF('2. Ausbildungsjahr'!B$4=SOLL!$L$4,'KVP 1.&amp;2. AJ'!$H118,IF('2. Ausbildungsjahr'!B$4=SOLL!$M$4,PPC!$H109,IF('2. Ausbildungsjahr'!B$4=SOLL!$N$4,PPS!$H143,IF(B$4=SOLL!$P$4,"-",IF('2. Ausbildungsjahr'!B$4=SOLL!$O$4,Zielbogen!$H64,""))))))))))))))))))))))))))</f>
        <v>-</v>
      </c>
      <c r="C63" s="57" t="str">
        <f>IF(C$4=SOLL!$J$4, TNBi!$H72, IF('2. Ausbildungsjahr'!C$4=SOLL!$K$4,SBI.A.7!$H81, IF('2. Ausbildungsjahr'!C$4=SOLL!$R$4,'SBI.A.3_2. AJ'!$H64, IF('2. Ausbildungsjahr'!C$4=SOLL!$S$4,'SBI.A.4_2.&amp;3. AJ'!$H90, IF('2. Ausbildungsjahr'!C$4=SOLL!$T$4,'KVB 2.&amp;3. AJ'!$H92,IF('2. Ausbildungsjahr'!C$4=SOLL!$U$4,'PPCa IK'!$H64, IF('2. Ausbildungsjahr'!C$4=SOLL!$V$4,TE!$H88,IF('2. Ausbildungsjahr'!C$4=SOLL!$W$4,TNSt!$H76,IF('2. Ausbildungsjahr'!C$4=SOLL!$X$4,TNSk!$H79,IF('2. Ausbildungsjahr'!C$4=SOLL!$Y$4,TNPa!$H73,IF('2. Ausbildungsjahr'!C$4=SOLL!$Z$4,TNWn!$H64,IF('2. Ausbildungsjahr'!C$4=SOLL!$AA$4,'KVP 3. AJ'!$H116,IF(C$4=SOLL!$Q$4,SBI.A.3_1.AJ!$H64,IF(C$4=SOLL!$B$4,'KF-KB'!$H135,IF('2. Ausbildungsjahr'!C$4=SOLL!$C$4,'SBI.A.4_1. AJ'!$H90,IF('2. Ausbildungsjahr'!C$4=SOLL!$D$4,KK!$H$11,IF('2. Ausbildungsjahr'!C$4=SOLL!$E$4,'KSM-e'!$H85,IF('2. Ausbildungsjahr'!C$4=SOLL!$F$4,'KSM-f'!$H88,IF('2. Ausbildungsjahr'!C$4=SOLL!$G$4,'KVB 1. AJ'!$H92,IF('2. Ausbildungsjahr'!C$4=SOLL!$H$4,KVFi!$H97,IF('2. Ausbildungsjahr'!C$4=SOLL!$I$4,KVM!$H80,IF('2. Ausbildungsjahr'!C$4=SOLL!$L$4,'KVP 1.&amp;2. AJ'!$H118,IF('2. Ausbildungsjahr'!C$4=SOLL!$M$4,PPC!$H109,IF('2. Ausbildungsjahr'!C$4=SOLL!$N$4,PPS!$H143,IF(C$4=SOLL!$P$4,"-",IF('2. Ausbildungsjahr'!C$4=SOLL!$O$4,Zielbogen!$H64,""))))))))))))))))))))))))))</f>
        <v>-</v>
      </c>
      <c r="D63" s="57" t="str">
        <f>IF(D$4=SOLL!$J$4, TNBi!$H72, IF('2. Ausbildungsjahr'!D$4=SOLL!$K$4,SBI.A.7!$H81, IF('2. Ausbildungsjahr'!D$4=SOLL!$R$4,'SBI.A.3_2. AJ'!$H64, IF('2. Ausbildungsjahr'!D$4=SOLL!$S$4,'SBI.A.4_2.&amp;3. AJ'!$H90, IF('2. Ausbildungsjahr'!D$4=SOLL!$T$4,'KVB 2.&amp;3. AJ'!$H92,IF('2. Ausbildungsjahr'!D$4=SOLL!$U$4,'PPCa IK'!$H64, IF('2. Ausbildungsjahr'!D$4=SOLL!$V$4,TE!$H88,IF('2. Ausbildungsjahr'!D$4=SOLL!$W$4,TNSt!$H76,IF('2. Ausbildungsjahr'!D$4=SOLL!$X$4,TNSk!$H79,IF('2. Ausbildungsjahr'!D$4=SOLL!$Y$4,TNPa!$H73,IF('2. Ausbildungsjahr'!D$4=SOLL!$Z$4,TNWn!$H64,IF('2. Ausbildungsjahr'!D$4=SOLL!$AA$4,'KVP 3. AJ'!$H116,IF(D$4=SOLL!$Q$4,SBI.A.3_1.AJ!$H64,IF(D$4=SOLL!$B$4,'KF-KB'!$H135,IF('2. Ausbildungsjahr'!D$4=SOLL!$C$4,'SBI.A.4_1. AJ'!$H90,IF('2. Ausbildungsjahr'!D$4=SOLL!$D$4,KK!$H$11,IF('2. Ausbildungsjahr'!D$4=SOLL!$E$4,'KSM-e'!$H85,IF('2. Ausbildungsjahr'!D$4=SOLL!$F$4,'KSM-f'!$H88,IF('2. Ausbildungsjahr'!D$4=SOLL!$G$4,'KVB 1. AJ'!$H92,IF('2. Ausbildungsjahr'!D$4=SOLL!$H$4,KVFi!$H97,IF('2. Ausbildungsjahr'!D$4=SOLL!$I$4,KVM!$H80,IF('2. Ausbildungsjahr'!D$4=SOLL!$L$4,'KVP 1.&amp;2. AJ'!$H118,IF('2. Ausbildungsjahr'!D$4=SOLL!$M$4,PPC!$H109,IF('2. Ausbildungsjahr'!D$4=SOLL!$N$4,PPS!$H143,IF(D$4=SOLL!$P$4,"-",IF('2. Ausbildungsjahr'!D$4=SOLL!$O$4,Zielbogen!$H64,""))))))))))))))))))))))))))</f>
        <v>-</v>
      </c>
      <c r="E63" s="57" t="str">
        <f>IF(E$4=SOLL!$J$4, TNBi!$H72, IF('2. Ausbildungsjahr'!E$4=SOLL!$K$4,SBI.A.7!$H81, IF('2. Ausbildungsjahr'!E$4=SOLL!$R$4,'SBI.A.3_2. AJ'!$H64, IF('2. Ausbildungsjahr'!E$4=SOLL!$S$4,'SBI.A.4_2.&amp;3. AJ'!$H90, IF('2. Ausbildungsjahr'!E$4=SOLL!$T$4,'KVB 2.&amp;3. AJ'!$H92,IF('2. Ausbildungsjahr'!E$4=SOLL!$U$4,'PPCa IK'!$H64, IF('2. Ausbildungsjahr'!E$4=SOLL!$V$4,TE!$H88,IF('2. Ausbildungsjahr'!E$4=SOLL!$W$4,TNSt!$H76,IF('2. Ausbildungsjahr'!E$4=SOLL!$X$4,TNSk!$H79,IF('2. Ausbildungsjahr'!E$4=SOLL!$Y$4,TNPa!$H73,IF('2. Ausbildungsjahr'!E$4=SOLL!$Z$4,TNWn!$H64,IF('2. Ausbildungsjahr'!E$4=SOLL!$AA$4,'KVP 3. AJ'!$H116,IF(E$4=SOLL!$Q$4,SBI.A.3_1.AJ!$H64,IF(E$4=SOLL!$B$4,'KF-KB'!$H135,IF('2. Ausbildungsjahr'!E$4=SOLL!$C$4,'SBI.A.4_1. AJ'!$H90,IF('2. Ausbildungsjahr'!E$4=SOLL!$D$4,KK!$H$11,IF('2. Ausbildungsjahr'!E$4=SOLL!$E$4,'KSM-e'!$H85,IF('2. Ausbildungsjahr'!E$4=SOLL!$F$4,'KSM-f'!$H88,IF('2. Ausbildungsjahr'!E$4=SOLL!$G$4,'KVB 1. AJ'!$H92,IF('2. Ausbildungsjahr'!E$4=SOLL!$H$4,KVFi!$H97,IF('2. Ausbildungsjahr'!E$4=SOLL!$I$4,KVM!$H80,IF('2. Ausbildungsjahr'!E$4=SOLL!$L$4,'KVP 1.&amp;2. AJ'!$H118,IF('2. Ausbildungsjahr'!E$4=SOLL!$M$4,PPC!$H109,IF('2. Ausbildungsjahr'!E$4=SOLL!$N$4,PPS!$H143,IF(E$4=SOLL!$P$4,"-",IF('2. Ausbildungsjahr'!E$4=SOLL!$O$4,Zielbogen!$H64,""))))))))))))))))))))))))))</f>
        <v>-</v>
      </c>
      <c r="F63" s="57" t="str">
        <f>IF(F$4=SOLL!$J$4, TNBi!$H72, IF('2. Ausbildungsjahr'!F$4=SOLL!$K$4,SBI.A.7!$H81, IF('2. Ausbildungsjahr'!F$4=SOLL!$R$4,'SBI.A.3_2. AJ'!$H64, IF('2. Ausbildungsjahr'!F$4=SOLL!$S$4,'SBI.A.4_2.&amp;3. AJ'!$H90, IF('2. Ausbildungsjahr'!F$4=SOLL!$T$4,'KVB 2.&amp;3. AJ'!$H92,IF('2. Ausbildungsjahr'!F$4=SOLL!$U$4,'PPCa IK'!$H64, IF('2. Ausbildungsjahr'!F$4=SOLL!$V$4,TE!$H88,IF('2. Ausbildungsjahr'!F$4=SOLL!$W$4,TNSt!$H76,IF('2. Ausbildungsjahr'!F$4=SOLL!$X$4,TNSk!$H79,IF('2. Ausbildungsjahr'!F$4=SOLL!$Y$4,TNPa!$H73,IF('2. Ausbildungsjahr'!F$4=SOLL!$Z$4,TNWn!$H64,IF('2. Ausbildungsjahr'!F$4=SOLL!$AA$4,'KVP 3. AJ'!$H116,IF(F$4=SOLL!$Q$4,SBI.A.3_1.AJ!$H64,IF(F$4=SOLL!$B$4,'KF-KB'!$H135,IF('2. Ausbildungsjahr'!F$4=SOLL!$C$4,'SBI.A.4_1. AJ'!$H90,IF('2. Ausbildungsjahr'!F$4=SOLL!$D$4,KK!$H$11,IF('2. Ausbildungsjahr'!F$4=SOLL!$E$4,'KSM-e'!$H85,IF('2. Ausbildungsjahr'!F$4=SOLL!$F$4,'KSM-f'!$H88,IF('2. Ausbildungsjahr'!F$4=SOLL!$G$4,'KVB 1. AJ'!$H92,IF('2. Ausbildungsjahr'!F$4=SOLL!$H$4,KVFi!$H97,IF('2. Ausbildungsjahr'!F$4=SOLL!$I$4,KVM!$H80,IF('2. Ausbildungsjahr'!F$4=SOLL!$L$4,'KVP 1.&amp;2. AJ'!$H118,IF('2. Ausbildungsjahr'!F$4=SOLL!$M$4,PPC!$H109,IF('2. Ausbildungsjahr'!F$4=SOLL!$N$4,PPS!$H143,IF(F$4=SOLL!$P$4,"-",IF('2. Ausbildungsjahr'!F$4=SOLL!$O$4,Zielbogen!$H64,""))))))))))))))))))))))))))</f>
        <v>-</v>
      </c>
      <c r="G63" s="57" t="str">
        <f>IF(G$4=SOLL!$J$4, TNBi!$H72, IF('2. Ausbildungsjahr'!G$4=SOLL!$K$4,SBI.A.7!$H81, IF('2. Ausbildungsjahr'!G$4=SOLL!$R$4,'SBI.A.3_2. AJ'!$H64, IF('2. Ausbildungsjahr'!G$4=SOLL!$S$4,'SBI.A.4_2.&amp;3. AJ'!$H90, IF('2. Ausbildungsjahr'!G$4=SOLL!$T$4,'KVB 2.&amp;3. AJ'!$H92,IF('2. Ausbildungsjahr'!G$4=SOLL!$U$4,'PPCa IK'!$H64, IF('2. Ausbildungsjahr'!G$4=SOLL!$V$4,TE!$H88,IF('2. Ausbildungsjahr'!G$4=SOLL!$W$4,TNSt!$H76,IF('2. Ausbildungsjahr'!G$4=SOLL!$X$4,TNSk!$H79,IF('2. Ausbildungsjahr'!G$4=SOLL!$Y$4,TNPa!$H73,IF('2. Ausbildungsjahr'!G$4=SOLL!$Z$4,TNWn!$H64,IF('2. Ausbildungsjahr'!G$4=SOLL!$AA$4,'KVP 3. AJ'!$H116,IF(G$4=SOLL!$Q$4,SBI.A.3_1.AJ!$H64,IF(G$4=SOLL!$B$4,'KF-KB'!$H135,IF('2. Ausbildungsjahr'!G$4=SOLL!$C$4,'SBI.A.4_1. AJ'!$H90,IF('2. Ausbildungsjahr'!G$4=SOLL!$D$4,KK!$H$11,IF('2. Ausbildungsjahr'!G$4=SOLL!$E$4,'KSM-e'!$H85,IF('2. Ausbildungsjahr'!G$4=SOLL!$F$4,'KSM-f'!$H88,IF('2. Ausbildungsjahr'!G$4=SOLL!$G$4,'KVB 1. AJ'!$H92,IF('2. Ausbildungsjahr'!G$4=SOLL!$H$4,KVFi!$H97,IF('2. Ausbildungsjahr'!G$4=SOLL!$I$4,KVM!$H80,IF('2. Ausbildungsjahr'!G$4=SOLL!$L$4,'KVP 1.&amp;2. AJ'!$H118,IF('2. Ausbildungsjahr'!G$4=SOLL!$M$4,PPC!$H109,IF('2. Ausbildungsjahr'!G$4=SOLL!$N$4,PPS!$H143,IF(G$4=SOLL!$P$4,"-",IF('2. Ausbildungsjahr'!G$4=SOLL!$O$4,Zielbogen!$H64,""))))))))))))))))))))))))))</f>
        <v>-</v>
      </c>
      <c r="H63" s="57" t="str">
        <f>IF(H$4=SOLL!$J$4, TNBi!$H72, IF('2. Ausbildungsjahr'!H$4=SOLL!$K$4,SBI.A.7!$H81, IF('2. Ausbildungsjahr'!H$4=SOLL!$R$4,'SBI.A.3_2. AJ'!$H64, IF('2. Ausbildungsjahr'!H$4=SOLL!$S$4,'SBI.A.4_2.&amp;3. AJ'!$H90, IF('2. Ausbildungsjahr'!H$4=SOLL!$T$4,'KVB 2.&amp;3. AJ'!$H92,IF('2. Ausbildungsjahr'!H$4=SOLL!$U$4,'PPCa IK'!$H64, IF('2. Ausbildungsjahr'!H$4=SOLL!$V$4,TE!$H88,IF('2. Ausbildungsjahr'!H$4=SOLL!$W$4,TNSt!$H76,IF('2. Ausbildungsjahr'!H$4=SOLL!$X$4,TNSk!$H79,IF('2. Ausbildungsjahr'!H$4=SOLL!$Y$4,TNPa!$H73,IF('2. Ausbildungsjahr'!H$4=SOLL!$Z$4,TNWn!$H64,IF('2. Ausbildungsjahr'!H$4=SOLL!$AA$4,'KVP 3. AJ'!$H116,IF(H$4=SOLL!$Q$4,SBI.A.3_1.AJ!$H64,IF(H$4=SOLL!$B$4,'KF-KB'!$H135,IF('2. Ausbildungsjahr'!H$4=SOLL!$C$4,'SBI.A.4_1. AJ'!$H90,IF('2. Ausbildungsjahr'!H$4=SOLL!$D$4,KK!$H$11,IF('2. Ausbildungsjahr'!H$4=SOLL!$E$4,'KSM-e'!$H85,IF('2. Ausbildungsjahr'!H$4=SOLL!$F$4,'KSM-f'!$H88,IF('2. Ausbildungsjahr'!H$4=SOLL!$G$4,'KVB 1. AJ'!$H92,IF('2. Ausbildungsjahr'!H$4=SOLL!$H$4,KVFi!$H97,IF('2. Ausbildungsjahr'!H$4=SOLL!$I$4,KVM!$H80,IF('2. Ausbildungsjahr'!H$4=SOLL!$L$4,'KVP 1.&amp;2. AJ'!$H118,IF('2. Ausbildungsjahr'!H$4=SOLL!$M$4,PPC!$H109,IF('2. Ausbildungsjahr'!H$4=SOLL!$N$4,PPS!$H143,IF(H$4=SOLL!$P$4,"-",IF('2. Ausbildungsjahr'!H$4=SOLL!$O$4,Zielbogen!$H64,""))))))))))))))))))))))))))</f>
        <v>-</v>
      </c>
      <c r="I63" s="57" t="str">
        <f>IF(I$4=SOLL!$J$4, TNBi!$H72, IF('2. Ausbildungsjahr'!I$4=SOLL!$K$4,SBI.A.7!$H81, IF('2. Ausbildungsjahr'!I$4=SOLL!$R$4,'SBI.A.3_2. AJ'!$H64, IF('2. Ausbildungsjahr'!I$4=SOLL!$S$4,'SBI.A.4_2.&amp;3. AJ'!$H90, IF('2. Ausbildungsjahr'!I$4=SOLL!$T$4,'KVB 2.&amp;3. AJ'!$H92,IF('2. Ausbildungsjahr'!I$4=SOLL!$U$4,'PPCa IK'!$H64, IF('2. Ausbildungsjahr'!I$4=SOLL!$V$4,TE!$H88,IF('2. Ausbildungsjahr'!I$4=SOLL!$W$4,TNSt!$H76,IF('2. Ausbildungsjahr'!I$4=SOLL!$X$4,TNSk!$H79,IF('2. Ausbildungsjahr'!I$4=SOLL!$Y$4,TNPa!$H73,IF('2. Ausbildungsjahr'!I$4=SOLL!$Z$4,TNWn!$H64,IF('2. Ausbildungsjahr'!I$4=SOLL!$AA$4,'KVP 3. AJ'!$H116,IF(I$4=SOLL!$Q$4,SBI.A.3_1.AJ!$H64,IF(I$4=SOLL!$B$4,'KF-KB'!$H135,IF('2. Ausbildungsjahr'!I$4=SOLL!$C$4,'SBI.A.4_1. AJ'!$H90,IF('2. Ausbildungsjahr'!I$4=SOLL!$D$4,KK!$H$11,IF('2. Ausbildungsjahr'!I$4=SOLL!$E$4,'KSM-e'!$H85,IF('2. Ausbildungsjahr'!I$4=SOLL!$F$4,'KSM-f'!$H88,IF('2. Ausbildungsjahr'!I$4=SOLL!$G$4,'KVB 1. AJ'!$H92,IF('2. Ausbildungsjahr'!I$4=SOLL!$H$4,KVFi!$H97,IF('2. Ausbildungsjahr'!I$4=SOLL!$I$4,KVM!$H80,IF('2. Ausbildungsjahr'!I$4=SOLL!$L$4,'KVP 1.&amp;2. AJ'!$H118,IF('2. Ausbildungsjahr'!I$4=SOLL!$M$4,PPC!$H109,IF('2. Ausbildungsjahr'!I$4=SOLL!$N$4,PPS!$H143,IF(I$4=SOLL!$P$4,"-",IF('2. Ausbildungsjahr'!I$4=SOLL!$O$4,Zielbogen!$H64,""))))))))))))))))))))))))))</f>
        <v>-</v>
      </c>
      <c r="J63" s="57" t="str">
        <f>IF(J$4=SOLL!$J$4, TNBi!$H72, IF('2. Ausbildungsjahr'!J$4=SOLL!$K$4,SBI.A.7!$H81, IF('2. Ausbildungsjahr'!J$4=SOLL!$R$4,'SBI.A.3_2. AJ'!$H64, IF('2. Ausbildungsjahr'!J$4=SOLL!$S$4,'SBI.A.4_2.&amp;3. AJ'!$H90, IF('2. Ausbildungsjahr'!J$4=SOLL!$T$4,'KVB 2.&amp;3. AJ'!$H92,IF('2. Ausbildungsjahr'!J$4=SOLL!$U$4,'PPCa IK'!$H64, IF('2. Ausbildungsjahr'!J$4=SOLL!$V$4,TE!$H88,IF('2. Ausbildungsjahr'!J$4=SOLL!$W$4,TNSt!$H76,IF('2. Ausbildungsjahr'!J$4=SOLL!$X$4,TNSk!$H79,IF('2. Ausbildungsjahr'!J$4=SOLL!$Y$4,TNPa!$H73,IF('2. Ausbildungsjahr'!J$4=SOLL!$Z$4,TNWn!$H64,IF('2. Ausbildungsjahr'!J$4=SOLL!$AA$4,'KVP 3. AJ'!$H116,IF(J$4=SOLL!$Q$4,SBI.A.3_1.AJ!$H64,IF(J$4=SOLL!$B$4,'KF-KB'!$H135,IF('2. Ausbildungsjahr'!J$4=SOLL!$C$4,'SBI.A.4_1. AJ'!$H90,IF('2. Ausbildungsjahr'!J$4=SOLL!$D$4,KK!$H$11,IF('2. Ausbildungsjahr'!J$4=SOLL!$E$4,'KSM-e'!$H85,IF('2. Ausbildungsjahr'!J$4=SOLL!$F$4,'KSM-f'!$H88,IF('2. Ausbildungsjahr'!J$4=SOLL!$G$4,'KVB 1. AJ'!$H92,IF('2. Ausbildungsjahr'!J$4=SOLL!$H$4,KVFi!$H97,IF('2. Ausbildungsjahr'!J$4=SOLL!$I$4,KVM!$H80,IF('2. Ausbildungsjahr'!J$4=SOLL!$L$4,'KVP 1.&amp;2. AJ'!$H118,IF('2. Ausbildungsjahr'!J$4=SOLL!$M$4,PPC!$H109,IF('2. Ausbildungsjahr'!J$4=SOLL!$N$4,PPS!$H143,IF(J$4=SOLL!$P$4,"-",IF('2. Ausbildungsjahr'!J$4=SOLL!$O$4,Zielbogen!$H64,""))))))))))))))))))))))))))</f>
        <v>-</v>
      </c>
      <c r="K63" s="57" t="str">
        <f>IF(K$4=SOLL!$J$4, TNBi!$H72, IF('2. Ausbildungsjahr'!K$4=SOLL!$K$4,SBI.A.7!$H81, IF('2. Ausbildungsjahr'!K$4=SOLL!$R$4,'SBI.A.3_2. AJ'!$H64, IF('2. Ausbildungsjahr'!K$4=SOLL!$S$4,'SBI.A.4_2.&amp;3. AJ'!$H90, IF('2. Ausbildungsjahr'!K$4=SOLL!$T$4,'KVB 2.&amp;3. AJ'!$H92,IF('2. Ausbildungsjahr'!K$4=SOLL!$U$4,'PPCa IK'!$H64, IF('2. Ausbildungsjahr'!K$4=SOLL!$V$4,TE!$H88,IF('2. Ausbildungsjahr'!K$4=SOLL!$W$4,TNSt!$H76,IF('2. Ausbildungsjahr'!K$4=SOLL!$X$4,TNSk!$H79,IF('2. Ausbildungsjahr'!K$4=SOLL!$Y$4,TNPa!$H73,IF('2. Ausbildungsjahr'!K$4=SOLL!$Z$4,TNWn!$H64,IF('2. Ausbildungsjahr'!K$4=SOLL!$AA$4,'KVP 3. AJ'!$H116,IF(K$4=SOLL!$Q$4,SBI.A.3_1.AJ!$H64,IF(K$4=SOLL!$B$4,'KF-KB'!$H135,IF('2. Ausbildungsjahr'!K$4=SOLL!$C$4,'SBI.A.4_1. AJ'!$H90,IF('2. Ausbildungsjahr'!K$4=SOLL!$D$4,KK!$H$11,IF('2. Ausbildungsjahr'!K$4=SOLL!$E$4,'KSM-e'!$H85,IF('2. Ausbildungsjahr'!K$4=SOLL!$F$4,'KSM-f'!$H88,IF('2. Ausbildungsjahr'!K$4=SOLL!$G$4,'KVB 1. AJ'!$H92,IF('2. Ausbildungsjahr'!K$4=SOLL!$H$4,KVFi!$H97,IF('2. Ausbildungsjahr'!K$4=SOLL!$I$4,KVM!$H80,IF('2. Ausbildungsjahr'!K$4=SOLL!$L$4,'KVP 1.&amp;2. AJ'!$H118,IF('2. Ausbildungsjahr'!K$4=SOLL!$M$4,PPC!$H109,IF('2. Ausbildungsjahr'!K$4=SOLL!$N$4,PPS!$H143,IF(K$4=SOLL!$P$4,"-",IF('2. Ausbildungsjahr'!K$4=SOLL!$O$4,Zielbogen!$H64,""))))))))))))))))))))))))))</f>
        <v>-</v>
      </c>
      <c r="L63" s="10">
        <f>SUM('Hilfsblatt 2. AJ'!C63,'Hilfsblatt 2. AJ'!E63,'Hilfsblatt 2. AJ'!G63,'Hilfsblatt 2. AJ'!I63,'Hilfsblatt 2. AJ'!K63,'Hilfsblatt 2. AJ'!M63,'Hilfsblatt 2. AJ'!O63,'Hilfsblatt 2. AJ'!Q63,'Hilfsblatt 2. AJ'!S63,'Hilfsblatt 2. AJ'!U63)</f>
        <v>0</v>
      </c>
      <c r="M63" s="9" t="e">
        <f>('Hilfsblatt 2. AJ'!B63*'Hilfsblatt 2. AJ'!C63+'Hilfsblatt 2. AJ'!D63*'Hilfsblatt 2. AJ'!E63+'Hilfsblatt 2. AJ'!F63*'Hilfsblatt 2. AJ'!G63+'Hilfsblatt 2. AJ'!H63*'Hilfsblatt 2. AJ'!I63+'Hilfsblatt 2. AJ'!J63*'Hilfsblatt 2. AJ'!K63+'Hilfsblatt 2. AJ'!L63*'Hilfsblatt 2. AJ'!M63+'Hilfsblatt 2. AJ'!N63*'Hilfsblatt 2. AJ'!O63+'Hilfsblatt 2. AJ'!P63*'Hilfsblatt 2. AJ'!Q63+'Hilfsblatt 2. AJ'!R63*'Hilfsblatt 2. AJ'!S63+'Hilfsblatt 2. AJ'!T63*'Hilfsblatt 2. AJ'!U63)/L63</f>
        <v>#DIV/0!</v>
      </c>
    </row>
    <row r="64" spans="1:13" x14ac:dyDescent="0.25">
      <c r="A64" s="125" t="s">
        <v>89</v>
      </c>
      <c r="B64" s="57" t="str">
        <f>IF(B$4=SOLL!$J$4, TNBi!$H73, IF('2. Ausbildungsjahr'!B$4=SOLL!$K$4,SBI.A.7!$H82, IF('2. Ausbildungsjahr'!B$4=SOLL!$R$4,'SBI.A.3_2. AJ'!$H65, IF('2. Ausbildungsjahr'!B$4=SOLL!$S$4,'SBI.A.4_2.&amp;3. AJ'!$H91, IF('2. Ausbildungsjahr'!B$4=SOLL!$T$4,'KVB 2.&amp;3. AJ'!$H93,IF('2. Ausbildungsjahr'!B$4=SOLL!$U$4,'PPCa IK'!$H65, IF('2. Ausbildungsjahr'!B$4=SOLL!$V$4,TE!$H89,IF('2. Ausbildungsjahr'!B$4=SOLL!$W$4,TNSt!$H77,IF('2. Ausbildungsjahr'!B$4=SOLL!$X$4,TNSk!$H80,IF('2. Ausbildungsjahr'!B$4=SOLL!$Y$4,TNPa!$H74,IF('2. Ausbildungsjahr'!B$4=SOLL!$Z$4,TNWn!$H65,IF('2. Ausbildungsjahr'!B$4=SOLL!$AA$4,'KVP 3. AJ'!$H117,IF(B$4=SOLL!$Q$4,SBI.A.3_1.AJ!$H65,IF(B$4=SOLL!$B$4,'KF-KB'!$H136,IF('2. Ausbildungsjahr'!B$4=SOLL!$C$4,'SBI.A.4_1. AJ'!$H91,IF('2. Ausbildungsjahr'!B$4=SOLL!$D$4,KK!$H$11,IF('2. Ausbildungsjahr'!B$4=SOLL!$E$4,'KSM-e'!$H86,IF('2. Ausbildungsjahr'!B$4=SOLL!$F$4,'KSM-f'!$H89,IF('2. Ausbildungsjahr'!B$4=SOLL!$G$4,'KVB 1. AJ'!$H93,IF('2. Ausbildungsjahr'!B$4=SOLL!$H$4,KVFi!$H98,IF('2. Ausbildungsjahr'!B$4=SOLL!$I$4,KVM!$H81,IF('2. Ausbildungsjahr'!B$4=SOLL!$L$4,'KVP 1.&amp;2. AJ'!$H119,IF('2. Ausbildungsjahr'!B$4=SOLL!$M$4,PPC!$H110,IF('2. Ausbildungsjahr'!B$4=SOLL!$N$4,PPS!$H144,IF(B$4=SOLL!$P$4,"-",IF('2. Ausbildungsjahr'!B$4=SOLL!$O$4,Zielbogen!$H65,""))))))))))))))))))))))))))</f>
        <v>-</v>
      </c>
      <c r="C64" s="57" t="str">
        <f>IF(C$4=SOLL!$J$4, TNBi!$H73, IF('2. Ausbildungsjahr'!C$4=SOLL!$K$4,SBI.A.7!$H82, IF('2. Ausbildungsjahr'!C$4=SOLL!$R$4,'SBI.A.3_2. AJ'!$H65, IF('2. Ausbildungsjahr'!C$4=SOLL!$S$4,'SBI.A.4_2.&amp;3. AJ'!$H91, IF('2. Ausbildungsjahr'!C$4=SOLL!$T$4,'KVB 2.&amp;3. AJ'!$H93,IF('2. Ausbildungsjahr'!C$4=SOLL!$U$4,'PPCa IK'!$H65, IF('2. Ausbildungsjahr'!C$4=SOLL!$V$4,TE!$H89,IF('2. Ausbildungsjahr'!C$4=SOLL!$W$4,TNSt!$H77,IF('2. Ausbildungsjahr'!C$4=SOLL!$X$4,TNSk!$H80,IF('2. Ausbildungsjahr'!C$4=SOLL!$Y$4,TNPa!$H74,IF('2. Ausbildungsjahr'!C$4=SOLL!$Z$4,TNWn!$H65,IF('2. Ausbildungsjahr'!C$4=SOLL!$AA$4,'KVP 3. AJ'!$H117,IF(C$4=SOLL!$Q$4,SBI.A.3_1.AJ!$H65,IF(C$4=SOLL!$B$4,'KF-KB'!$H136,IF('2. Ausbildungsjahr'!C$4=SOLL!$C$4,'SBI.A.4_1. AJ'!$H91,IF('2. Ausbildungsjahr'!C$4=SOLL!$D$4,KK!$H$11,IF('2. Ausbildungsjahr'!C$4=SOLL!$E$4,'KSM-e'!$H86,IF('2. Ausbildungsjahr'!C$4=SOLL!$F$4,'KSM-f'!$H89,IF('2. Ausbildungsjahr'!C$4=SOLL!$G$4,'KVB 1. AJ'!$H93,IF('2. Ausbildungsjahr'!C$4=SOLL!$H$4,KVFi!$H98,IF('2. Ausbildungsjahr'!C$4=SOLL!$I$4,KVM!$H81,IF('2. Ausbildungsjahr'!C$4=SOLL!$L$4,'KVP 1.&amp;2. AJ'!$H119,IF('2. Ausbildungsjahr'!C$4=SOLL!$M$4,PPC!$H110,IF('2. Ausbildungsjahr'!C$4=SOLL!$N$4,PPS!$H144,IF(C$4=SOLL!$P$4,"-",IF('2. Ausbildungsjahr'!C$4=SOLL!$O$4,Zielbogen!$H65,""))))))))))))))))))))))))))</f>
        <v>-</v>
      </c>
      <c r="D64" s="57" t="str">
        <f>IF(D$4=SOLL!$J$4, TNBi!$H73, IF('2. Ausbildungsjahr'!D$4=SOLL!$K$4,SBI.A.7!$H82, IF('2. Ausbildungsjahr'!D$4=SOLL!$R$4,'SBI.A.3_2. AJ'!$H65, IF('2. Ausbildungsjahr'!D$4=SOLL!$S$4,'SBI.A.4_2.&amp;3. AJ'!$H91, IF('2. Ausbildungsjahr'!D$4=SOLL!$T$4,'KVB 2.&amp;3. AJ'!$H93,IF('2. Ausbildungsjahr'!D$4=SOLL!$U$4,'PPCa IK'!$H65, IF('2. Ausbildungsjahr'!D$4=SOLL!$V$4,TE!$H89,IF('2. Ausbildungsjahr'!D$4=SOLL!$W$4,TNSt!$H77,IF('2. Ausbildungsjahr'!D$4=SOLL!$X$4,TNSk!$H80,IF('2. Ausbildungsjahr'!D$4=SOLL!$Y$4,TNPa!$H74,IF('2. Ausbildungsjahr'!D$4=SOLL!$Z$4,TNWn!$H65,IF('2. Ausbildungsjahr'!D$4=SOLL!$AA$4,'KVP 3. AJ'!$H117,IF(D$4=SOLL!$Q$4,SBI.A.3_1.AJ!$H65,IF(D$4=SOLL!$B$4,'KF-KB'!$H136,IF('2. Ausbildungsjahr'!D$4=SOLL!$C$4,'SBI.A.4_1. AJ'!$H91,IF('2. Ausbildungsjahr'!D$4=SOLL!$D$4,KK!$H$11,IF('2. Ausbildungsjahr'!D$4=SOLL!$E$4,'KSM-e'!$H86,IF('2. Ausbildungsjahr'!D$4=SOLL!$F$4,'KSM-f'!$H89,IF('2. Ausbildungsjahr'!D$4=SOLL!$G$4,'KVB 1. AJ'!$H93,IF('2. Ausbildungsjahr'!D$4=SOLL!$H$4,KVFi!$H98,IF('2. Ausbildungsjahr'!D$4=SOLL!$I$4,KVM!$H81,IF('2. Ausbildungsjahr'!D$4=SOLL!$L$4,'KVP 1.&amp;2. AJ'!$H119,IF('2. Ausbildungsjahr'!D$4=SOLL!$M$4,PPC!$H110,IF('2. Ausbildungsjahr'!D$4=SOLL!$N$4,PPS!$H144,IF(D$4=SOLL!$P$4,"-",IF('2. Ausbildungsjahr'!D$4=SOLL!$O$4,Zielbogen!$H65,""))))))))))))))))))))))))))</f>
        <v>-</v>
      </c>
      <c r="E64" s="57" t="str">
        <f>IF(E$4=SOLL!$J$4, TNBi!$H73, IF('2. Ausbildungsjahr'!E$4=SOLL!$K$4,SBI.A.7!$H82, IF('2. Ausbildungsjahr'!E$4=SOLL!$R$4,'SBI.A.3_2. AJ'!$H65, IF('2. Ausbildungsjahr'!E$4=SOLL!$S$4,'SBI.A.4_2.&amp;3. AJ'!$H91, IF('2. Ausbildungsjahr'!E$4=SOLL!$T$4,'KVB 2.&amp;3. AJ'!$H93,IF('2. Ausbildungsjahr'!E$4=SOLL!$U$4,'PPCa IK'!$H65, IF('2. Ausbildungsjahr'!E$4=SOLL!$V$4,TE!$H89,IF('2. Ausbildungsjahr'!E$4=SOLL!$W$4,TNSt!$H77,IF('2. Ausbildungsjahr'!E$4=SOLL!$X$4,TNSk!$H80,IF('2. Ausbildungsjahr'!E$4=SOLL!$Y$4,TNPa!$H74,IF('2. Ausbildungsjahr'!E$4=SOLL!$Z$4,TNWn!$H65,IF('2. Ausbildungsjahr'!E$4=SOLL!$AA$4,'KVP 3. AJ'!$H117,IF(E$4=SOLL!$Q$4,SBI.A.3_1.AJ!$H65,IF(E$4=SOLL!$B$4,'KF-KB'!$H136,IF('2. Ausbildungsjahr'!E$4=SOLL!$C$4,'SBI.A.4_1. AJ'!$H91,IF('2. Ausbildungsjahr'!E$4=SOLL!$D$4,KK!$H$11,IF('2. Ausbildungsjahr'!E$4=SOLL!$E$4,'KSM-e'!$H86,IF('2. Ausbildungsjahr'!E$4=SOLL!$F$4,'KSM-f'!$H89,IF('2. Ausbildungsjahr'!E$4=SOLL!$G$4,'KVB 1. AJ'!$H93,IF('2. Ausbildungsjahr'!E$4=SOLL!$H$4,KVFi!$H98,IF('2. Ausbildungsjahr'!E$4=SOLL!$I$4,KVM!$H81,IF('2. Ausbildungsjahr'!E$4=SOLL!$L$4,'KVP 1.&amp;2. AJ'!$H119,IF('2. Ausbildungsjahr'!E$4=SOLL!$M$4,PPC!$H110,IF('2. Ausbildungsjahr'!E$4=SOLL!$N$4,PPS!$H144,IF(E$4=SOLL!$P$4,"-",IF('2. Ausbildungsjahr'!E$4=SOLL!$O$4,Zielbogen!$H65,""))))))))))))))))))))))))))</f>
        <v>-</v>
      </c>
      <c r="F64" s="57" t="str">
        <f>IF(F$4=SOLL!$J$4, TNBi!$H73, IF('2. Ausbildungsjahr'!F$4=SOLL!$K$4,SBI.A.7!$H82, IF('2. Ausbildungsjahr'!F$4=SOLL!$R$4,'SBI.A.3_2. AJ'!$H65, IF('2. Ausbildungsjahr'!F$4=SOLL!$S$4,'SBI.A.4_2.&amp;3. AJ'!$H91, IF('2. Ausbildungsjahr'!F$4=SOLL!$T$4,'KVB 2.&amp;3. AJ'!$H93,IF('2. Ausbildungsjahr'!F$4=SOLL!$U$4,'PPCa IK'!$H65, IF('2. Ausbildungsjahr'!F$4=SOLL!$V$4,TE!$H89,IF('2. Ausbildungsjahr'!F$4=SOLL!$W$4,TNSt!$H77,IF('2. Ausbildungsjahr'!F$4=SOLL!$X$4,TNSk!$H80,IF('2. Ausbildungsjahr'!F$4=SOLL!$Y$4,TNPa!$H74,IF('2. Ausbildungsjahr'!F$4=SOLL!$Z$4,TNWn!$H65,IF('2. Ausbildungsjahr'!F$4=SOLL!$AA$4,'KVP 3. AJ'!$H117,IF(F$4=SOLL!$Q$4,SBI.A.3_1.AJ!$H65,IF(F$4=SOLL!$B$4,'KF-KB'!$H136,IF('2. Ausbildungsjahr'!F$4=SOLL!$C$4,'SBI.A.4_1. AJ'!$H91,IF('2. Ausbildungsjahr'!F$4=SOLL!$D$4,KK!$H$11,IF('2. Ausbildungsjahr'!F$4=SOLL!$E$4,'KSM-e'!$H86,IF('2. Ausbildungsjahr'!F$4=SOLL!$F$4,'KSM-f'!$H89,IF('2. Ausbildungsjahr'!F$4=SOLL!$G$4,'KVB 1. AJ'!$H93,IF('2. Ausbildungsjahr'!F$4=SOLL!$H$4,KVFi!$H98,IF('2. Ausbildungsjahr'!F$4=SOLL!$I$4,KVM!$H81,IF('2. Ausbildungsjahr'!F$4=SOLL!$L$4,'KVP 1.&amp;2. AJ'!$H119,IF('2. Ausbildungsjahr'!F$4=SOLL!$M$4,PPC!$H110,IF('2. Ausbildungsjahr'!F$4=SOLL!$N$4,PPS!$H144,IF(F$4=SOLL!$P$4,"-",IF('2. Ausbildungsjahr'!F$4=SOLL!$O$4,Zielbogen!$H65,""))))))))))))))))))))))))))</f>
        <v>-</v>
      </c>
      <c r="G64" s="57" t="str">
        <f>IF(G$4=SOLL!$J$4, TNBi!$H73, IF('2. Ausbildungsjahr'!G$4=SOLL!$K$4,SBI.A.7!$H82, IF('2. Ausbildungsjahr'!G$4=SOLL!$R$4,'SBI.A.3_2. AJ'!$H65, IF('2. Ausbildungsjahr'!G$4=SOLL!$S$4,'SBI.A.4_2.&amp;3. AJ'!$H91, IF('2. Ausbildungsjahr'!G$4=SOLL!$T$4,'KVB 2.&amp;3. AJ'!$H93,IF('2. Ausbildungsjahr'!G$4=SOLL!$U$4,'PPCa IK'!$H65, IF('2. Ausbildungsjahr'!G$4=SOLL!$V$4,TE!$H89,IF('2. Ausbildungsjahr'!G$4=SOLL!$W$4,TNSt!$H77,IF('2. Ausbildungsjahr'!G$4=SOLL!$X$4,TNSk!$H80,IF('2. Ausbildungsjahr'!G$4=SOLL!$Y$4,TNPa!$H74,IF('2. Ausbildungsjahr'!G$4=SOLL!$Z$4,TNWn!$H65,IF('2. Ausbildungsjahr'!G$4=SOLL!$AA$4,'KVP 3. AJ'!$H117,IF(G$4=SOLL!$Q$4,SBI.A.3_1.AJ!$H65,IF(G$4=SOLL!$B$4,'KF-KB'!$H136,IF('2. Ausbildungsjahr'!G$4=SOLL!$C$4,'SBI.A.4_1. AJ'!$H91,IF('2. Ausbildungsjahr'!G$4=SOLL!$D$4,KK!$H$11,IF('2. Ausbildungsjahr'!G$4=SOLL!$E$4,'KSM-e'!$H86,IF('2. Ausbildungsjahr'!G$4=SOLL!$F$4,'KSM-f'!$H89,IF('2. Ausbildungsjahr'!G$4=SOLL!$G$4,'KVB 1. AJ'!$H93,IF('2. Ausbildungsjahr'!G$4=SOLL!$H$4,KVFi!$H98,IF('2. Ausbildungsjahr'!G$4=SOLL!$I$4,KVM!$H81,IF('2. Ausbildungsjahr'!G$4=SOLL!$L$4,'KVP 1.&amp;2. AJ'!$H119,IF('2. Ausbildungsjahr'!G$4=SOLL!$M$4,PPC!$H110,IF('2. Ausbildungsjahr'!G$4=SOLL!$N$4,PPS!$H144,IF(G$4=SOLL!$P$4,"-",IF('2. Ausbildungsjahr'!G$4=SOLL!$O$4,Zielbogen!$H65,""))))))))))))))))))))))))))</f>
        <v>-</v>
      </c>
      <c r="H64" s="57" t="str">
        <f>IF(H$4=SOLL!$J$4, TNBi!$H73, IF('2. Ausbildungsjahr'!H$4=SOLL!$K$4,SBI.A.7!$H82, IF('2. Ausbildungsjahr'!H$4=SOLL!$R$4,'SBI.A.3_2. AJ'!$H65, IF('2. Ausbildungsjahr'!H$4=SOLL!$S$4,'SBI.A.4_2.&amp;3. AJ'!$H91, IF('2. Ausbildungsjahr'!H$4=SOLL!$T$4,'KVB 2.&amp;3. AJ'!$H93,IF('2. Ausbildungsjahr'!H$4=SOLL!$U$4,'PPCa IK'!$H65, IF('2. Ausbildungsjahr'!H$4=SOLL!$V$4,TE!$H89,IF('2. Ausbildungsjahr'!H$4=SOLL!$W$4,TNSt!$H77,IF('2. Ausbildungsjahr'!H$4=SOLL!$X$4,TNSk!$H80,IF('2. Ausbildungsjahr'!H$4=SOLL!$Y$4,TNPa!$H74,IF('2. Ausbildungsjahr'!H$4=SOLL!$Z$4,TNWn!$H65,IF('2. Ausbildungsjahr'!H$4=SOLL!$AA$4,'KVP 3. AJ'!$H117,IF(H$4=SOLL!$Q$4,SBI.A.3_1.AJ!$H65,IF(H$4=SOLL!$B$4,'KF-KB'!$H136,IF('2. Ausbildungsjahr'!H$4=SOLL!$C$4,'SBI.A.4_1. AJ'!$H91,IF('2. Ausbildungsjahr'!H$4=SOLL!$D$4,KK!$H$11,IF('2. Ausbildungsjahr'!H$4=SOLL!$E$4,'KSM-e'!$H86,IF('2. Ausbildungsjahr'!H$4=SOLL!$F$4,'KSM-f'!$H89,IF('2. Ausbildungsjahr'!H$4=SOLL!$G$4,'KVB 1. AJ'!$H93,IF('2. Ausbildungsjahr'!H$4=SOLL!$H$4,KVFi!$H98,IF('2. Ausbildungsjahr'!H$4=SOLL!$I$4,KVM!$H81,IF('2. Ausbildungsjahr'!H$4=SOLL!$L$4,'KVP 1.&amp;2. AJ'!$H119,IF('2. Ausbildungsjahr'!H$4=SOLL!$M$4,PPC!$H110,IF('2. Ausbildungsjahr'!H$4=SOLL!$N$4,PPS!$H144,IF(H$4=SOLL!$P$4,"-",IF('2. Ausbildungsjahr'!H$4=SOLL!$O$4,Zielbogen!$H65,""))))))))))))))))))))))))))</f>
        <v>-</v>
      </c>
      <c r="I64" s="57" t="str">
        <f>IF(I$4=SOLL!$J$4, TNBi!$H73, IF('2. Ausbildungsjahr'!I$4=SOLL!$K$4,SBI.A.7!$H82, IF('2. Ausbildungsjahr'!I$4=SOLL!$R$4,'SBI.A.3_2. AJ'!$H65, IF('2. Ausbildungsjahr'!I$4=SOLL!$S$4,'SBI.A.4_2.&amp;3. AJ'!$H91, IF('2. Ausbildungsjahr'!I$4=SOLL!$T$4,'KVB 2.&amp;3. AJ'!$H93,IF('2. Ausbildungsjahr'!I$4=SOLL!$U$4,'PPCa IK'!$H65, IF('2. Ausbildungsjahr'!I$4=SOLL!$V$4,TE!$H89,IF('2. Ausbildungsjahr'!I$4=SOLL!$W$4,TNSt!$H77,IF('2. Ausbildungsjahr'!I$4=SOLL!$X$4,TNSk!$H80,IF('2. Ausbildungsjahr'!I$4=SOLL!$Y$4,TNPa!$H74,IF('2. Ausbildungsjahr'!I$4=SOLL!$Z$4,TNWn!$H65,IF('2. Ausbildungsjahr'!I$4=SOLL!$AA$4,'KVP 3. AJ'!$H117,IF(I$4=SOLL!$Q$4,SBI.A.3_1.AJ!$H65,IF(I$4=SOLL!$B$4,'KF-KB'!$H136,IF('2. Ausbildungsjahr'!I$4=SOLL!$C$4,'SBI.A.4_1. AJ'!$H91,IF('2. Ausbildungsjahr'!I$4=SOLL!$D$4,KK!$H$11,IF('2. Ausbildungsjahr'!I$4=SOLL!$E$4,'KSM-e'!$H86,IF('2. Ausbildungsjahr'!I$4=SOLL!$F$4,'KSM-f'!$H89,IF('2. Ausbildungsjahr'!I$4=SOLL!$G$4,'KVB 1. AJ'!$H93,IF('2. Ausbildungsjahr'!I$4=SOLL!$H$4,KVFi!$H98,IF('2. Ausbildungsjahr'!I$4=SOLL!$I$4,KVM!$H81,IF('2. Ausbildungsjahr'!I$4=SOLL!$L$4,'KVP 1.&amp;2. AJ'!$H119,IF('2. Ausbildungsjahr'!I$4=SOLL!$M$4,PPC!$H110,IF('2. Ausbildungsjahr'!I$4=SOLL!$N$4,PPS!$H144,IF(I$4=SOLL!$P$4,"-",IF('2. Ausbildungsjahr'!I$4=SOLL!$O$4,Zielbogen!$H65,""))))))))))))))))))))))))))</f>
        <v>-</v>
      </c>
      <c r="J64" s="57" t="str">
        <f>IF(J$4=SOLL!$J$4, TNBi!$H73, IF('2. Ausbildungsjahr'!J$4=SOLL!$K$4,SBI.A.7!$H82, IF('2. Ausbildungsjahr'!J$4=SOLL!$R$4,'SBI.A.3_2. AJ'!$H65, IF('2. Ausbildungsjahr'!J$4=SOLL!$S$4,'SBI.A.4_2.&amp;3. AJ'!$H91, IF('2. Ausbildungsjahr'!J$4=SOLL!$T$4,'KVB 2.&amp;3. AJ'!$H93,IF('2. Ausbildungsjahr'!J$4=SOLL!$U$4,'PPCa IK'!$H65, IF('2. Ausbildungsjahr'!J$4=SOLL!$V$4,TE!$H89,IF('2. Ausbildungsjahr'!J$4=SOLL!$W$4,TNSt!$H77,IF('2. Ausbildungsjahr'!J$4=SOLL!$X$4,TNSk!$H80,IF('2. Ausbildungsjahr'!J$4=SOLL!$Y$4,TNPa!$H74,IF('2. Ausbildungsjahr'!J$4=SOLL!$Z$4,TNWn!$H65,IF('2. Ausbildungsjahr'!J$4=SOLL!$AA$4,'KVP 3. AJ'!$H117,IF(J$4=SOLL!$Q$4,SBI.A.3_1.AJ!$H65,IF(J$4=SOLL!$B$4,'KF-KB'!$H136,IF('2. Ausbildungsjahr'!J$4=SOLL!$C$4,'SBI.A.4_1. AJ'!$H91,IF('2. Ausbildungsjahr'!J$4=SOLL!$D$4,KK!$H$11,IF('2. Ausbildungsjahr'!J$4=SOLL!$E$4,'KSM-e'!$H86,IF('2. Ausbildungsjahr'!J$4=SOLL!$F$4,'KSM-f'!$H89,IF('2. Ausbildungsjahr'!J$4=SOLL!$G$4,'KVB 1. AJ'!$H93,IF('2. Ausbildungsjahr'!J$4=SOLL!$H$4,KVFi!$H98,IF('2. Ausbildungsjahr'!J$4=SOLL!$I$4,KVM!$H81,IF('2. Ausbildungsjahr'!J$4=SOLL!$L$4,'KVP 1.&amp;2. AJ'!$H119,IF('2. Ausbildungsjahr'!J$4=SOLL!$M$4,PPC!$H110,IF('2. Ausbildungsjahr'!J$4=SOLL!$N$4,PPS!$H144,IF(J$4=SOLL!$P$4,"-",IF('2. Ausbildungsjahr'!J$4=SOLL!$O$4,Zielbogen!$H65,""))))))))))))))))))))))))))</f>
        <v>-</v>
      </c>
      <c r="K64" s="57" t="str">
        <f>IF(K$4=SOLL!$J$4, TNBi!$H73, IF('2. Ausbildungsjahr'!K$4=SOLL!$K$4,SBI.A.7!$H82, IF('2. Ausbildungsjahr'!K$4=SOLL!$R$4,'SBI.A.3_2. AJ'!$H65, IF('2. Ausbildungsjahr'!K$4=SOLL!$S$4,'SBI.A.4_2.&amp;3. AJ'!$H91, IF('2. Ausbildungsjahr'!K$4=SOLL!$T$4,'KVB 2.&amp;3. AJ'!$H93,IF('2. Ausbildungsjahr'!K$4=SOLL!$U$4,'PPCa IK'!$H65, IF('2. Ausbildungsjahr'!K$4=SOLL!$V$4,TE!$H89,IF('2. Ausbildungsjahr'!K$4=SOLL!$W$4,TNSt!$H77,IF('2. Ausbildungsjahr'!K$4=SOLL!$X$4,TNSk!$H80,IF('2. Ausbildungsjahr'!K$4=SOLL!$Y$4,TNPa!$H74,IF('2. Ausbildungsjahr'!K$4=SOLL!$Z$4,TNWn!$H65,IF('2. Ausbildungsjahr'!K$4=SOLL!$AA$4,'KVP 3. AJ'!$H117,IF(K$4=SOLL!$Q$4,SBI.A.3_1.AJ!$H65,IF(K$4=SOLL!$B$4,'KF-KB'!$H136,IF('2. Ausbildungsjahr'!K$4=SOLL!$C$4,'SBI.A.4_1. AJ'!$H91,IF('2. Ausbildungsjahr'!K$4=SOLL!$D$4,KK!$H$11,IF('2. Ausbildungsjahr'!K$4=SOLL!$E$4,'KSM-e'!$H86,IF('2. Ausbildungsjahr'!K$4=SOLL!$F$4,'KSM-f'!$H89,IF('2. Ausbildungsjahr'!K$4=SOLL!$G$4,'KVB 1. AJ'!$H93,IF('2. Ausbildungsjahr'!K$4=SOLL!$H$4,KVFi!$H98,IF('2. Ausbildungsjahr'!K$4=SOLL!$I$4,KVM!$H81,IF('2. Ausbildungsjahr'!K$4=SOLL!$L$4,'KVP 1.&amp;2. AJ'!$H119,IF('2. Ausbildungsjahr'!K$4=SOLL!$M$4,PPC!$H110,IF('2. Ausbildungsjahr'!K$4=SOLL!$N$4,PPS!$H144,IF(K$4=SOLL!$P$4,"-",IF('2. Ausbildungsjahr'!K$4=SOLL!$O$4,Zielbogen!$H65,""))))))))))))))))))))))))))</f>
        <v>-</v>
      </c>
      <c r="L64" s="10">
        <f>SUM('Hilfsblatt 2. AJ'!C64,'Hilfsblatt 2. AJ'!E64,'Hilfsblatt 2. AJ'!G64,'Hilfsblatt 2. AJ'!I64,'Hilfsblatt 2. AJ'!K64,'Hilfsblatt 2. AJ'!M64,'Hilfsblatt 2. AJ'!O64,'Hilfsblatt 2. AJ'!Q64,'Hilfsblatt 2. AJ'!S64,'Hilfsblatt 2. AJ'!U64)</f>
        <v>0</v>
      </c>
      <c r="M64" s="9" t="e">
        <f>('Hilfsblatt 2. AJ'!B64*'Hilfsblatt 2. AJ'!C64+'Hilfsblatt 2. AJ'!D64*'Hilfsblatt 2. AJ'!E64+'Hilfsblatt 2. AJ'!F64*'Hilfsblatt 2. AJ'!G64+'Hilfsblatt 2. AJ'!H64*'Hilfsblatt 2. AJ'!I64+'Hilfsblatt 2. AJ'!J64*'Hilfsblatt 2. AJ'!K64+'Hilfsblatt 2. AJ'!L64*'Hilfsblatt 2. AJ'!M64+'Hilfsblatt 2. AJ'!N64*'Hilfsblatt 2. AJ'!O64+'Hilfsblatt 2. AJ'!P64*'Hilfsblatt 2. AJ'!Q64+'Hilfsblatt 2. AJ'!R64*'Hilfsblatt 2. AJ'!S64+'Hilfsblatt 2. AJ'!T64*'Hilfsblatt 2. AJ'!U64)/L64</f>
        <v>#DIV/0!</v>
      </c>
    </row>
    <row r="65" spans="1:13" x14ac:dyDescent="0.25">
      <c r="A65" s="48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10"/>
      <c r="M65" s="9"/>
    </row>
    <row r="66" spans="1:13" x14ac:dyDescent="0.25">
      <c r="A66" s="48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10"/>
      <c r="M66" s="9"/>
    </row>
    <row r="67" spans="1:13" ht="18" x14ac:dyDescent="0.25">
      <c r="A67" s="127" t="s">
        <v>90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0"/>
      <c r="M67" s="9"/>
    </row>
    <row r="68" spans="1:13" x14ac:dyDescent="0.25">
      <c r="A68" s="73" t="s">
        <v>91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0"/>
      <c r="M68" s="9"/>
    </row>
    <row r="69" spans="1:13" x14ac:dyDescent="0.25">
      <c r="A69" s="125" t="s">
        <v>36</v>
      </c>
      <c r="B69" s="57" t="str">
        <f>IF(B$4=SOLL!$J$4, TNBi!$H78, IF('2. Ausbildungsjahr'!B$4=SOLL!$K$4,SBI.A.7!$H87, IF('2. Ausbildungsjahr'!B$4=SOLL!$R$4,'SBI.A.3_2. AJ'!$H70, IF('2. Ausbildungsjahr'!B$4=SOLL!$S$4,'SBI.A.4_2.&amp;3. AJ'!$H96, IF('2. Ausbildungsjahr'!B$4=SOLL!$T$4,'KVB 2.&amp;3. AJ'!$H98,IF('2. Ausbildungsjahr'!B$4=SOLL!$U$4,'PPCa IK'!$H70, IF('2. Ausbildungsjahr'!B$4=SOLL!$V$4,TE!$H94,IF('2. Ausbildungsjahr'!B$4=SOLL!$W$4,TNSt!$H82,IF('2. Ausbildungsjahr'!B$4=SOLL!$X$4,TNSk!$H85,IF('2. Ausbildungsjahr'!B$4=SOLL!$Y$4,TNPa!$H79,IF('2. Ausbildungsjahr'!B$4=SOLL!$Z$4,TNWn!$H70,IF('2. Ausbildungsjahr'!B$4=SOLL!$AA$4,'KVP 3. AJ'!$H122,IF(B$4=SOLL!$Q$4,SBI.A.3_1.AJ!$H70,IF(B$4=SOLL!$B$4,'KF-KB'!$H141,IF('2. Ausbildungsjahr'!B$4=SOLL!$C$4,'SBI.A.4_1. AJ'!$H96,IF('2. Ausbildungsjahr'!B$4=SOLL!$D$4,KK!$H$11,IF('2. Ausbildungsjahr'!B$4=SOLL!$E$4,'KSM-e'!$H94,IF('2. Ausbildungsjahr'!B$4=SOLL!$F$4,'KSM-f'!$H94,IF('2. Ausbildungsjahr'!B$4=SOLL!$G$4,'KVB 1. AJ'!$H98,IF('2. Ausbildungsjahr'!B$4=SOLL!$H$4,KVFi!$H103,IF('2. Ausbildungsjahr'!B$4=SOLL!$I$4,KVM!$H86,IF('2. Ausbildungsjahr'!B$4=SOLL!$L$4,'KVP 1.&amp;2. AJ'!$H124,IF('2. Ausbildungsjahr'!B$4=SOLL!$M$4,PPC!$H115,IF('2. Ausbildungsjahr'!B$4=SOLL!$N$4,PPS!$H149,IF(B$4=SOLL!$P$4,"-",IF('2. Ausbildungsjahr'!B$4=SOLL!$O$4,Zielbogen!$H70,""))))))))))))))))))))))))))</f>
        <v>-</v>
      </c>
      <c r="C69" s="57" t="str">
        <f>IF(C$4=SOLL!$J$4, TNBi!$H78, IF('2. Ausbildungsjahr'!C$4=SOLL!$K$4,SBI.A.7!$H87, IF('2. Ausbildungsjahr'!C$4=SOLL!$R$4,'SBI.A.3_2. AJ'!$H70, IF('2. Ausbildungsjahr'!C$4=SOLL!$S$4,'SBI.A.4_2.&amp;3. AJ'!$H96, IF('2. Ausbildungsjahr'!C$4=SOLL!$T$4,'KVB 2.&amp;3. AJ'!$H98,IF('2. Ausbildungsjahr'!C$4=SOLL!$U$4,'PPCa IK'!$H70, IF('2. Ausbildungsjahr'!C$4=SOLL!$V$4,TE!$H94,IF('2. Ausbildungsjahr'!C$4=SOLL!$W$4,TNSt!$H82,IF('2. Ausbildungsjahr'!C$4=SOLL!$X$4,TNSk!$H85,IF('2. Ausbildungsjahr'!C$4=SOLL!$Y$4,TNPa!$H79,IF('2. Ausbildungsjahr'!C$4=SOLL!$Z$4,TNWn!$H70,IF('2. Ausbildungsjahr'!C$4=SOLL!$AA$4,'KVP 3. AJ'!$H122,IF(C$4=SOLL!$Q$4,SBI.A.3_1.AJ!$H70,IF(C$4=SOLL!$B$4,'KF-KB'!$H141,IF('2. Ausbildungsjahr'!C$4=SOLL!$C$4,'SBI.A.4_1. AJ'!$H96,IF('2. Ausbildungsjahr'!C$4=SOLL!$D$4,KK!$H$11,IF('2. Ausbildungsjahr'!C$4=SOLL!$E$4,'KSM-e'!$H94,IF('2. Ausbildungsjahr'!C$4=SOLL!$F$4,'KSM-f'!$H94,IF('2. Ausbildungsjahr'!C$4=SOLL!$G$4,'KVB 1. AJ'!$H98,IF('2. Ausbildungsjahr'!C$4=SOLL!$H$4,KVFi!$H103,IF('2. Ausbildungsjahr'!C$4=SOLL!$I$4,KVM!$H86,IF('2. Ausbildungsjahr'!C$4=SOLL!$L$4,'KVP 1.&amp;2. AJ'!$H124,IF('2. Ausbildungsjahr'!C$4=SOLL!$M$4,PPC!$H115,IF('2. Ausbildungsjahr'!C$4=SOLL!$N$4,PPS!$H149,IF(C$4=SOLL!$P$4,"-",IF('2. Ausbildungsjahr'!C$4=SOLL!$O$4,Zielbogen!$H70,""))))))))))))))))))))))))))</f>
        <v>-</v>
      </c>
      <c r="D69" s="57" t="str">
        <f>IF(D$4=SOLL!$J$4, TNBi!$H78, IF('2. Ausbildungsjahr'!D$4=SOLL!$K$4,SBI.A.7!$H87, IF('2. Ausbildungsjahr'!D$4=SOLL!$R$4,'SBI.A.3_2. AJ'!$H70, IF('2. Ausbildungsjahr'!D$4=SOLL!$S$4,'SBI.A.4_2.&amp;3. AJ'!$H96, IF('2. Ausbildungsjahr'!D$4=SOLL!$T$4,'KVB 2.&amp;3. AJ'!$H98,IF('2. Ausbildungsjahr'!D$4=SOLL!$U$4,'PPCa IK'!$H70, IF('2. Ausbildungsjahr'!D$4=SOLL!$V$4,TE!$H94,IF('2. Ausbildungsjahr'!D$4=SOLL!$W$4,TNSt!$H82,IF('2. Ausbildungsjahr'!D$4=SOLL!$X$4,TNSk!$H85,IF('2. Ausbildungsjahr'!D$4=SOLL!$Y$4,TNPa!$H79,IF('2. Ausbildungsjahr'!D$4=SOLL!$Z$4,TNWn!$H70,IF('2. Ausbildungsjahr'!D$4=SOLL!$AA$4,'KVP 3. AJ'!$H122,IF(D$4=SOLL!$Q$4,SBI.A.3_1.AJ!$H70,IF(D$4=SOLL!$B$4,'KF-KB'!$H141,IF('2. Ausbildungsjahr'!D$4=SOLL!$C$4,'SBI.A.4_1. AJ'!$H96,IF('2. Ausbildungsjahr'!D$4=SOLL!$D$4,KK!$H$11,IF('2. Ausbildungsjahr'!D$4=SOLL!$E$4,'KSM-e'!$H94,IF('2. Ausbildungsjahr'!D$4=SOLL!$F$4,'KSM-f'!$H94,IF('2. Ausbildungsjahr'!D$4=SOLL!$G$4,'KVB 1. AJ'!$H98,IF('2. Ausbildungsjahr'!D$4=SOLL!$H$4,KVFi!$H103,IF('2. Ausbildungsjahr'!D$4=SOLL!$I$4,KVM!$H86,IF('2. Ausbildungsjahr'!D$4=SOLL!$L$4,'KVP 1.&amp;2. AJ'!$H124,IF('2. Ausbildungsjahr'!D$4=SOLL!$M$4,PPC!$H115,IF('2. Ausbildungsjahr'!D$4=SOLL!$N$4,PPS!$H149,IF(D$4=SOLL!$P$4,"-",IF('2. Ausbildungsjahr'!D$4=SOLL!$O$4,Zielbogen!$H70,""))))))))))))))))))))))))))</f>
        <v>-</v>
      </c>
      <c r="E69" s="57" t="str">
        <f>IF(E$4=SOLL!$J$4, TNBi!$H78, IF('2. Ausbildungsjahr'!E$4=SOLL!$K$4,SBI.A.7!$H87, IF('2. Ausbildungsjahr'!E$4=SOLL!$R$4,'SBI.A.3_2. AJ'!$H70, IF('2. Ausbildungsjahr'!E$4=SOLL!$S$4,'SBI.A.4_2.&amp;3. AJ'!$H96, IF('2. Ausbildungsjahr'!E$4=SOLL!$T$4,'KVB 2.&amp;3. AJ'!$H98,IF('2. Ausbildungsjahr'!E$4=SOLL!$U$4,'PPCa IK'!$H70, IF('2. Ausbildungsjahr'!E$4=SOLL!$V$4,TE!$H94,IF('2. Ausbildungsjahr'!E$4=SOLL!$W$4,TNSt!$H82,IF('2. Ausbildungsjahr'!E$4=SOLL!$X$4,TNSk!$H85,IF('2. Ausbildungsjahr'!E$4=SOLL!$Y$4,TNPa!$H79,IF('2. Ausbildungsjahr'!E$4=SOLL!$Z$4,TNWn!$H70,IF('2. Ausbildungsjahr'!E$4=SOLL!$AA$4,'KVP 3. AJ'!$H122,IF(E$4=SOLL!$Q$4,SBI.A.3_1.AJ!$H70,IF(E$4=SOLL!$B$4,'KF-KB'!$H141,IF('2. Ausbildungsjahr'!E$4=SOLL!$C$4,'SBI.A.4_1. AJ'!$H96,IF('2. Ausbildungsjahr'!E$4=SOLL!$D$4,KK!$H$11,IF('2. Ausbildungsjahr'!E$4=SOLL!$E$4,'KSM-e'!$H94,IF('2. Ausbildungsjahr'!E$4=SOLL!$F$4,'KSM-f'!$H94,IF('2. Ausbildungsjahr'!E$4=SOLL!$G$4,'KVB 1. AJ'!$H98,IF('2. Ausbildungsjahr'!E$4=SOLL!$H$4,KVFi!$H103,IF('2. Ausbildungsjahr'!E$4=SOLL!$I$4,KVM!$H86,IF('2. Ausbildungsjahr'!E$4=SOLL!$L$4,'KVP 1.&amp;2. AJ'!$H124,IF('2. Ausbildungsjahr'!E$4=SOLL!$M$4,PPC!$H115,IF('2. Ausbildungsjahr'!E$4=SOLL!$N$4,PPS!$H149,IF(E$4=SOLL!$P$4,"-",IF('2. Ausbildungsjahr'!E$4=SOLL!$O$4,Zielbogen!$H70,""))))))))))))))))))))))))))</f>
        <v>-</v>
      </c>
      <c r="F69" s="57" t="str">
        <f>IF(F$4=SOLL!$J$4, TNBi!$H78, IF('2. Ausbildungsjahr'!F$4=SOLL!$K$4,SBI.A.7!$H87, IF('2. Ausbildungsjahr'!F$4=SOLL!$R$4,'SBI.A.3_2. AJ'!$H70, IF('2. Ausbildungsjahr'!F$4=SOLL!$S$4,'SBI.A.4_2.&amp;3. AJ'!$H96, IF('2. Ausbildungsjahr'!F$4=SOLL!$T$4,'KVB 2.&amp;3. AJ'!$H98,IF('2. Ausbildungsjahr'!F$4=SOLL!$U$4,'PPCa IK'!$H70, IF('2. Ausbildungsjahr'!F$4=SOLL!$V$4,TE!$H94,IF('2. Ausbildungsjahr'!F$4=SOLL!$W$4,TNSt!$H82,IF('2. Ausbildungsjahr'!F$4=SOLL!$X$4,TNSk!$H85,IF('2. Ausbildungsjahr'!F$4=SOLL!$Y$4,TNPa!$H79,IF('2. Ausbildungsjahr'!F$4=SOLL!$Z$4,TNWn!$H70,IF('2. Ausbildungsjahr'!F$4=SOLL!$AA$4,'KVP 3. AJ'!$H122,IF(F$4=SOLL!$Q$4,SBI.A.3_1.AJ!$H70,IF(F$4=SOLL!$B$4,'KF-KB'!$H141,IF('2. Ausbildungsjahr'!F$4=SOLL!$C$4,'SBI.A.4_1. AJ'!$H96,IF('2. Ausbildungsjahr'!F$4=SOLL!$D$4,KK!$H$11,IF('2. Ausbildungsjahr'!F$4=SOLL!$E$4,'KSM-e'!$H94,IF('2. Ausbildungsjahr'!F$4=SOLL!$F$4,'KSM-f'!$H94,IF('2. Ausbildungsjahr'!F$4=SOLL!$G$4,'KVB 1. AJ'!$H98,IF('2. Ausbildungsjahr'!F$4=SOLL!$H$4,KVFi!$H103,IF('2. Ausbildungsjahr'!F$4=SOLL!$I$4,KVM!$H86,IF('2. Ausbildungsjahr'!F$4=SOLL!$L$4,'KVP 1.&amp;2. AJ'!$H124,IF('2. Ausbildungsjahr'!F$4=SOLL!$M$4,PPC!$H115,IF('2. Ausbildungsjahr'!F$4=SOLL!$N$4,PPS!$H149,IF(F$4=SOLL!$P$4,"-",IF('2. Ausbildungsjahr'!F$4=SOLL!$O$4,Zielbogen!$H70,""))))))))))))))))))))))))))</f>
        <v>-</v>
      </c>
      <c r="G69" s="57" t="str">
        <f>IF(G$4=SOLL!$J$4, TNBi!$H78, IF('2. Ausbildungsjahr'!G$4=SOLL!$K$4,SBI.A.7!$H87, IF('2. Ausbildungsjahr'!G$4=SOLL!$R$4,'SBI.A.3_2. AJ'!$H70, IF('2. Ausbildungsjahr'!G$4=SOLL!$S$4,'SBI.A.4_2.&amp;3. AJ'!$H96, IF('2. Ausbildungsjahr'!G$4=SOLL!$T$4,'KVB 2.&amp;3. AJ'!$H98,IF('2. Ausbildungsjahr'!G$4=SOLL!$U$4,'PPCa IK'!$H70, IF('2. Ausbildungsjahr'!G$4=SOLL!$V$4,TE!$H94,IF('2. Ausbildungsjahr'!G$4=SOLL!$W$4,TNSt!$H82,IF('2. Ausbildungsjahr'!G$4=SOLL!$X$4,TNSk!$H85,IF('2. Ausbildungsjahr'!G$4=SOLL!$Y$4,TNPa!$H79,IF('2. Ausbildungsjahr'!G$4=SOLL!$Z$4,TNWn!$H70,IF('2. Ausbildungsjahr'!G$4=SOLL!$AA$4,'KVP 3. AJ'!$H122,IF(G$4=SOLL!$Q$4,SBI.A.3_1.AJ!$H70,IF(G$4=SOLL!$B$4,'KF-KB'!$H141,IF('2. Ausbildungsjahr'!G$4=SOLL!$C$4,'SBI.A.4_1. AJ'!$H96,IF('2. Ausbildungsjahr'!G$4=SOLL!$D$4,KK!$H$11,IF('2. Ausbildungsjahr'!G$4=SOLL!$E$4,'KSM-e'!$H94,IF('2. Ausbildungsjahr'!G$4=SOLL!$F$4,'KSM-f'!$H94,IF('2. Ausbildungsjahr'!G$4=SOLL!$G$4,'KVB 1. AJ'!$H98,IF('2. Ausbildungsjahr'!G$4=SOLL!$H$4,KVFi!$H103,IF('2. Ausbildungsjahr'!G$4=SOLL!$I$4,KVM!$H86,IF('2. Ausbildungsjahr'!G$4=SOLL!$L$4,'KVP 1.&amp;2. AJ'!$H124,IF('2. Ausbildungsjahr'!G$4=SOLL!$M$4,PPC!$H115,IF('2. Ausbildungsjahr'!G$4=SOLL!$N$4,PPS!$H149,IF(G$4=SOLL!$P$4,"-",IF('2. Ausbildungsjahr'!G$4=SOLL!$O$4,Zielbogen!$H70,""))))))))))))))))))))))))))</f>
        <v>-</v>
      </c>
      <c r="H69" s="57" t="str">
        <f>IF(H$4=SOLL!$J$4, TNBi!$H78, IF('2. Ausbildungsjahr'!H$4=SOLL!$K$4,SBI.A.7!$H87, IF('2. Ausbildungsjahr'!H$4=SOLL!$R$4,'SBI.A.3_2. AJ'!$H70, IF('2. Ausbildungsjahr'!H$4=SOLL!$S$4,'SBI.A.4_2.&amp;3. AJ'!$H96, IF('2. Ausbildungsjahr'!H$4=SOLL!$T$4,'KVB 2.&amp;3. AJ'!$H98,IF('2. Ausbildungsjahr'!H$4=SOLL!$U$4,'PPCa IK'!$H70, IF('2. Ausbildungsjahr'!H$4=SOLL!$V$4,TE!$H94,IF('2. Ausbildungsjahr'!H$4=SOLL!$W$4,TNSt!$H82,IF('2. Ausbildungsjahr'!H$4=SOLL!$X$4,TNSk!$H85,IF('2. Ausbildungsjahr'!H$4=SOLL!$Y$4,TNPa!$H79,IF('2. Ausbildungsjahr'!H$4=SOLL!$Z$4,TNWn!$H70,IF('2. Ausbildungsjahr'!H$4=SOLL!$AA$4,'KVP 3. AJ'!$H122,IF(H$4=SOLL!$Q$4,SBI.A.3_1.AJ!$H70,IF(H$4=SOLL!$B$4,'KF-KB'!$H141,IF('2. Ausbildungsjahr'!H$4=SOLL!$C$4,'SBI.A.4_1. AJ'!$H96,IF('2. Ausbildungsjahr'!H$4=SOLL!$D$4,KK!$H$11,IF('2. Ausbildungsjahr'!H$4=SOLL!$E$4,'KSM-e'!$H94,IF('2. Ausbildungsjahr'!H$4=SOLL!$F$4,'KSM-f'!$H94,IF('2. Ausbildungsjahr'!H$4=SOLL!$G$4,'KVB 1. AJ'!$H98,IF('2. Ausbildungsjahr'!H$4=SOLL!$H$4,KVFi!$H103,IF('2. Ausbildungsjahr'!H$4=SOLL!$I$4,KVM!$H86,IF('2. Ausbildungsjahr'!H$4=SOLL!$L$4,'KVP 1.&amp;2. AJ'!$H124,IF('2. Ausbildungsjahr'!H$4=SOLL!$M$4,PPC!$H115,IF('2. Ausbildungsjahr'!H$4=SOLL!$N$4,PPS!$H149,IF(H$4=SOLL!$P$4,"-",IF('2. Ausbildungsjahr'!H$4=SOLL!$O$4,Zielbogen!$H70,""))))))))))))))))))))))))))</f>
        <v>-</v>
      </c>
      <c r="I69" s="57" t="str">
        <f>IF(I$4=SOLL!$J$4, TNBi!$H78, IF('2. Ausbildungsjahr'!I$4=SOLL!$K$4,SBI.A.7!$H87, IF('2. Ausbildungsjahr'!I$4=SOLL!$R$4,'SBI.A.3_2. AJ'!$H70, IF('2. Ausbildungsjahr'!I$4=SOLL!$S$4,'SBI.A.4_2.&amp;3. AJ'!$H96, IF('2. Ausbildungsjahr'!I$4=SOLL!$T$4,'KVB 2.&amp;3. AJ'!$H98,IF('2. Ausbildungsjahr'!I$4=SOLL!$U$4,'PPCa IK'!$H70, IF('2. Ausbildungsjahr'!I$4=SOLL!$V$4,TE!$H94,IF('2. Ausbildungsjahr'!I$4=SOLL!$W$4,TNSt!$H82,IF('2. Ausbildungsjahr'!I$4=SOLL!$X$4,TNSk!$H85,IF('2. Ausbildungsjahr'!I$4=SOLL!$Y$4,TNPa!$H79,IF('2. Ausbildungsjahr'!I$4=SOLL!$Z$4,TNWn!$H70,IF('2. Ausbildungsjahr'!I$4=SOLL!$AA$4,'KVP 3. AJ'!$H122,IF(I$4=SOLL!$Q$4,SBI.A.3_1.AJ!$H70,IF(I$4=SOLL!$B$4,'KF-KB'!$H141,IF('2. Ausbildungsjahr'!I$4=SOLL!$C$4,'SBI.A.4_1. AJ'!$H96,IF('2. Ausbildungsjahr'!I$4=SOLL!$D$4,KK!$H$11,IF('2. Ausbildungsjahr'!I$4=SOLL!$E$4,'KSM-e'!$H94,IF('2. Ausbildungsjahr'!I$4=SOLL!$F$4,'KSM-f'!$H94,IF('2. Ausbildungsjahr'!I$4=SOLL!$G$4,'KVB 1. AJ'!$H98,IF('2. Ausbildungsjahr'!I$4=SOLL!$H$4,KVFi!$H103,IF('2. Ausbildungsjahr'!I$4=SOLL!$I$4,KVM!$H86,IF('2. Ausbildungsjahr'!I$4=SOLL!$L$4,'KVP 1.&amp;2. AJ'!$H124,IF('2. Ausbildungsjahr'!I$4=SOLL!$M$4,PPC!$H115,IF('2. Ausbildungsjahr'!I$4=SOLL!$N$4,PPS!$H149,IF(I$4=SOLL!$P$4,"-",IF('2. Ausbildungsjahr'!I$4=SOLL!$O$4,Zielbogen!$H70,""))))))))))))))))))))))))))</f>
        <v>-</v>
      </c>
      <c r="J69" s="57" t="str">
        <f>IF(J$4=SOLL!$J$4, TNBi!$H78, IF('2. Ausbildungsjahr'!J$4=SOLL!$K$4,SBI.A.7!$H87, IF('2. Ausbildungsjahr'!J$4=SOLL!$R$4,'SBI.A.3_2. AJ'!$H70, IF('2. Ausbildungsjahr'!J$4=SOLL!$S$4,'SBI.A.4_2.&amp;3. AJ'!$H96, IF('2. Ausbildungsjahr'!J$4=SOLL!$T$4,'KVB 2.&amp;3. AJ'!$H98,IF('2. Ausbildungsjahr'!J$4=SOLL!$U$4,'PPCa IK'!$H70, IF('2. Ausbildungsjahr'!J$4=SOLL!$V$4,TE!$H94,IF('2. Ausbildungsjahr'!J$4=SOLL!$W$4,TNSt!$H82,IF('2. Ausbildungsjahr'!J$4=SOLL!$X$4,TNSk!$H85,IF('2. Ausbildungsjahr'!J$4=SOLL!$Y$4,TNPa!$H79,IF('2. Ausbildungsjahr'!J$4=SOLL!$Z$4,TNWn!$H70,IF('2. Ausbildungsjahr'!J$4=SOLL!$AA$4,'KVP 3. AJ'!$H122,IF(J$4=SOLL!$Q$4,SBI.A.3_1.AJ!$H70,IF(J$4=SOLL!$B$4,'KF-KB'!$H141,IF('2. Ausbildungsjahr'!J$4=SOLL!$C$4,'SBI.A.4_1. AJ'!$H96,IF('2. Ausbildungsjahr'!J$4=SOLL!$D$4,KK!$H$11,IF('2. Ausbildungsjahr'!J$4=SOLL!$E$4,'KSM-e'!$H94,IF('2. Ausbildungsjahr'!J$4=SOLL!$F$4,'KSM-f'!$H94,IF('2. Ausbildungsjahr'!J$4=SOLL!$G$4,'KVB 1. AJ'!$H98,IF('2. Ausbildungsjahr'!J$4=SOLL!$H$4,KVFi!$H103,IF('2. Ausbildungsjahr'!J$4=SOLL!$I$4,KVM!$H86,IF('2. Ausbildungsjahr'!J$4=SOLL!$L$4,'KVP 1.&amp;2. AJ'!$H124,IF('2. Ausbildungsjahr'!J$4=SOLL!$M$4,PPC!$H115,IF('2. Ausbildungsjahr'!J$4=SOLL!$N$4,PPS!$H149,IF(J$4=SOLL!$P$4,"-",IF('2. Ausbildungsjahr'!J$4=SOLL!$O$4,Zielbogen!$H70,""))))))))))))))))))))))))))</f>
        <v>-</v>
      </c>
      <c r="K69" s="57" t="str">
        <f>IF(K$4=SOLL!$J$4, TNBi!$H78, IF('2. Ausbildungsjahr'!K$4=SOLL!$K$4,SBI.A.7!$H87, IF('2. Ausbildungsjahr'!K$4=SOLL!$R$4,'SBI.A.3_2. AJ'!$H70, IF('2. Ausbildungsjahr'!K$4=SOLL!$S$4,'SBI.A.4_2.&amp;3. AJ'!$H96, IF('2. Ausbildungsjahr'!K$4=SOLL!$T$4,'KVB 2.&amp;3. AJ'!$H98,IF('2. Ausbildungsjahr'!K$4=SOLL!$U$4,'PPCa IK'!$H70, IF('2. Ausbildungsjahr'!K$4=SOLL!$V$4,TE!$H94,IF('2. Ausbildungsjahr'!K$4=SOLL!$W$4,TNSt!$H82,IF('2. Ausbildungsjahr'!K$4=SOLL!$X$4,TNSk!$H85,IF('2. Ausbildungsjahr'!K$4=SOLL!$Y$4,TNPa!$H79,IF('2. Ausbildungsjahr'!K$4=SOLL!$Z$4,TNWn!$H70,IF('2. Ausbildungsjahr'!K$4=SOLL!$AA$4,'KVP 3. AJ'!$H122,IF(K$4=SOLL!$Q$4,SBI.A.3_1.AJ!$H70,IF(K$4=SOLL!$B$4,'KF-KB'!$H141,IF('2. Ausbildungsjahr'!K$4=SOLL!$C$4,'SBI.A.4_1. AJ'!$H96,IF('2. Ausbildungsjahr'!K$4=SOLL!$D$4,KK!$H$11,IF('2. Ausbildungsjahr'!K$4=SOLL!$E$4,'KSM-e'!$H94,IF('2. Ausbildungsjahr'!K$4=SOLL!$F$4,'KSM-f'!$H94,IF('2. Ausbildungsjahr'!K$4=SOLL!$G$4,'KVB 1. AJ'!$H98,IF('2. Ausbildungsjahr'!K$4=SOLL!$H$4,KVFi!$H103,IF('2. Ausbildungsjahr'!K$4=SOLL!$I$4,KVM!$H86,IF('2. Ausbildungsjahr'!K$4=SOLL!$L$4,'KVP 1.&amp;2. AJ'!$H124,IF('2. Ausbildungsjahr'!K$4=SOLL!$M$4,PPC!$H115,IF('2. Ausbildungsjahr'!K$4=SOLL!$N$4,PPS!$H149,IF(K$4=SOLL!$P$4,"-",IF('2. Ausbildungsjahr'!K$4=SOLL!$O$4,Zielbogen!$H70,""))))))))))))))))))))))))))</f>
        <v>-</v>
      </c>
      <c r="L69" s="10">
        <f>SUM('Hilfsblatt 2. AJ'!C69,'Hilfsblatt 2. AJ'!E69,'Hilfsblatt 2. AJ'!G69,'Hilfsblatt 2. AJ'!I69,'Hilfsblatt 2. AJ'!K69,'Hilfsblatt 2. AJ'!M69,'Hilfsblatt 2. AJ'!O69,'Hilfsblatt 2. AJ'!Q69,'Hilfsblatt 2. AJ'!S69,'Hilfsblatt 2. AJ'!U69)</f>
        <v>0</v>
      </c>
      <c r="M69" s="9" t="e">
        <f>('Hilfsblatt 2. AJ'!B69*'Hilfsblatt 2. AJ'!C69+'Hilfsblatt 2. AJ'!D69*'Hilfsblatt 2. AJ'!E69+'Hilfsblatt 2. AJ'!F69*'Hilfsblatt 2. AJ'!G69+'Hilfsblatt 2. AJ'!H69*'Hilfsblatt 2. AJ'!I69+'Hilfsblatt 2. AJ'!J69*'Hilfsblatt 2. AJ'!K69+'Hilfsblatt 2. AJ'!L69*'Hilfsblatt 2. AJ'!M69+'Hilfsblatt 2. AJ'!N69*'Hilfsblatt 2. AJ'!O69+'Hilfsblatt 2. AJ'!P69*'Hilfsblatt 2. AJ'!Q69+'Hilfsblatt 2. AJ'!R69*'Hilfsblatt 2. AJ'!S69+'Hilfsblatt 2. AJ'!T69*'Hilfsblatt 2. AJ'!U69)/L69</f>
        <v>#DIV/0!</v>
      </c>
    </row>
    <row r="70" spans="1:13" x14ac:dyDescent="0.25">
      <c r="A70" s="125" t="s">
        <v>35</v>
      </c>
      <c r="B70" s="57" t="str">
        <f>IF(B$4=SOLL!$J$4, TNBi!$H79, IF('2. Ausbildungsjahr'!B$4=SOLL!$K$4,SBI.A.7!$H88, IF('2. Ausbildungsjahr'!B$4=SOLL!$R$4,'SBI.A.3_2. AJ'!$H71, IF('2. Ausbildungsjahr'!B$4=SOLL!$S$4,'SBI.A.4_2.&amp;3. AJ'!$H97, IF('2. Ausbildungsjahr'!B$4=SOLL!$T$4,'KVB 2.&amp;3. AJ'!$H99,IF('2. Ausbildungsjahr'!B$4=SOLL!$U$4,'PPCa IK'!$H71, IF('2. Ausbildungsjahr'!B$4=SOLL!$V$4,TE!$H95,IF('2. Ausbildungsjahr'!B$4=SOLL!$W$4,TNSt!$H83,IF('2. Ausbildungsjahr'!B$4=SOLL!$X$4,TNSk!$H86,IF('2. Ausbildungsjahr'!B$4=SOLL!$Y$4,TNPa!$H80,IF('2. Ausbildungsjahr'!B$4=SOLL!$Z$4,TNWn!$H71,IF('2. Ausbildungsjahr'!B$4=SOLL!$AA$4,'KVP 3. AJ'!$H123,IF(B$4=SOLL!$Q$4,SBI.A.3_1.AJ!$H71,IF(B$4=SOLL!$B$4,'KF-KB'!$H142,IF('2. Ausbildungsjahr'!B$4=SOLL!$C$4,'SBI.A.4_1. AJ'!$H97,IF('2. Ausbildungsjahr'!B$4=SOLL!$D$4,KK!$H$11,IF('2. Ausbildungsjahr'!B$4=SOLL!$E$4,'KSM-e'!$H95,IF('2. Ausbildungsjahr'!B$4=SOLL!$F$4,'KSM-f'!$H95,IF('2. Ausbildungsjahr'!B$4=SOLL!$G$4,'KVB 1. AJ'!$H99,IF('2. Ausbildungsjahr'!B$4=SOLL!$H$4,KVFi!$H104,IF('2. Ausbildungsjahr'!B$4=SOLL!$I$4,KVM!$H87,IF('2. Ausbildungsjahr'!B$4=SOLL!$L$4,'KVP 1.&amp;2. AJ'!$H125,IF('2. Ausbildungsjahr'!B$4=SOLL!$M$4,PPC!$H116,IF('2. Ausbildungsjahr'!B$4=SOLL!$N$4,PPS!$H150,IF(B$4=SOLL!$P$4,"-",IF('2. Ausbildungsjahr'!B$4=SOLL!$O$4,Zielbogen!$H71,""))))))))))))))))))))))))))</f>
        <v>-</v>
      </c>
      <c r="C70" s="57" t="str">
        <f>IF(C$4=SOLL!$J$4, TNBi!$H79, IF('2. Ausbildungsjahr'!C$4=SOLL!$K$4,SBI.A.7!$H88, IF('2. Ausbildungsjahr'!C$4=SOLL!$R$4,'SBI.A.3_2. AJ'!$H71, IF('2. Ausbildungsjahr'!C$4=SOLL!$S$4,'SBI.A.4_2.&amp;3. AJ'!$H97, IF('2. Ausbildungsjahr'!C$4=SOLL!$T$4,'KVB 2.&amp;3. AJ'!$H99,IF('2. Ausbildungsjahr'!C$4=SOLL!$U$4,'PPCa IK'!$H71, IF('2. Ausbildungsjahr'!C$4=SOLL!$V$4,TE!$H95,IF('2. Ausbildungsjahr'!C$4=SOLL!$W$4,TNSt!$H83,IF('2. Ausbildungsjahr'!C$4=SOLL!$X$4,TNSk!$H86,IF('2. Ausbildungsjahr'!C$4=SOLL!$Y$4,TNPa!$H80,IF('2. Ausbildungsjahr'!C$4=SOLL!$Z$4,TNWn!$H71,IF('2. Ausbildungsjahr'!C$4=SOLL!$AA$4,'KVP 3. AJ'!$H123,IF(C$4=SOLL!$Q$4,SBI.A.3_1.AJ!$H71,IF(C$4=SOLL!$B$4,'KF-KB'!$H142,IF('2. Ausbildungsjahr'!C$4=SOLL!$C$4,'SBI.A.4_1. AJ'!$H97,IF('2. Ausbildungsjahr'!C$4=SOLL!$D$4,KK!$H$11,IF('2. Ausbildungsjahr'!C$4=SOLL!$E$4,'KSM-e'!$H95,IF('2. Ausbildungsjahr'!C$4=SOLL!$F$4,'KSM-f'!$H95,IF('2. Ausbildungsjahr'!C$4=SOLL!$G$4,'KVB 1. AJ'!$H99,IF('2. Ausbildungsjahr'!C$4=SOLL!$H$4,KVFi!$H104,IF('2. Ausbildungsjahr'!C$4=SOLL!$I$4,KVM!$H87,IF('2. Ausbildungsjahr'!C$4=SOLL!$L$4,'KVP 1.&amp;2. AJ'!$H125,IF('2. Ausbildungsjahr'!C$4=SOLL!$M$4,PPC!$H116,IF('2. Ausbildungsjahr'!C$4=SOLL!$N$4,PPS!$H150,IF(C$4=SOLL!$P$4,"-",IF('2. Ausbildungsjahr'!C$4=SOLL!$O$4,Zielbogen!$H71,""))))))))))))))))))))))))))</f>
        <v>-</v>
      </c>
      <c r="D70" s="57" t="str">
        <f>IF(D$4=SOLL!$J$4, TNBi!$H79, IF('2. Ausbildungsjahr'!D$4=SOLL!$K$4,SBI.A.7!$H88, IF('2. Ausbildungsjahr'!D$4=SOLL!$R$4,'SBI.A.3_2. AJ'!$H71, IF('2. Ausbildungsjahr'!D$4=SOLL!$S$4,'SBI.A.4_2.&amp;3. AJ'!$H97, IF('2. Ausbildungsjahr'!D$4=SOLL!$T$4,'KVB 2.&amp;3. AJ'!$H99,IF('2. Ausbildungsjahr'!D$4=SOLL!$U$4,'PPCa IK'!$H71, IF('2. Ausbildungsjahr'!D$4=SOLL!$V$4,TE!$H95,IF('2. Ausbildungsjahr'!D$4=SOLL!$W$4,TNSt!$H83,IF('2. Ausbildungsjahr'!D$4=SOLL!$X$4,TNSk!$H86,IF('2. Ausbildungsjahr'!D$4=SOLL!$Y$4,TNPa!$H80,IF('2. Ausbildungsjahr'!D$4=SOLL!$Z$4,TNWn!$H71,IF('2. Ausbildungsjahr'!D$4=SOLL!$AA$4,'KVP 3. AJ'!$H123,IF(D$4=SOLL!$Q$4,SBI.A.3_1.AJ!$H71,IF(D$4=SOLL!$B$4,'KF-KB'!$H142,IF('2. Ausbildungsjahr'!D$4=SOLL!$C$4,'SBI.A.4_1. AJ'!$H97,IF('2. Ausbildungsjahr'!D$4=SOLL!$D$4,KK!$H$11,IF('2. Ausbildungsjahr'!D$4=SOLL!$E$4,'KSM-e'!$H95,IF('2. Ausbildungsjahr'!D$4=SOLL!$F$4,'KSM-f'!$H95,IF('2. Ausbildungsjahr'!D$4=SOLL!$G$4,'KVB 1. AJ'!$H99,IF('2. Ausbildungsjahr'!D$4=SOLL!$H$4,KVFi!$H104,IF('2. Ausbildungsjahr'!D$4=SOLL!$I$4,KVM!$H87,IF('2. Ausbildungsjahr'!D$4=SOLL!$L$4,'KVP 1.&amp;2. AJ'!$H125,IF('2. Ausbildungsjahr'!D$4=SOLL!$M$4,PPC!$H116,IF('2. Ausbildungsjahr'!D$4=SOLL!$N$4,PPS!$H150,IF(D$4=SOLL!$P$4,"-",IF('2. Ausbildungsjahr'!D$4=SOLL!$O$4,Zielbogen!$H71,""))))))))))))))))))))))))))</f>
        <v>-</v>
      </c>
      <c r="E70" s="57" t="str">
        <f>IF(E$4=SOLL!$J$4, TNBi!$H79, IF('2. Ausbildungsjahr'!E$4=SOLL!$K$4,SBI.A.7!$H88, IF('2. Ausbildungsjahr'!E$4=SOLL!$R$4,'SBI.A.3_2. AJ'!$H71, IF('2. Ausbildungsjahr'!E$4=SOLL!$S$4,'SBI.A.4_2.&amp;3. AJ'!$H97, IF('2. Ausbildungsjahr'!E$4=SOLL!$T$4,'KVB 2.&amp;3. AJ'!$H99,IF('2. Ausbildungsjahr'!E$4=SOLL!$U$4,'PPCa IK'!$H71, IF('2. Ausbildungsjahr'!E$4=SOLL!$V$4,TE!$H95,IF('2. Ausbildungsjahr'!E$4=SOLL!$W$4,TNSt!$H83,IF('2. Ausbildungsjahr'!E$4=SOLL!$X$4,TNSk!$H86,IF('2. Ausbildungsjahr'!E$4=SOLL!$Y$4,TNPa!$H80,IF('2. Ausbildungsjahr'!E$4=SOLL!$Z$4,TNWn!$H71,IF('2. Ausbildungsjahr'!E$4=SOLL!$AA$4,'KVP 3. AJ'!$H123,IF(E$4=SOLL!$Q$4,SBI.A.3_1.AJ!$H71,IF(E$4=SOLL!$B$4,'KF-KB'!$H142,IF('2. Ausbildungsjahr'!E$4=SOLL!$C$4,'SBI.A.4_1. AJ'!$H97,IF('2. Ausbildungsjahr'!E$4=SOLL!$D$4,KK!$H$11,IF('2. Ausbildungsjahr'!E$4=SOLL!$E$4,'KSM-e'!$H95,IF('2. Ausbildungsjahr'!E$4=SOLL!$F$4,'KSM-f'!$H95,IF('2. Ausbildungsjahr'!E$4=SOLL!$G$4,'KVB 1. AJ'!$H99,IF('2. Ausbildungsjahr'!E$4=SOLL!$H$4,KVFi!$H104,IF('2. Ausbildungsjahr'!E$4=SOLL!$I$4,KVM!$H87,IF('2. Ausbildungsjahr'!E$4=SOLL!$L$4,'KVP 1.&amp;2. AJ'!$H125,IF('2. Ausbildungsjahr'!E$4=SOLL!$M$4,PPC!$H116,IF('2. Ausbildungsjahr'!E$4=SOLL!$N$4,PPS!$H150,IF(E$4=SOLL!$P$4,"-",IF('2. Ausbildungsjahr'!E$4=SOLL!$O$4,Zielbogen!$H71,""))))))))))))))))))))))))))</f>
        <v>-</v>
      </c>
      <c r="F70" s="57" t="str">
        <f>IF(F$4=SOLL!$J$4, TNBi!$H79, IF('2. Ausbildungsjahr'!F$4=SOLL!$K$4,SBI.A.7!$H88, IF('2. Ausbildungsjahr'!F$4=SOLL!$R$4,'SBI.A.3_2. AJ'!$H71, IF('2. Ausbildungsjahr'!F$4=SOLL!$S$4,'SBI.A.4_2.&amp;3. AJ'!$H97, IF('2. Ausbildungsjahr'!F$4=SOLL!$T$4,'KVB 2.&amp;3. AJ'!$H99,IF('2. Ausbildungsjahr'!F$4=SOLL!$U$4,'PPCa IK'!$H71, IF('2. Ausbildungsjahr'!F$4=SOLL!$V$4,TE!$H95,IF('2. Ausbildungsjahr'!F$4=SOLL!$W$4,TNSt!$H83,IF('2. Ausbildungsjahr'!F$4=SOLL!$X$4,TNSk!$H86,IF('2. Ausbildungsjahr'!F$4=SOLL!$Y$4,TNPa!$H80,IF('2. Ausbildungsjahr'!F$4=SOLL!$Z$4,TNWn!$H71,IF('2. Ausbildungsjahr'!F$4=SOLL!$AA$4,'KVP 3. AJ'!$H123,IF(F$4=SOLL!$Q$4,SBI.A.3_1.AJ!$H71,IF(F$4=SOLL!$B$4,'KF-KB'!$H142,IF('2. Ausbildungsjahr'!F$4=SOLL!$C$4,'SBI.A.4_1. AJ'!$H97,IF('2. Ausbildungsjahr'!F$4=SOLL!$D$4,KK!$H$11,IF('2. Ausbildungsjahr'!F$4=SOLL!$E$4,'KSM-e'!$H95,IF('2. Ausbildungsjahr'!F$4=SOLL!$F$4,'KSM-f'!$H95,IF('2. Ausbildungsjahr'!F$4=SOLL!$G$4,'KVB 1. AJ'!$H99,IF('2. Ausbildungsjahr'!F$4=SOLL!$H$4,KVFi!$H104,IF('2. Ausbildungsjahr'!F$4=SOLL!$I$4,KVM!$H87,IF('2. Ausbildungsjahr'!F$4=SOLL!$L$4,'KVP 1.&amp;2. AJ'!$H125,IF('2. Ausbildungsjahr'!F$4=SOLL!$M$4,PPC!$H116,IF('2. Ausbildungsjahr'!F$4=SOLL!$N$4,PPS!$H150,IF(F$4=SOLL!$P$4,"-",IF('2. Ausbildungsjahr'!F$4=SOLL!$O$4,Zielbogen!$H71,""))))))))))))))))))))))))))</f>
        <v>-</v>
      </c>
      <c r="G70" s="57" t="str">
        <f>IF(G$4=SOLL!$J$4, TNBi!$H79, IF('2. Ausbildungsjahr'!G$4=SOLL!$K$4,SBI.A.7!$H88, IF('2. Ausbildungsjahr'!G$4=SOLL!$R$4,'SBI.A.3_2. AJ'!$H71, IF('2. Ausbildungsjahr'!G$4=SOLL!$S$4,'SBI.A.4_2.&amp;3. AJ'!$H97, IF('2. Ausbildungsjahr'!G$4=SOLL!$T$4,'KVB 2.&amp;3. AJ'!$H99,IF('2. Ausbildungsjahr'!G$4=SOLL!$U$4,'PPCa IK'!$H71, IF('2. Ausbildungsjahr'!G$4=SOLL!$V$4,TE!$H95,IF('2. Ausbildungsjahr'!G$4=SOLL!$W$4,TNSt!$H83,IF('2. Ausbildungsjahr'!G$4=SOLL!$X$4,TNSk!$H86,IF('2. Ausbildungsjahr'!G$4=SOLL!$Y$4,TNPa!$H80,IF('2. Ausbildungsjahr'!G$4=SOLL!$Z$4,TNWn!$H71,IF('2. Ausbildungsjahr'!G$4=SOLL!$AA$4,'KVP 3. AJ'!$H123,IF(G$4=SOLL!$Q$4,SBI.A.3_1.AJ!$H71,IF(G$4=SOLL!$B$4,'KF-KB'!$H142,IF('2. Ausbildungsjahr'!G$4=SOLL!$C$4,'SBI.A.4_1. AJ'!$H97,IF('2. Ausbildungsjahr'!G$4=SOLL!$D$4,KK!$H$11,IF('2. Ausbildungsjahr'!G$4=SOLL!$E$4,'KSM-e'!$H95,IF('2. Ausbildungsjahr'!G$4=SOLL!$F$4,'KSM-f'!$H95,IF('2. Ausbildungsjahr'!G$4=SOLL!$G$4,'KVB 1. AJ'!$H99,IF('2. Ausbildungsjahr'!G$4=SOLL!$H$4,KVFi!$H104,IF('2. Ausbildungsjahr'!G$4=SOLL!$I$4,KVM!$H87,IF('2. Ausbildungsjahr'!G$4=SOLL!$L$4,'KVP 1.&amp;2. AJ'!$H125,IF('2. Ausbildungsjahr'!G$4=SOLL!$M$4,PPC!$H116,IF('2. Ausbildungsjahr'!G$4=SOLL!$N$4,PPS!$H150,IF(G$4=SOLL!$P$4,"-",IF('2. Ausbildungsjahr'!G$4=SOLL!$O$4,Zielbogen!$H71,""))))))))))))))))))))))))))</f>
        <v>-</v>
      </c>
      <c r="H70" s="57" t="str">
        <f>IF(H$4=SOLL!$J$4, TNBi!$H79, IF('2. Ausbildungsjahr'!H$4=SOLL!$K$4,SBI.A.7!$H88, IF('2. Ausbildungsjahr'!H$4=SOLL!$R$4,'SBI.A.3_2. AJ'!$H71, IF('2. Ausbildungsjahr'!H$4=SOLL!$S$4,'SBI.A.4_2.&amp;3. AJ'!$H97, IF('2. Ausbildungsjahr'!H$4=SOLL!$T$4,'KVB 2.&amp;3. AJ'!$H99,IF('2. Ausbildungsjahr'!H$4=SOLL!$U$4,'PPCa IK'!$H71, IF('2. Ausbildungsjahr'!H$4=SOLL!$V$4,TE!$H95,IF('2. Ausbildungsjahr'!H$4=SOLL!$W$4,TNSt!$H83,IF('2. Ausbildungsjahr'!H$4=SOLL!$X$4,TNSk!$H86,IF('2. Ausbildungsjahr'!H$4=SOLL!$Y$4,TNPa!$H80,IF('2. Ausbildungsjahr'!H$4=SOLL!$Z$4,TNWn!$H71,IF('2. Ausbildungsjahr'!H$4=SOLL!$AA$4,'KVP 3. AJ'!$H123,IF(H$4=SOLL!$Q$4,SBI.A.3_1.AJ!$H71,IF(H$4=SOLL!$B$4,'KF-KB'!$H142,IF('2. Ausbildungsjahr'!H$4=SOLL!$C$4,'SBI.A.4_1. AJ'!$H97,IF('2. Ausbildungsjahr'!H$4=SOLL!$D$4,KK!$H$11,IF('2. Ausbildungsjahr'!H$4=SOLL!$E$4,'KSM-e'!$H95,IF('2. Ausbildungsjahr'!H$4=SOLL!$F$4,'KSM-f'!$H95,IF('2. Ausbildungsjahr'!H$4=SOLL!$G$4,'KVB 1. AJ'!$H99,IF('2. Ausbildungsjahr'!H$4=SOLL!$H$4,KVFi!$H104,IF('2. Ausbildungsjahr'!H$4=SOLL!$I$4,KVM!$H87,IF('2. Ausbildungsjahr'!H$4=SOLL!$L$4,'KVP 1.&amp;2. AJ'!$H125,IF('2. Ausbildungsjahr'!H$4=SOLL!$M$4,PPC!$H116,IF('2. Ausbildungsjahr'!H$4=SOLL!$N$4,PPS!$H150,IF(H$4=SOLL!$P$4,"-",IF('2. Ausbildungsjahr'!H$4=SOLL!$O$4,Zielbogen!$H71,""))))))))))))))))))))))))))</f>
        <v>-</v>
      </c>
      <c r="I70" s="57" t="str">
        <f>IF(I$4=SOLL!$J$4, TNBi!$H79, IF('2. Ausbildungsjahr'!I$4=SOLL!$K$4,SBI.A.7!$H88, IF('2. Ausbildungsjahr'!I$4=SOLL!$R$4,'SBI.A.3_2. AJ'!$H71, IF('2. Ausbildungsjahr'!I$4=SOLL!$S$4,'SBI.A.4_2.&amp;3. AJ'!$H97, IF('2. Ausbildungsjahr'!I$4=SOLL!$T$4,'KVB 2.&amp;3. AJ'!$H99,IF('2. Ausbildungsjahr'!I$4=SOLL!$U$4,'PPCa IK'!$H71, IF('2. Ausbildungsjahr'!I$4=SOLL!$V$4,TE!$H95,IF('2. Ausbildungsjahr'!I$4=SOLL!$W$4,TNSt!$H83,IF('2. Ausbildungsjahr'!I$4=SOLL!$X$4,TNSk!$H86,IF('2. Ausbildungsjahr'!I$4=SOLL!$Y$4,TNPa!$H80,IF('2. Ausbildungsjahr'!I$4=SOLL!$Z$4,TNWn!$H71,IF('2. Ausbildungsjahr'!I$4=SOLL!$AA$4,'KVP 3. AJ'!$H123,IF(I$4=SOLL!$Q$4,SBI.A.3_1.AJ!$H71,IF(I$4=SOLL!$B$4,'KF-KB'!$H142,IF('2. Ausbildungsjahr'!I$4=SOLL!$C$4,'SBI.A.4_1. AJ'!$H97,IF('2. Ausbildungsjahr'!I$4=SOLL!$D$4,KK!$H$11,IF('2. Ausbildungsjahr'!I$4=SOLL!$E$4,'KSM-e'!$H95,IF('2. Ausbildungsjahr'!I$4=SOLL!$F$4,'KSM-f'!$H95,IF('2. Ausbildungsjahr'!I$4=SOLL!$G$4,'KVB 1. AJ'!$H99,IF('2. Ausbildungsjahr'!I$4=SOLL!$H$4,KVFi!$H104,IF('2. Ausbildungsjahr'!I$4=SOLL!$I$4,KVM!$H87,IF('2. Ausbildungsjahr'!I$4=SOLL!$L$4,'KVP 1.&amp;2. AJ'!$H125,IF('2. Ausbildungsjahr'!I$4=SOLL!$M$4,PPC!$H116,IF('2. Ausbildungsjahr'!I$4=SOLL!$N$4,PPS!$H150,IF(I$4=SOLL!$P$4,"-",IF('2. Ausbildungsjahr'!I$4=SOLL!$O$4,Zielbogen!$H71,""))))))))))))))))))))))))))</f>
        <v>-</v>
      </c>
      <c r="J70" s="57" t="str">
        <f>IF(J$4=SOLL!$J$4, TNBi!$H79, IF('2. Ausbildungsjahr'!J$4=SOLL!$K$4,SBI.A.7!$H88, IF('2. Ausbildungsjahr'!J$4=SOLL!$R$4,'SBI.A.3_2. AJ'!$H71, IF('2. Ausbildungsjahr'!J$4=SOLL!$S$4,'SBI.A.4_2.&amp;3. AJ'!$H97, IF('2. Ausbildungsjahr'!J$4=SOLL!$T$4,'KVB 2.&amp;3. AJ'!$H99,IF('2. Ausbildungsjahr'!J$4=SOLL!$U$4,'PPCa IK'!$H71, IF('2. Ausbildungsjahr'!J$4=SOLL!$V$4,TE!$H95,IF('2. Ausbildungsjahr'!J$4=SOLL!$W$4,TNSt!$H83,IF('2. Ausbildungsjahr'!J$4=SOLL!$X$4,TNSk!$H86,IF('2. Ausbildungsjahr'!J$4=SOLL!$Y$4,TNPa!$H80,IF('2. Ausbildungsjahr'!J$4=SOLL!$Z$4,TNWn!$H71,IF('2. Ausbildungsjahr'!J$4=SOLL!$AA$4,'KVP 3. AJ'!$H123,IF(J$4=SOLL!$Q$4,SBI.A.3_1.AJ!$H71,IF(J$4=SOLL!$B$4,'KF-KB'!$H142,IF('2. Ausbildungsjahr'!J$4=SOLL!$C$4,'SBI.A.4_1. AJ'!$H97,IF('2. Ausbildungsjahr'!J$4=SOLL!$D$4,KK!$H$11,IF('2. Ausbildungsjahr'!J$4=SOLL!$E$4,'KSM-e'!$H95,IF('2. Ausbildungsjahr'!J$4=SOLL!$F$4,'KSM-f'!$H95,IF('2. Ausbildungsjahr'!J$4=SOLL!$G$4,'KVB 1. AJ'!$H99,IF('2. Ausbildungsjahr'!J$4=SOLL!$H$4,KVFi!$H104,IF('2. Ausbildungsjahr'!J$4=SOLL!$I$4,KVM!$H87,IF('2. Ausbildungsjahr'!J$4=SOLL!$L$4,'KVP 1.&amp;2. AJ'!$H125,IF('2. Ausbildungsjahr'!J$4=SOLL!$M$4,PPC!$H116,IF('2. Ausbildungsjahr'!J$4=SOLL!$N$4,PPS!$H150,IF(J$4=SOLL!$P$4,"-",IF('2. Ausbildungsjahr'!J$4=SOLL!$O$4,Zielbogen!$H71,""))))))))))))))))))))))))))</f>
        <v>-</v>
      </c>
      <c r="K70" s="57" t="str">
        <f>IF(K$4=SOLL!$J$4, TNBi!$H79, IF('2. Ausbildungsjahr'!K$4=SOLL!$K$4,SBI.A.7!$H88, IF('2. Ausbildungsjahr'!K$4=SOLL!$R$4,'SBI.A.3_2. AJ'!$H71, IF('2. Ausbildungsjahr'!K$4=SOLL!$S$4,'SBI.A.4_2.&amp;3. AJ'!$H97, IF('2. Ausbildungsjahr'!K$4=SOLL!$T$4,'KVB 2.&amp;3. AJ'!$H99,IF('2. Ausbildungsjahr'!K$4=SOLL!$U$4,'PPCa IK'!$H71, IF('2. Ausbildungsjahr'!K$4=SOLL!$V$4,TE!$H95,IF('2. Ausbildungsjahr'!K$4=SOLL!$W$4,TNSt!$H83,IF('2. Ausbildungsjahr'!K$4=SOLL!$X$4,TNSk!$H86,IF('2. Ausbildungsjahr'!K$4=SOLL!$Y$4,TNPa!$H80,IF('2. Ausbildungsjahr'!K$4=SOLL!$Z$4,TNWn!$H71,IF('2. Ausbildungsjahr'!K$4=SOLL!$AA$4,'KVP 3. AJ'!$H123,IF(K$4=SOLL!$Q$4,SBI.A.3_1.AJ!$H71,IF(K$4=SOLL!$B$4,'KF-KB'!$H142,IF('2. Ausbildungsjahr'!K$4=SOLL!$C$4,'SBI.A.4_1. AJ'!$H97,IF('2. Ausbildungsjahr'!K$4=SOLL!$D$4,KK!$H$11,IF('2. Ausbildungsjahr'!K$4=SOLL!$E$4,'KSM-e'!$H95,IF('2. Ausbildungsjahr'!K$4=SOLL!$F$4,'KSM-f'!$H95,IF('2. Ausbildungsjahr'!K$4=SOLL!$G$4,'KVB 1. AJ'!$H99,IF('2. Ausbildungsjahr'!K$4=SOLL!$H$4,KVFi!$H104,IF('2. Ausbildungsjahr'!K$4=SOLL!$I$4,KVM!$H87,IF('2. Ausbildungsjahr'!K$4=SOLL!$L$4,'KVP 1.&amp;2. AJ'!$H125,IF('2. Ausbildungsjahr'!K$4=SOLL!$M$4,PPC!$H116,IF('2. Ausbildungsjahr'!K$4=SOLL!$N$4,PPS!$H150,IF(K$4=SOLL!$P$4,"-",IF('2. Ausbildungsjahr'!K$4=SOLL!$O$4,Zielbogen!$H71,""))))))))))))))))))))))))))</f>
        <v>-</v>
      </c>
      <c r="L70" s="10">
        <f>SUM('Hilfsblatt 2. AJ'!C70,'Hilfsblatt 2. AJ'!E70,'Hilfsblatt 2. AJ'!G70,'Hilfsblatt 2. AJ'!I70,'Hilfsblatt 2. AJ'!K70,'Hilfsblatt 2. AJ'!M70,'Hilfsblatt 2. AJ'!O70,'Hilfsblatt 2. AJ'!Q70,'Hilfsblatt 2. AJ'!S70,'Hilfsblatt 2. AJ'!U70)</f>
        <v>0</v>
      </c>
      <c r="M70" s="9" t="e">
        <f>('Hilfsblatt 2. AJ'!B70*'Hilfsblatt 2. AJ'!C70+'Hilfsblatt 2. AJ'!D70*'Hilfsblatt 2. AJ'!E70+'Hilfsblatt 2. AJ'!F70*'Hilfsblatt 2. AJ'!G70+'Hilfsblatt 2. AJ'!H70*'Hilfsblatt 2. AJ'!I70+'Hilfsblatt 2. AJ'!J70*'Hilfsblatt 2. AJ'!K70+'Hilfsblatt 2. AJ'!L70*'Hilfsblatt 2. AJ'!M70+'Hilfsblatt 2. AJ'!N70*'Hilfsblatt 2. AJ'!O70+'Hilfsblatt 2. AJ'!P70*'Hilfsblatt 2. AJ'!Q70+'Hilfsblatt 2. AJ'!R70*'Hilfsblatt 2. AJ'!S70+'Hilfsblatt 2. AJ'!T70*'Hilfsblatt 2. AJ'!U70)/L70</f>
        <v>#DIV/0!</v>
      </c>
    </row>
    <row r="71" spans="1:13" x14ac:dyDescent="0.25">
      <c r="A71" s="125" t="s">
        <v>37</v>
      </c>
      <c r="B71" s="57" t="str">
        <f>IF(B$4=SOLL!$J$4, TNBi!$H80, IF('2. Ausbildungsjahr'!B$4=SOLL!$K$4,SBI.A.7!$H89, IF('2. Ausbildungsjahr'!B$4=SOLL!$R$4,'SBI.A.3_2. AJ'!$H72, IF('2. Ausbildungsjahr'!B$4=SOLL!$S$4,'SBI.A.4_2.&amp;3. AJ'!$H98, IF('2. Ausbildungsjahr'!B$4=SOLL!$T$4,'KVB 2.&amp;3. AJ'!$H100,IF('2. Ausbildungsjahr'!B$4=SOLL!$U$4,'PPCa IK'!$H72, IF('2. Ausbildungsjahr'!B$4=SOLL!$V$4,TE!$H96,IF('2. Ausbildungsjahr'!B$4=SOLL!$W$4,TNSt!$H84,IF('2. Ausbildungsjahr'!B$4=SOLL!$X$4,TNSk!$H87,IF('2. Ausbildungsjahr'!B$4=SOLL!$Y$4,TNPa!$H81,IF('2. Ausbildungsjahr'!B$4=SOLL!$Z$4,TNWn!$H72,IF('2. Ausbildungsjahr'!B$4=SOLL!$AA$4,'KVP 3. AJ'!$H124,IF(B$4=SOLL!$Q$4,SBI.A.3_1.AJ!$H72,IF(B$4=SOLL!$B$4,'KF-KB'!$H143,IF('2. Ausbildungsjahr'!B$4=SOLL!$C$4,'SBI.A.4_1. AJ'!$H98,IF('2. Ausbildungsjahr'!B$4=SOLL!$D$4,KK!$H$11,IF('2. Ausbildungsjahr'!B$4=SOLL!$E$4,'KSM-e'!$H96,IF('2. Ausbildungsjahr'!B$4=SOLL!$F$4,'KSM-f'!$H96,IF('2. Ausbildungsjahr'!B$4=SOLL!$G$4,'KVB 1. AJ'!$H100,IF('2. Ausbildungsjahr'!B$4=SOLL!$H$4,KVFi!$H105,IF('2. Ausbildungsjahr'!B$4=SOLL!$I$4,KVM!$H88,IF('2. Ausbildungsjahr'!B$4=SOLL!$L$4,'KVP 1.&amp;2. AJ'!$H126,IF('2. Ausbildungsjahr'!B$4=SOLL!$M$4,PPC!$H117,IF('2. Ausbildungsjahr'!B$4=SOLL!$N$4,PPS!$H151,IF(B$4=SOLL!$P$4,"-",IF('2. Ausbildungsjahr'!B$4=SOLL!$O$4,Zielbogen!$H72,""))))))))))))))))))))))))))</f>
        <v>-</v>
      </c>
      <c r="C71" s="57" t="str">
        <f>IF(C$4=SOLL!$J$4, TNBi!$H80, IF('2. Ausbildungsjahr'!C$4=SOLL!$K$4,SBI.A.7!$H89, IF('2. Ausbildungsjahr'!C$4=SOLL!$R$4,'SBI.A.3_2. AJ'!$H72, IF('2. Ausbildungsjahr'!C$4=SOLL!$S$4,'SBI.A.4_2.&amp;3. AJ'!$H98, IF('2. Ausbildungsjahr'!C$4=SOLL!$T$4,'KVB 2.&amp;3. AJ'!$H100,IF('2. Ausbildungsjahr'!C$4=SOLL!$U$4,'PPCa IK'!$H72, IF('2. Ausbildungsjahr'!C$4=SOLL!$V$4,TE!$H96,IF('2. Ausbildungsjahr'!C$4=SOLL!$W$4,TNSt!$H84,IF('2. Ausbildungsjahr'!C$4=SOLL!$X$4,TNSk!$H87,IF('2. Ausbildungsjahr'!C$4=SOLL!$Y$4,TNPa!$H81,IF('2. Ausbildungsjahr'!C$4=SOLL!$Z$4,TNWn!$H72,IF('2. Ausbildungsjahr'!C$4=SOLL!$AA$4,'KVP 3. AJ'!$H124,IF(C$4=SOLL!$Q$4,SBI.A.3_1.AJ!$H72,IF(C$4=SOLL!$B$4,'KF-KB'!$H143,IF('2. Ausbildungsjahr'!C$4=SOLL!$C$4,'SBI.A.4_1. AJ'!$H98,IF('2. Ausbildungsjahr'!C$4=SOLL!$D$4,KK!$H$11,IF('2. Ausbildungsjahr'!C$4=SOLL!$E$4,'KSM-e'!$H96,IF('2. Ausbildungsjahr'!C$4=SOLL!$F$4,'KSM-f'!$H96,IF('2. Ausbildungsjahr'!C$4=SOLL!$G$4,'KVB 1. AJ'!$H100,IF('2. Ausbildungsjahr'!C$4=SOLL!$H$4,KVFi!$H105,IF('2. Ausbildungsjahr'!C$4=SOLL!$I$4,KVM!$H88,IF('2. Ausbildungsjahr'!C$4=SOLL!$L$4,'KVP 1.&amp;2. AJ'!$H126,IF('2. Ausbildungsjahr'!C$4=SOLL!$M$4,PPC!$H117,IF('2. Ausbildungsjahr'!C$4=SOLL!$N$4,PPS!$H151,IF(C$4=SOLL!$P$4,"-",IF('2. Ausbildungsjahr'!C$4=SOLL!$O$4,Zielbogen!$H72,""))))))))))))))))))))))))))</f>
        <v>-</v>
      </c>
      <c r="D71" s="57" t="str">
        <f>IF(D$4=SOLL!$J$4, TNBi!$H80, IF('2. Ausbildungsjahr'!D$4=SOLL!$K$4,SBI.A.7!$H89, IF('2. Ausbildungsjahr'!D$4=SOLL!$R$4,'SBI.A.3_2. AJ'!$H72, IF('2. Ausbildungsjahr'!D$4=SOLL!$S$4,'SBI.A.4_2.&amp;3. AJ'!$H98, IF('2. Ausbildungsjahr'!D$4=SOLL!$T$4,'KVB 2.&amp;3. AJ'!$H100,IF('2. Ausbildungsjahr'!D$4=SOLL!$U$4,'PPCa IK'!$H72, IF('2. Ausbildungsjahr'!D$4=SOLL!$V$4,TE!$H96,IF('2. Ausbildungsjahr'!D$4=SOLL!$W$4,TNSt!$H84,IF('2. Ausbildungsjahr'!D$4=SOLL!$X$4,TNSk!$H87,IF('2. Ausbildungsjahr'!D$4=SOLL!$Y$4,TNPa!$H81,IF('2. Ausbildungsjahr'!D$4=SOLL!$Z$4,TNWn!$H72,IF('2. Ausbildungsjahr'!D$4=SOLL!$AA$4,'KVP 3. AJ'!$H124,IF(D$4=SOLL!$Q$4,SBI.A.3_1.AJ!$H72,IF(D$4=SOLL!$B$4,'KF-KB'!$H143,IF('2. Ausbildungsjahr'!D$4=SOLL!$C$4,'SBI.A.4_1. AJ'!$H98,IF('2. Ausbildungsjahr'!D$4=SOLL!$D$4,KK!$H$11,IF('2. Ausbildungsjahr'!D$4=SOLL!$E$4,'KSM-e'!$H96,IF('2. Ausbildungsjahr'!D$4=SOLL!$F$4,'KSM-f'!$H96,IF('2. Ausbildungsjahr'!D$4=SOLL!$G$4,'KVB 1. AJ'!$H100,IF('2. Ausbildungsjahr'!D$4=SOLL!$H$4,KVFi!$H105,IF('2. Ausbildungsjahr'!D$4=SOLL!$I$4,KVM!$H88,IF('2. Ausbildungsjahr'!D$4=SOLL!$L$4,'KVP 1.&amp;2. AJ'!$H126,IF('2. Ausbildungsjahr'!D$4=SOLL!$M$4,PPC!$H117,IF('2. Ausbildungsjahr'!D$4=SOLL!$N$4,PPS!$H151,IF(D$4=SOLL!$P$4,"-",IF('2. Ausbildungsjahr'!D$4=SOLL!$O$4,Zielbogen!$H72,""))))))))))))))))))))))))))</f>
        <v>-</v>
      </c>
      <c r="E71" s="57" t="str">
        <f>IF(E$4=SOLL!$J$4, TNBi!$H80, IF('2. Ausbildungsjahr'!E$4=SOLL!$K$4,SBI.A.7!$H89, IF('2. Ausbildungsjahr'!E$4=SOLL!$R$4,'SBI.A.3_2. AJ'!$H72, IF('2. Ausbildungsjahr'!E$4=SOLL!$S$4,'SBI.A.4_2.&amp;3. AJ'!$H98, IF('2. Ausbildungsjahr'!E$4=SOLL!$T$4,'KVB 2.&amp;3. AJ'!$H100,IF('2. Ausbildungsjahr'!E$4=SOLL!$U$4,'PPCa IK'!$H72, IF('2. Ausbildungsjahr'!E$4=SOLL!$V$4,TE!$H96,IF('2. Ausbildungsjahr'!E$4=SOLL!$W$4,TNSt!$H84,IF('2. Ausbildungsjahr'!E$4=SOLL!$X$4,TNSk!$H87,IF('2. Ausbildungsjahr'!E$4=SOLL!$Y$4,TNPa!$H81,IF('2. Ausbildungsjahr'!E$4=SOLL!$Z$4,TNWn!$H72,IF('2. Ausbildungsjahr'!E$4=SOLL!$AA$4,'KVP 3. AJ'!$H124,IF(E$4=SOLL!$Q$4,SBI.A.3_1.AJ!$H72,IF(E$4=SOLL!$B$4,'KF-KB'!$H143,IF('2. Ausbildungsjahr'!E$4=SOLL!$C$4,'SBI.A.4_1. AJ'!$H98,IF('2. Ausbildungsjahr'!E$4=SOLL!$D$4,KK!$H$11,IF('2. Ausbildungsjahr'!E$4=SOLL!$E$4,'KSM-e'!$H96,IF('2. Ausbildungsjahr'!E$4=SOLL!$F$4,'KSM-f'!$H96,IF('2. Ausbildungsjahr'!E$4=SOLL!$G$4,'KVB 1. AJ'!$H100,IF('2. Ausbildungsjahr'!E$4=SOLL!$H$4,KVFi!$H105,IF('2. Ausbildungsjahr'!E$4=SOLL!$I$4,KVM!$H88,IF('2. Ausbildungsjahr'!E$4=SOLL!$L$4,'KVP 1.&amp;2. AJ'!$H126,IF('2. Ausbildungsjahr'!E$4=SOLL!$M$4,PPC!$H117,IF('2. Ausbildungsjahr'!E$4=SOLL!$N$4,PPS!$H151,IF(E$4=SOLL!$P$4,"-",IF('2. Ausbildungsjahr'!E$4=SOLL!$O$4,Zielbogen!$H72,""))))))))))))))))))))))))))</f>
        <v>-</v>
      </c>
      <c r="F71" s="57" t="str">
        <f>IF(F$4=SOLL!$J$4, TNBi!$H80, IF('2. Ausbildungsjahr'!F$4=SOLL!$K$4,SBI.A.7!$H89, IF('2. Ausbildungsjahr'!F$4=SOLL!$R$4,'SBI.A.3_2. AJ'!$H72, IF('2. Ausbildungsjahr'!F$4=SOLL!$S$4,'SBI.A.4_2.&amp;3. AJ'!$H98, IF('2. Ausbildungsjahr'!F$4=SOLL!$T$4,'KVB 2.&amp;3. AJ'!$H100,IF('2. Ausbildungsjahr'!F$4=SOLL!$U$4,'PPCa IK'!$H72, IF('2. Ausbildungsjahr'!F$4=SOLL!$V$4,TE!$H96,IF('2. Ausbildungsjahr'!F$4=SOLL!$W$4,TNSt!$H84,IF('2. Ausbildungsjahr'!F$4=SOLL!$X$4,TNSk!$H87,IF('2. Ausbildungsjahr'!F$4=SOLL!$Y$4,TNPa!$H81,IF('2. Ausbildungsjahr'!F$4=SOLL!$Z$4,TNWn!$H72,IF('2. Ausbildungsjahr'!F$4=SOLL!$AA$4,'KVP 3. AJ'!$H124,IF(F$4=SOLL!$Q$4,SBI.A.3_1.AJ!$H72,IF(F$4=SOLL!$B$4,'KF-KB'!$H143,IF('2. Ausbildungsjahr'!F$4=SOLL!$C$4,'SBI.A.4_1. AJ'!$H98,IF('2. Ausbildungsjahr'!F$4=SOLL!$D$4,KK!$H$11,IF('2. Ausbildungsjahr'!F$4=SOLL!$E$4,'KSM-e'!$H96,IF('2. Ausbildungsjahr'!F$4=SOLL!$F$4,'KSM-f'!$H96,IF('2. Ausbildungsjahr'!F$4=SOLL!$G$4,'KVB 1. AJ'!$H100,IF('2. Ausbildungsjahr'!F$4=SOLL!$H$4,KVFi!$H105,IF('2. Ausbildungsjahr'!F$4=SOLL!$I$4,KVM!$H88,IF('2. Ausbildungsjahr'!F$4=SOLL!$L$4,'KVP 1.&amp;2. AJ'!$H126,IF('2. Ausbildungsjahr'!F$4=SOLL!$M$4,PPC!$H117,IF('2. Ausbildungsjahr'!F$4=SOLL!$N$4,PPS!$H151,IF(F$4=SOLL!$P$4,"-",IF('2. Ausbildungsjahr'!F$4=SOLL!$O$4,Zielbogen!$H72,""))))))))))))))))))))))))))</f>
        <v>-</v>
      </c>
      <c r="G71" s="57" t="str">
        <f>IF(G$4=SOLL!$J$4, TNBi!$H80, IF('2. Ausbildungsjahr'!G$4=SOLL!$K$4,SBI.A.7!$H89, IF('2. Ausbildungsjahr'!G$4=SOLL!$R$4,'SBI.A.3_2. AJ'!$H72, IF('2. Ausbildungsjahr'!G$4=SOLL!$S$4,'SBI.A.4_2.&amp;3. AJ'!$H98, IF('2. Ausbildungsjahr'!G$4=SOLL!$T$4,'KVB 2.&amp;3. AJ'!$H100,IF('2. Ausbildungsjahr'!G$4=SOLL!$U$4,'PPCa IK'!$H72, IF('2. Ausbildungsjahr'!G$4=SOLL!$V$4,TE!$H96,IF('2. Ausbildungsjahr'!G$4=SOLL!$W$4,TNSt!$H84,IF('2. Ausbildungsjahr'!G$4=SOLL!$X$4,TNSk!$H87,IF('2. Ausbildungsjahr'!G$4=SOLL!$Y$4,TNPa!$H81,IF('2. Ausbildungsjahr'!G$4=SOLL!$Z$4,TNWn!$H72,IF('2. Ausbildungsjahr'!G$4=SOLL!$AA$4,'KVP 3. AJ'!$H124,IF(G$4=SOLL!$Q$4,SBI.A.3_1.AJ!$H72,IF(G$4=SOLL!$B$4,'KF-KB'!$H143,IF('2. Ausbildungsjahr'!G$4=SOLL!$C$4,'SBI.A.4_1. AJ'!$H98,IF('2. Ausbildungsjahr'!G$4=SOLL!$D$4,KK!$H$11,IF('2. Ausbildungsjahr'!G$4=SOLL!$E$4,'KSM-e'!$H96,IF('2. Ausbildungsjahr'!G$4=SOLL!$F$4,'KSM-f'!$H96,IF('2. Ausbildungsjahr'!G$4=SOLL!$G$4,'KVB 1. AJ'!$H100,IF('2. Ausbildungsjahr'!G$4=SOLL!$H$4,KVFi!$H105,IF('2. Ausbildungsjahr'!G$4=SOLL!$I$4,KVM!$H88,IF('2. Ausbildungsjahr'!G$4=SOLL!$L$4,'KVP 1.&amp;2. AJ'!$H126,IF('2. Ausbildungsjahr'!G$4=SOLL!$M$4,PPC!$H117,IF('2. Ausbildungsjahr'!G$4=SOLL!$N$4,PPS!$H151,IF(G$4=SOLL!$P$4,"-",IF('2. Ausbildungsjahr'!G$4=SOLL!$O$4,Zielbogen!$H72,""))))))))))))))))))))))))))</f>
        <v>-</v>
      </c>
      <c r="H71" s="57" t="str">
        <f>IF(H$4=SOLL!$J$4, TNBi!$H80, IF('2. Ausbildungsjahr'!H$4=SOLL!$K$4,SBI.A.7!$H89, IF('2. Ausbildungsjahr'!H$4=SOLL!$R$4,'SBI.A.3_2. AJ'!$H72, IF('2. Ausbildungsjahr'!H$4=SOLL!$S$4,'SBI.A.4_2.&amp;3. AJ'!$H98, IF('2. Ausbildungsjahr'!H$4=SOLL!$T$4,'KVB 2.&amp;3. AJ'!$H100,IF('2. Ausbildungsjahr'!H$4=SOLL!$U$4,'PPCa IK'!$H72, IF('2. Ausbildungsjahr'!H$4=SOLL!$V$4,TE!$H96,IF('2. Ausbildungsjahr'!H$4=SOLL!$W$4,TNSt!$H84,IF('2. Ausbildungsjahr'!H$4=SOLL!$X$4,TNSk!$H87,IF('2. Ausbildungsjahr'!H$4=SOLL!$Y$4,TNPa!$H81,IF('2. Ausbildungsjahr'!H$4=SOLL!$Z$4,TNWn!$H72,IF('2. Ausbildungsjahr'!H$4=SOLL!$AA$4,'KVP 3. AJ'!$H124,IF(H$4=SOLL!$Q$4,SBI.A.3_1.AJ!$H72,IF(H$4=SOLL!$B$4,'KF-KB'!$H143,IF('2. Ausbildungsjahr'!H$4=SOLL!$C$4,'SBI.A.4_1. AJ'!$H98,IF('2. Ausbildungsjahr'!H$4=SOLL!$D$4,KK!$H$11,IF('2. Ausbildungsjahr'!H$4=SOLL!$E$4,'KSM-e'!$H96,IF('2. Ausbildungsjahr'!H$4=SOLL!$F$4,'KSM-f'!$H96,IF('2. Ausbildungsjahr'!H$4=SOLL!$G$4,'KVB 1. AJ'!$H100,IF('2. Ausbildungsjahr'!H$4=SOLL!$H$4,KVFi!$H105,IF('2. Ausbildungsjahr'!H$4=SOLL!$I$4,KVM!$H88,IF('2. Ausbildungsjahr'!H$4=SOLL!$L$4,'KVP 1.&amp;2. AJ'!$H126,IF('2. Ausbildungsjahr'!H$4=SOLL!$M$4,PPC!$H117,IF('2. Ausbildungsjahr'!H$4=SOLL!$N$4,PPS!$H151,IF(H$4=SOLL!$P$4,"-",IF('2. Ausbildungsjahr'!H$4=SOLL!$O$4,Zielbogen!$H72,""))))))))))))))))))))))))))</f>
        <v>-</v>
      </c>
      <c r="I71" s="57" t="str">
        <f>IF(I$4=SOLL!$J$4, TNBi!$H80, IF('2. Ausbildungsjahr'!I$4=SOLL!$K$4,SBI.A.7!$H89, IF('2. Ausbildungsjahr'!I$4=SOLL!$R$4,'SBI.A.3_2. AJ'!$H72, IF('2. Ausbildungsjahr'!I$4=SOLL!$S$4,'SBI.A.4_2.&amp;3. AJ'!$H98, IF('2. Ausbildungsjahr'!I$4=SOLL!$T$4,'KVB 2.&amp;3. AJ'!$H100,IF('2. Ausbildungsjahr'!I$4=SOLL!$U$4,'PPCa IK'!$H72, IF('2. Ausbildungsjahr'!I$4=SOLL!$V$4,TE!$H96,IF('2. Ausbildungsjahr'!I$4=SOLL!$W$4,TNSt!$H84,IF('2. Ausbildungsjahr'!I$4=SOLL!$X$4,TNSk!$H87,IF('2. Ausbildungsjahr'!I$4=SOLL!$Y$4,TNPa!$H81,IF('2. Ausbildungsjahr'!I$4=SOLL!$Z$4,TNWn!$H72,IF('2. Ausbildungsjahr'!I$4=SOLL!$AA$4,'KVP 3. AJ'!$H124,IF(I$4=SOLL!$Q$4,SBI.A.3_1.AJ!$H72,IF(I$4=SOLL!$B$4,'KF-KB'!$H143,IF('2. Ausbildungsjahr'!I$4=SOLL!$C$4,'SBI.A.4_1. AJ'!$H98,IF('2. Ausbildungsjahr'!I$4=SOLL!$D$4,KK!$H$11,IF('2. Ausbildungsjahr'!I$4=SOLL!$E$4,'KSM-e'!$H96,IF('2. Ausbildungsjahr'!I$4=SOLL!$F$4,'KSM-f'!$H96,IF('2. Ausbildungsjahr'!I$4=SOLL!$G$4,'KVB 1. AJ'!$H100,IF('2. Ausbildungsjahr'!I$4=SOLL!$H$4,KVFi!$H105,IF('2. Ausbildungsjahr'!I$4=SOLL!$I$4,KVM!$H88,IF('2. Ausbildungsjahr'!I$4=SOLL!$L$4,'KVP 1.&amp;2. AJ'!$H126,IF('2. Ausbildungsjahr'!I$4=SOLL!$M$4,PPC!$H117,IF('2. Ausbildungsjahr'!I$4=SOLL!$N$4,PPS!$H151,IF(I$4=SOLL!$P$4,"-",IF('2. Ausbildungsjahr'!I$4=SOLL!$O$4,Zielbogen!$H72,""))))))))))))))))))))))))))</f>
        <v>-</v>
      </c>
      <c r="J71" s="57" t="str">
        <f>IF(J$4=SOLL!$J$4, TNBi!$H80, IF('2. Ausbildungsjahr'!J$4=SOLL!$K$4,SBI.A.7!$H89, IF('2. Ausbildungsjahr'!J$4=SOLL!$R$4,'SBI.A.3_2. AJ'!$H72, IF('2. Ausbildungsjahr'!J$4=SOLL!$S$4,'SBI.A.4_2.&amp;3. AJ'!$H98, IF('2. Ausbildungsjahr'!J$4=SOLL!$T$4,'KVB 2.&amp;3. AJ'!$H100,IF('2. Ausbildungsjahr'!J$4=SOLL!$U$4,'PPCa IK'!$H72, IF('2. Ausbildungsjahr'!J$4=SOLL!$V$4,TE!$H96,IF('2. Ausbildungsjahr'!J$4=SOLL!$W$4,TNSt!$H84,IF('2. Ausbildungsjahr'!J$4=SOLL!$X$4,TNSk!$H87,IF('2. Ausbildungsjahr'!J$4=SOLL!$Y$4,TNPa!$H81,IF('2. Ausbildungsjahr'!J$4=SOLL!$Z$4,TNWn!$H72,IF('2. Ausbildungsjahr'!J$4=SOLL!$AA$4,'KVP 3. AJ'!$H124,IF(J$4=SOLL!$Q$4,SBI.A.3_1.AJ!$H72,IF(J$4=SOLL!$B$4,'KF-KB'!$H143,IF('2. Ausbildungsjahr'!J$4=SOLL!$C$4,'SBI.A.4_1. AJ'!$H98,IF('2. Ausbildungsjahr'!J$4=SOLL!$D$4,KK!$H$11,IF('2. Ausbildungsjahr'!J$4=SOLL!$E$4,'KSM-e'!$H96,IF('2. Ausbildungsjahr'!J$4=SOLL!$F$4,'KSM-f'!$H96,IF('2. Ausbildungsjahr'!J$4=SOLL!$G$4,'KVB 1. AJ'!$H100,IF('2. Ausbildungsjahr'!J$4=SOLL!$H$4,KVFi!$H105,IF('2. Ausbildungsjahr'!J$4=SOLL!$I$4,KVM!$H88,IF('2. Ausbildungsjahr'!J$4=SOLL!$L$4,'KVP 1.&amp;2. AJ'!$H126,IF('2. Ausbildungsjahr'!J$4=SOLL!$M$4,PPC!$H117,IF('2. Ausbildungsjahr'!J$4=SOLL!$N$4,PPS!$H151,IF(J$4=SOLL!$P$4,"-",IF('2. Ausbildungsjahr'!J$4=SOLL!$O$4,Zielbogen!$H72,""))))))))))))))))))))))))))</f>
        <v>-</v>
      </c>
      <c r="K71" s="57" t="str">
        <f>IF(K$4=SOLL!$J$4, TNBi!$H80, IF('2. Ausbildungsjahr'!K$4=SOLL!$K$4,SBI.A.7!$H89, IF('2. Ausbildungsjahr'!K$4=SOLL!$R$4,'SBI.A.3_2. AJ'!$H72, IF('2. Ausbildungsjahr'!K$4=SOLL!$S$4,'SBI.A.4_2.&amp;3. AJ'!$H98, IF('2. Ausbildungsjahr'!K$4=SOLL!$T$4,'KVB 2.&amp;3. AJ'!$H100,IF('2. Ausbildungsjahr'!K$4=SOLL!$U$4,'PPCa IK'!$H72, IF('2. Ausbildungsjahr'!K$4=SOLL!$V$4,TE!$H96,IF('2. Ausbildungsjahr'!K$4=SOLL!$W$4,TNSt!$H84,IF('2. Ausbildungsjahr'!K$4=SOLL!$X$4,TNSk!$H87,IF('2. Ausbildungsjahr'!K$4=SOLL!$Y$4,TNPa!$H81,IF('2. Ausbildungsjahr'!K$4=SOLL!$Z$4,TNWn!$H72,IF('2. Ausbildungsjahr'!K$4=SOLL!$AA$4,'KVP 3. AJ'!$H124,IF(K$4=SOLL!$Q$4,SBI.A.3_1.AJ!$H72,IF(K$4=SOLL!$B$4,'KF-KB'!$H143,IF('2. Ausbildungsjahr'!K$4=SOLL!$C$4,'SBI.A.4_1. AJ'!$H98,IF('2. Ausbildungsjahr'!K$4=SOLL!$D$4,KK!$H$11,IF('2. Ausbildungsjahr'!K$4=SOLL!$E$4,'KSM-e'!$H96,IF('2. Ausbildungsjahr'!K$4=SOLL!$F$4,'KSM-f'!$H96,IF('2. Ausbildungsjahr'!K$4=SOLL!$G$4,'KVB 1. AJ'!$H100,IF('2. Ausbildungsjahr'!K$4=SOLL!$H$4,KVFi!$H105,IF('2. Ausbildungsjahr'!K$4=SOLL!$I$4,KVM!$H88,IF('2. Ausbildungsjahr'!K$4=SOLL!$L$4,'KVP 1.&amp;2. AJ'!$H126,IF('2. Ausbildungsjahr'!K$4=SOLL!$M$4,PPC!$H117,IF('2. Ausbildungsjahr'!K$4=SOLL!$N$4,PPS!$H151,IF(K$4=SOLL!$P$4,"-",IF('2. Ausbildungsjahr'!K$4=SOLL!$O$4,Zielbogen!$H72,""))))))))))))))))))))))))))</f>
        <v>-</v>
      </c>
      <c r="L71" s="10">
        <f>SUM('Hilfsblatt 2. AJ'!C71,'Hilfsblatt 2. AJ'!E71,'Hilfsblatt 2. AJ'!G71,'Hilfsblatt 2. AJ'!I71,'Hilfsblatt 2. AJ'!K71,'Hilfsblatt 2. AJ'!M71,'Hilfsblatt 2. AJ'!O71,'Hilfsblatt 2. AJ'!Q71,'Hilfsblatt 2. AJ'!S71,'Hilfsblatt 2. AJ'!U71)</f>
        <v>0</v>
      </c>
      <c r="M71" s="9" t="e">
        <f>('Hilfsblatt 2. AJ'!B71*'Hilfsblatt 2. AJ'!C71+'Hilfsblatt 2. AJ'!D71*'Hilfsblatt 2. AJ'!E71+'Hilfsblatt 2. AJ'!F71*'Hilfsblatt 2. AJ'!G71+'Hilfsblatt 2. AJ'!H71*'Hilfsblatt 2. AJ'!I71+'Hilfsblatt 2. AJ'!J71*'Hilfsblatt 2. AJ'!K71+'Hilfsblatt 2. AJ'!L71*'Hilfsblatt 2. AJ'!M71+'Hilfsblatt 2. AJ'!N71*'Hilfsblatt 2. AJ'!O71+'Hilfsblatt 2. AJ'!P71*'Hilfsblatt 2. AJ'!Q71+'Hilfsblatt 2. AJ'!R71*'Hilfsblatt 2. AJ'!S71+'Hilfsblatt 2. AJ'!T71*'Hilfsblatt 2. AJ'!U71)/L71</f>
        <v>#DIV/0!</v>
      </c>
    </row>
    <row r="72" spans="1:13" x14ac:dyDescent="0.25">
      <c r="A72" s="125" t="s">
        <v>24</v>
      </c>
      <c r="B72" s="57" t="str">
        <f>IF(B$4=SOLL!$J$4, TNBi!$H81, IF('2. Ausbildungsjahr'!B$4=SOLL!$K$4,SBI.A.7!$H90, IF('2. Ausbildungsjahr'!B$4=SOLL!$R$4,'SBI.A.3_2. AJ'!$H73, IF('2. Ausbildungsjahr'!B$4=SOLL!$S$4,'SBI.A.4_2.&amp;3. AJ'!$H99, IF('2. Ausbildungsjahr'!B$4=SOLL!$T$4,'KVB 2.&amp;3. AJ'!$H101,IF('2. Ausbildungsjahr'!B$4=SOLL!$U$4,'PPCa IK'!$H73, IF('2. Ausbildungsjahr'!B$4=SOLL!$V$4,TE!$H97,IF('2. Ausbildungsjahr'!B$4=SOLL!$W$4,TNSt!$H85,IF('2. Ausbildungsjahr'!B$4=SOLL!$X$4,TNSk!$H88,IF('2. Ausbildungsjahr'!B$4=SOLL!$Y$4,TNPa!$H82,IF('2. Ausbildungsjahr'!B$4=SOLL!$Z$4,TNWn!$H73,IF('2. Ausbildungsjahr'!B$4=SOLL!$AA$4,'KVP 3. AJ'!$H125,IF(B$4=SOLL!$Q$4,SBI.A.3_1.AJ!$H73,IF(B$4=SOLL!$B$4,'KF-KB'!$H144,IF('2. Ausbildungsjahr'!B$4=SOLL!$C$4,'SBI.A.4_1. AJ'!$H99,IF('2. Ausbildungsjahr'!B$4=SOLL!$D$4,KK!$H$11,IF('2. Ausbildungsjahr'!B$4=SOLL!$E$4,'KSM-e'!$H97,IF('2. Ausbildungsjahr'!B$4=SOLL!$F$4,'KSM-f'!$H97,IF('2. Ausbildungsjahr'!B$4=SOLL!$G$4,'KVB 1. AJ'!$H101,IF('2. Ausbildungsjahr'!B$4=SOLL!$H$4,KVFi!$H106,IF('2. Ausbildungsjahr'!B$4=SOLL!$I$4,KVM!$H89,IF('2. Ausbildungsjahr'!B$4=SOLL!$L$4,'KVP 1.&amp;2. AJ'!$H127,IF('2. Ausbildungsjahr'!B$4=SOLL!$M$4,PPC!$H118,IF('2. Ausbildungsjahr'!B$4=SOLL!$N$4,PPS!$H152,IF(B$4=SOLL!$P$4,"-",IF('2. Ausbildungsjahr'!B$4=SOLL!$O$4,Zielbogen!$H73,""))))))))))))))))))))))))))</f>
        <v>-</v>
      </c>
      <c r="C72" s="57" t="str">
        <f>IF(C$4=SOLL!$J$4, TNBi!$H81, IF('2. Ausbildungsjahr'!C$4=SOLL!$K$4,SBI.A.7!$H90, IF('2. Ausbildungsjahr'!C$4=SOLL!$R$4,'SBI.A.3_2. AJ'!$H73, IF('2. Ausbildungsjahr'!C$4=SOLL!$S$4,'SBI.A.4_2.&amp;3. AJ'!$H99, IF('2. Ausbildungsjahr'!C$4=SOLL!$T$4,'KVB 2.&amp;3. AJ'!$H101,IF('2. Ausbildungsjahr'!C$4=SOLL!$U$4,'PPCa IK'!$H73, IF('2. Ausbildungsjahr'!C$4=SOLL!$V$4,TE!$H97,IF('2. Ausbildungsjahr'!C$4=SOLL!$W$4,TNSt!$H85,IF('2. Ausbildungsjahr'!C$4=SOLL!$X$4,TNSk!$H88,IF('2. Ausbildungsjahr'!C$4=SOLL!$Y$4,TNPa!$H82,IF('2. Ausbildungsjahr'!C$4=SOLL!$Z$4,TNWn!$H73,IF('2. Ausbildungsjahr'!C$4=SOLL!$AA$4,'KVP 3. AJ'!$H125,IF(C$4=SOLL!$Q$4,SBI.A.3_1.AJ!$H73,IF(C$4=SOLL!$B$4,'KF-KB'!$H144,IF('2. Ausbildungsjahr'!C$4=SOLL!$C$4,'SBI.A.4_1. AJ'!$H99,IF('2. Ausbildungsjahr'!C$4=SOLL!$D$4,KK!$H$11,IF('2. Ausbildungsjahr'!C$4=SOLL!$E$4,'KSM-e'!$H97,IF('2. Ausbildungsjahr'!C$4=SOLL!$F$4,'KSM-f'!$H97,IF('2. Ausbildungsjahr'!C$4=SOLL!$G$4,'KVB 1. AJ'!$H101,IF('2. Ausbildungsjahr'!C$4=SOLL!$H$4,KVFi!$H106,IF('2. Ausbildungsjahr'!C$4=SOLL!$I$4,KVM!$H89,IF('2. Ausbildungsjahr'!C$4=SOLL!$L$4,'KVP 1.&amp;2. AJ'!$H127,IF('2. Ausbildungsjahr'!C$4=SOLL!$M$4,PPC!$H118,IF('2. Ausbildungsjahr'!C$4=SOLL!$N$4,PPS!$H152,IF(C$4=SOLL!$P$4,"-",IF('2. Ausbildungsjahr'!C$4=SOLL!$O$4,Zielbogen!$H73,""))))))))))))))))))))))))))</f>
        <v>-</v>
      </c>
      <c r="D72" s="57" t="str">
        <f>IF(D$4=SOLL!$J$4, TNBi!$H81, IF('2. Ausbildungsjahr'!D$4=SOLL!$K$4,SBI.A.7!$H90, IF('2. Ausbildungsjahr'!D$4=SOLL!$R$4,'SBI.A.3_2. AJ'!$H73, IF('2. Ausbildungsjahr'!D$4=SOLL!$S$4,'SBI.A.4_2.&amp;3. AJ'!$H99, IF('2. Ausbildungsjahr'!D$4=SOLL!$T$4,'KVB 2.&amp;3. AJ'!$H101,IF('2. Ausbildungsjahr'!D$4=SOLL!$U$4,'PPCa IK'!$H73, IF('2. Ausbildungsjahr'!D$4=SOLL!$V$4,TE!$H97,IF('2. Ausbildungsjahr'!D$4=SOLL!$W$4,TNSt!$H85,IF('2. Ausbildungsjahr'!D$4=SOLL!$X$4,TNSk!$H88,IF('2. Ausbildungsjahr'!D$4=SOLL!$Y$4,TNPa!$H82,IF('2. Ausbildungsjahr'!D$4=SOLL!$Z$4,TNWn!$H73,IF('2. Ausbildungsjahr'!D$4=SOLL!$AA$4,'KVP 3. AJ'!$H125,IF(D$4=SOLL!$Q$4,SBI.A.3_1.AJ!$H73,IF(D$4=SOLL!$B$4,'KF-KB'!$H144,IF('2. Ausbildungsjahr'!D$4=SOLL!$C$4,'SBI.A.4_1. AJ'!$H99,IF('2. Ausbildungsjahr'!D$4=SOLL!$D$4,KK!$H$11,IF('2. Ausbildungsjahr'!D$4=SOLL!$E$4,'KSM-e'!$H97,IF('2. Ausbildungsjahr'!D$4=SOLL!$F$4,'KSM-f'!$H97,IF('2. Ausbildungsjahr'!D$4=SOLL!$G$4,'KVB 1. AJ'!$H101,IF('2. Ausbildungsjahr'!D$4=SOLL!$H$4,KVFi!$H106,IF('2. Ausbildungsjahr'!D$4=SOLL!$I$4,KVM!$H89,IF('2. Ausbildungsjahr'!D$4=SOLL!$L$4,'KVP 1.&amp;2. AJ'!$H127,IF('2. Ausbildungsjahr'!D$4=SOLL!$M$4,PPC!$H118,IF('2. Ausbildungsjahr'!D$4=SOLL!$N$4,PPS!$H152,IF(D$4=SOLL!$P$4,"-",IF('2. Ausbildungsjahr'!D$4=SOLL!$O$4,Zielbogen!$H73,""))))))))))))))))))))))))))</f>
        <v>-</v>
      </c>
      <c r="E72" s="57" t="str">
        <f>IF(E$4=SOLL!$J$4, TNBi!$H81, IF('2. Ausbildungsjahr'!E$4=SOLL!$K$4,SBI.A.7!$H90, IF('2. Ausbildungsjahr'!E$4=SOLL!$R$4,'SBI.A.3_2. AJ'!$H73, IF('2. Ausbildungsjahr'!E$4=SOLL!$S$4,'SBI.A.4_2.&amp;3. AJ'!$H99, IF('2. Ausbildungsjahr'!E$4=SOLL!$T$4,'KVB 2.&amp;3. AJ'!$H101,IF('2. Ausbildungsjahr'!E$4=SOLL!$U$4,'PPCa IK'!$H73, IF('2. Ausbildungsjahr'!E$4=SOLL!$V$4,TE!$H97,IF('2. Ausbildungsjahr'!E$4=SOLL!$W$4,TNSt!$H85,IF('2. Ausbildungsjahr'!E$4=SOLL!$X$4,TNSk!$H88,IF('2. Ausbildungsjahr'!E$4=SOLL!$Y$4,TNPa!$H82,IF('2. Ausbildungsjahr'!E$4=SOLL!$Z$4,TNWn!$H73,IF('2. Ausbildungsjahr'!E$4=SOLL!$AA$4,'KVP 3. AJ'!$H125,IF(E$4=SOLL!$Q$4,SBI.A.3_1.AJ!$H73,IF(E$4=SOLL!$B$4,'KF-KB'!$H144,IF('2. Ausbildungsjahr'!E$4=SOLL!$C$4,'SBI.A.4_1. AJ'!$H99,IF('2. Ausbildungsjahr'!E$4=SOLL!$D$4,KK!$H$11,IF('2. Ausbildungsjahr'!E$4=SOLL!$E$4,'KSM-e'!$H97,IF('2. Ausbildungsjahr'!E$4=SOLL!$F$4,'KSM-f'!$H97,IF('2. Ausbildungsjahr'!E$4=SOLL!$G$4,'KVB 1. AJ'!$H101,IF('2. Ausbildungsjahr'!E$4=SOLL!$H$4,KVFi!$H106,IF('2. Ausbildungsjahr'!E$4=SOLL!$I$4,KVM!$H89,IF('2. Ausbildungsjahr'!E$4=SOLL!$L$4,'KVP 1.&amp;2. AJ'!$H127,IF('2. Ausbildungsjahr'!E$4=SOLL!$M$4,PPC!$H118,IF('2. Ausbildungsjahr'!E$4=SOLL!$N$4,PPS!$H152,IF(E$4=SOLL!$P$4,"-",IF('2. Ausbildungsjahr'!E$4=SOLL!$O$4,Zielbogen!$H73,""))))))))))))))))))))))))))</f>
        <v>-</v>
      </c>
      <c r="F72" s="57" t="str">
        <f>IF(F$4=SOLL!$J$4, TNBi!$H81, IF('2. Ausbildungsjahr'!F$4=SOLL!$K$4,SBI.A.7!$H90, IF('2. Ausbildungsjahr'!F$4=SOLL!$R$4,'SBI.A.3_2. AJ'!$H73, IF('2. Ausbildungsjahr'!F$4=SOLL!$S$4,'SBI.A.4_2.&amp;3. AJ'!$H99, IF('2. Ausbildungsjahr'!F$4=SOLL!$T$4,'KVB 2.&amp;3. AJ'!$H101,IF('2. Ausbildungsjahr'!F$4=SOLL!$U$4,'PPCa IK'!$H73, IF('2. Ausbildungsjahr'!F$4=SOLL!$V$4,TE!$H97,IF('2. Ausbildungsjahr'!F$4=SOLL!$W$4,TNSt!$H85,IF('2. Ausbildungsjahr'!F$4=SOLL!$X$4,TNSk!$H88,IF('2. Ausbildungsjahr'!F$4=SOLL!$Y$4,TNPa!$H82,IF('2. Ausbildungsjahr'!F$4=SOLL!$Z$4,TNWn!$H73,IF('2. Ausbildungsjahr'!F$4=SOLL!$AA$4,'KVP 3. AJ'!$H125,IF(F$4=SOLL!$Q$4,SBI.A.3_1.AJ!$H73,IF(F$4=SOLL!$B$4,'KF-KB'!$H144,IF('2. Ausbildungsjahr'!F$4=SOLL!$C$4,'SBI.A.4_1. AJ'!$H99,IF('2. Ausbildungsjahr'!F$4=SOLL!$D$4,KK!$H$11,IF('2. Ausbildungsjahr'!F$4=SOLL!$E$4,'KSM-e'!$H97,IF('2. Ausbildungsjahr'!F$4=SOLL!$F$4,'KSM-f'!$H97,IF('2. Ausbildungsjahr'!F$4=SOLL!$G$4,'KVB 1. AJ'!$H101,IF('2. Ausbildungsjahr'!F$4=SOLL!$H$4,KVFi!$H106,IF('2. Ausbildungsjahr'!F$4=SOLL!$I$4,KVM!$H89,IF('2. Ausbildungsjahr'!F$4=SOLL!$L$4,'KVP 1.&amp;2. AJ'!$H127,IF('2. Ausbildungsjahr'!F$4=SOLL!$M$4,PPC!$H118,IF('2. Ausbildungsjahr'!F$4=SOLL!$N$4,PPS!$H152,IF(F$4=SOLL!$P$4,"-",IF('2. Ausbildungsjahr'!F$4=SOLL!$O$4,Zielbogen!$H73,""))))))))))))))))))))))))))</f>
        <v>-</v>
      </c>
      <c r="G72" s="57" t="str">
        <f>IF(G$4=SOLL!$J$4, TNBi!$H81, IF('2. Ausbildungsjahr'!G$4=SOLL!$K$4,SBI.A.7!$H90, IF('2. Ausbildungsjahr'!G$4=SOLL!$R$4,'SBI.A.3_2. AJ'!$H73, IF('2. Ausbildungsjahr'!G$4=SOLL!$S$4,'SBI.A.4_2.&amp;3. AJ'!$H99, IF('2. Ausbildungsjahr'!G$4=SOLL!$T$4,'KVB 2.&amp;3. AJ'!$H101,IF('2. Ausbildungsjahr'!G$4=SOLL!$U$4,'PPCa IK'!$H73, IF('2. Ausbildungsjahr'!G$4=SOLL!$V$4,TE!$H97,IF('2. Ausbildungsjahr'!G$4=SOLL!$W$4,TNSt!$H85,IF('2. Ausbildungsjahr'!G$4=SOLL!$X$4,TNSk!$H88,IF('2. Ausbildungsjahr'!G$4=SOLL!$Y$4,TNPa!$H82,IF('2. Ausbildungsjahr'!G$4=SOLL!$Z$4,TNWn!$H73,IF('2. Ausbildungsjahr'!G$4=SOLL!$AA$4,'KVP 3. AJ'!$H125,IF(G$4=SOLL!$Q$4,SBI.A.3_1.AJ!$H73,IF(G$4=SOLL!$B$4,'KF-KB'!$H144,IF('2. Ausbildungsjahr'!G$4=SOLL!$C$4,'SBI.A.4_1. AJ'!$H99,IF('2. Ausbildungsjahr'!G$4=SOLL!$D$4,KK!$H$11,IF('2. Ausbildungsjahr'!G$4=SOLL!$E$4,'KSM-e'!$H97,IF('2. Ausbildungsjahr'!G$4=SOLL!$F$4,'KSM-f'!$H97,IF('2. Ausbildungsjahr'!G$4=SOLL!$G$4,'KVB 1. AJ'!$H101,IF('2. Ausbildungsjahr'!G$4=SOLL!$H$4,KVFi!$H106,IF('2. Ausbildungsjahr'!G$4=SOLL!$I$4,KVM!$H89,IF('2. Ausbildungsjahr'!G$4=SOLL!$L$4,'KVP 1.&amp;2. AJ'!$H127,IF('2. Ausbildungsjahr'!G$4=SOLL!$M$4,PPC!$H118,IF('2. Ausbildungsjahr'!G$4=SOLL!$N$4,PPS!$H152,IF(G$4=SOLL!$P$4,"-",IF('2. Ausbildungsjahr'!G$4=SOLL!$O$4,Zielbogen!$H73,""))))))))))))))))))))))))))</f>
        <v>-</v>
      </c>
      <c r="H72" s="57" t="str">
        <f>IF(H$4=SOLL!$J$4, TNBi!$H81, IF('2. Ausbildungsjahr'!H$4=SOLL!$K$4,SBI.A.7!$H90, IF('2. Ausbildungsjahr'!H$4=SOLL!$R$4,'SBI.A.3_2. AJ'!$H73, IF('2. Ausbildungsjahr'!H$4=SOLL!$S$4,'SBI.A.4_2.&amp;3. AJ'!$H99, IF('2. Ausbildungsjahr'!H$4=SOLL!$T$4,'KVB 2.&amp;3. AJ'!$H101,IF('2. Ausbildungsjahr'!H$4=SOLL!$U$4,'PPCa IK'!$H73, IF('2. Ausbildungsjahr'!H$4=SOLL!$V$4,TE!$H97,IF('2. Ausbildungsjahr'!H$4=SOLL!$W$4,TNSt!$H85,IF('2. Ausbildungsjahr'!H$4=SOLL!$X$4,TNSk!$H88,IF('2. Ausbildungsjahr'!H$4=SOLL!$Y$4,TNPa!$H82,IF('2. Ausbildungsjahr'!H$4=SOLL!$Z$4,TNWn!$H73,IF('2. Ausbildungsjahr'!H$4=SOLL!$AA$4,'KVP 3. AJ'!$H125,IF(H$4=SOLL!$Q$4,SBI.A.3_1.AJ!$H73,IF(H$4=SOLL!$B$4,'KF-KB'!$H144,IF('2. Ausbildungsjahr'!H$4=SOLL!$C$4,'SBI.A.4_1. AJ'!$H99,IF('2. Ausbildungsjahr'!H$4=SOLL!$D$4,KK!$H$11,IF('2. Ausbildungsjahr'!H$4=SOLL!$E$4,'KSM-e'!$H97,IF('2. Ausbildungsjahr'!H$4=SOLL!$F$4,'KSM-f'!$H97,IF('2. Ausbildungsjahr'!H$4=SOLL!$G$4,'KVB 1. AJ'!$H101,IF('2. Ausbildungsjahr'!H$4=SOLL!$H$4,KVFi!$H106,IF('2. Ausbildungsjahr'!H$4=SOLL!$I$4,KVM!$H89,IF('2. Ausbildungsjahr'!H$4=SOLL!$L$4,'KVP 1.&amp;2. AJ'!$H127,IF('2. Ausbildungsjahr'!H$4=SOLL!$M$4,PPC!$H118,IF('2. Ausbildungsjahr'!H$4=SOLL!$N$4,PPS!$H152,IF(H$4=SOLL!$P$4,"-",IF('2. Ausbildungsjahr'!H$4=SOLL!$O$4,Zielbogen!$H73,""))))))))))))))))))))))))))</f>
        <v>-</v>
      </c>
      <c r="I72" s="57" t="str">
        <f>IF(I$4=SOLL!$J$4, TNBi!$H81, IF('2. Ausbildungsjahr'!I$4=SOLL!$K$4,SBI.A.7!$H90, IF('2. Ausbildungsjahr'!I$4=SOLL!$R$4,'SBI.A.3_2. AJ'!$H73, IF('2. Ausbildungsjahr'!I$4=SOLL!$S$4,'SBI.A.4_2.&amp;3. AJ'!$H99, IF('2. Ausbildungsjahr'!I$4=SOLL!$T$4,'KVB 2.&amp;3. AJ'!$H101,IF('2. Ausbildungsjahr'!I$4=SOLL!$U$4,'PPCa IK'!$H73, IF('2. Ausbildungsjahr'!I$4=SOLL!$V$4,TE!$H97,IF('2. Ausbildungsjahr'!I$4=SOLL!$W$4,TNSt!$H85,IF('2. Ausbildungsjahr'!I$4=SOLL!$X$4,TNSk!$H88,IF('2. Ausbildungsjahr'!I$4=SOLL!$Y$4,TNPa!$H82,IF('2. Ausbildungsjahr'!I$4=SOLL!$Z$4,TNWn!$H73,IF('2. Ausbildungsjahr'!I$4=SOLL!$AA$4,'KVP 3. AJ'!$H125,IF(I$4=SOLL!$Q$4,SBI.A.3_1.AJ!$H73,IF(I$4=SOLL!$B$4,'KF-KB'!$H144,IF('2. Ausbildungsjahr'!I$4=SOLL!$C$4,'SBI.A.4_1. AJ'!$H99,IF('2. Ausbildungsjahr'!I$4=SOLL!$D$4,KK!$H$11,IF('2. Ausbildungsjahr'!I$4=SOLL!$E$4,'KSM-e'!$H97,IF('2. Ausbildungsjahr'!I$4=SOLL!$F$4,'KSM-f'!$H97,IF('2. Ausbildungsjahr'!I$4=SOLL!$G$4,'KVB 1. AJ'!$H101,IF('2. Ausbildungsjahr'!I$4=SOLL!$H$4,KVFi!$H106,IF('2. Ausbildungsjahr'!I$4=SOLL!$I$4,KVM!$H89,IF('2. Ausbildungsjahr'!I$4=SOLL!$L$4,'KVP 1.&amp;2. AJ'!$H127,IF('2. Ausbildungsjahr'!I$4=SOLL!$M$4,PPC!$H118,IF('2. Ausbildungsjahr'!I$4=SOLL!$N$4,PPS!$H152,IF(I$4=SOLL!$P$4,"-",IF('2. Ausbildungsjahr'!I$4=SOLL!$O$4,Zielbogen!$H73,""))))))))))))))))))))))))))</f>
        <v>-</v>
      </c>
      <c r="J72" s="57" t="str">
        <f>IF(J$4=SOLL!$J$4, TNBi!$H81, IF('2. Ausbildungsjahr'!J$4=SOLL!$K$4,SBI.A.7!$H90, IF('2. Ausbildungsjahr'!J$4=SOLL!$R$4,'SBI.A.3_2. AJ'!$H73, IF('2. Ausbildungsjahr'!J$4=SOLL!$S$4,'SBI.A.4_2.&amp;3. AJ'!$H99, IF('2. Ausbildungsjahr'!J$4=SOLL!$T$4,'KVB 2.&amp;3. AJ'!$H101,IF('2. Ausbildungsjahr'!J$4=SOLL!$U$4,'PPCa IK'!$H73, IF('2. Ausbildungsjahr'!J$4=SOLL!$V$4,TE!$H97,IF('2. Ausbildungsjahr'!J$4=SOLL!$W$4,TNSt!$H85,IF('2. Ausbildungsjahr'!J$4=SOLL!$X$4,TNSk!$H88,IF('2. Ausbildungsjahr'!J$4=SOLL!$Y$4,TNPa!$H82,IF('2. Ausbildungsjahr'!J$4=SOLL!$Z$4,TNWn!$H73,IF('2. Ausbildungsjahr'!J$4=SOLL!$AA$4,'KVP 3. AJ'!$H125,IF(J$4=SOLL!$Q$4,SBI.A.3_1.AJ!$H73,IF(J$4=SOLL!$B$4,'KF-KB'!$H144,IF('2. Ausbildungsjahr'!J$4=SOLL!$C$4,'SBI.A.4_1. AJ'!$H99,IF('2. Ausbildungsjahr'!J$4=SOLL!$D$4,KK!$H$11,IF('2. Ausbildungsjahr'!J$4=SOLL!$E$4,'KSM-e'!$H97,IF('2. Ausbildungsjahr'!J$4=SOLL!$F$4,'KSM-f'!$H97,IF('2. Ausbildungsjahr'!J$4=SOLL!$G$4,'KVB 1. AJ'!$H101,IF('2. Ausbildungsjahr'!J$4=SOLL!$H$4,KVFi!$H106,IF('2. Ausbildungsjahr'!J$4=SOLL!$I$4,KVM!$H89,IF('2. Ausbildungsjahr'!J$4=SOLL!$L$4,'KVP 1.&amp;2. AJ'!$H127,IF('2. Ausbildungsjahr'!J$4=SOLL!$M$4,PPC!$H118,IF('2. Ausbildungsjahr'!J$4=SOLL!$N$4,PPS!$H152,IF(J$4=SOLL!$P$4,"-",IF('2. Ausbildungsjahr'!J$4=SOLL!$O$4,Zielbogen!$H73,""))))))))))))))))))))))))))</f>
        <v>-</v>
      </c>
      <c r="K72" s="57" t="str">
        <f>IF(K$4=SOLL!$J$4, TNBi!$H81, IF('2. Ausbildungsjahr'!K$4=SOLL!$K$4,SBI.A.7!$H90, IF('2. Ausbildungsjahr'!K$4=SOLL!$R$4,'SBI.A.3_2. AJ'!$H73, IF('2. Ausbildungsjahr'!K$4=SOLL!$S$4,'SBI.A.4_2.&amp;3. AJ'!$H99, IF('2. Ausbildungsjahr'!K$4=SOLL!$T$4,'KVB 2.&amp;3. AJ'!$H101,IF('2. Ausbildungsjahr'!K$4=SOLL!$U$4,'PPCa IK'!$H73, IF('2. Ausbildungsjahr'!K$4=SOLL!$V$4,TE!$H97,IF('2. Ausbildungsjahr'!K$4=SOLL!$W$4,TNSt!$H85,IF('2. Ausbildungsjahr'!K$4=SOLL!$X$4,TNSk!$H88,IF('2. Ausbildungsjahr'!K$4=SOLL!$Y$4,TNPa!$H82,IF('2. Ausbildungsjahr'!K$4=SOLL!$Z$4,TNWn!$H73,IF('2. Ausbildungsjahr'!K$4=SOLL!$AA$4,'KVP 3. AJ'!$H125,IF(K$4=SOLL!$Q$4,SBI.A.3_1.AJ!$H73,IF(K$4=SOLL!$B$4,'KF-KB'!$H144,IF('2. Ausbildungsjahr'!K$4=SOLL!$C$4,'SBI.A.4_1. AJ'!$H99,IF('2. Ausbildungsjahr'!K$4=SOLL!$D$4,KK!$H$11,IF('2. Ausbildungsjahr'!K$4=SOLL!$E$4,'KSM-e'!$H97,IF('2. Ausbildungsjahr'!K$4=SOLL!$F$4,'KSM-f'!$H97,IF('2. Ausbildungsjahr'!K$4=SOLL!$G$4,'KVB 1. AJ'!$H101,IF('2. Ausbildungsjahr'!K$4=SOLL!$H$4,KVFi!$H106,IF('2. Ausbildungsjahr'!K$4=SOLL!$I$4,KVM!$H89,IF('2. Ausbildungsjahr'!K$4=SOLL!$L$4,'KVP 1.&amp;2. AJ'!$H127,IF('2. Ausbildungsjahr'!K$4=SOLL!$M$4,PPC!$H118,IF('2. Ausbildungsjahr'!K$4=SOLL!$N$4,PPS!$H152,IF(K$4=SOLL!$P$4,"-",IF('2. Ausbildungsjahr'!K$4=SOLL!$O$4,Zielbogen!$H73,""))))))))))))))))))))))))))</f>
        <v>-</v>
      </c>
      <c r="L72" s="10">
        <f>SUM('Hilfsblatt 2. AJ'!C72,'Hilfsblatt 2. AJ'!E72,'Hilfsblatt 2. AJ'!G72,'Hilfsblatt 2. AJ'!I72,'Hilfsblatt 2. AJ'!K72,'Hilfsblatt 2. AJ'!M72,'Hilfsblatt 2. AJ'!O72,'Hilfsblatt 2. AJ'!Q72,'Hilfsblatt 2. AJ'!S72,'Hilfsblatt 2. AJ'!U72)</f>
        <v>0</v>
      </c>
      <c r="M72" s="9" t="e">
        <f>('Hilfsblatt 2. AJ'!B72*'Hilfsblatt 2. AJ'!C72+'Hilfsblatt 2. AJ'!D72*'Hilfsblatt 2. AJ'!E72+'Hilfsblatt 2. AJ'!F72*'Hilfsblatt 2. AJ'!G72+'Hilfsblatt 2. AJ'!H72*'Hilfsblatt 2. AJ'!I72+'Hilfsblatt 2. AJ'!J72*'Hilfsblatt 2. AJ'!K72+'Hilfsblatt 2. AJ'!L72*'Hilfsblatt 2. AJ'!M72+'Hilfsblatt 2. AJ'!N72*'Hilfsblatt 2. AJ'!O72+'Hilfsblatt 2. AJ'!P72*'Hilfsblatt 2. AJ'!Q72+'Hilfsblatt 2. AJ'!R72*'Hilfsblatt 2. AJ'!S72+'Hilfsblatt 2. AJ'!T72*'Hilfsblatt 2. AJ'!U72)/L72</f>
        <v>#DIV/0!</v>
      </c>
    </row>
    <row r="73" spans="1:13" x14ac:dyDescent="0.25">
      <c r="A73" s="125" t="s">
        <v>23</v>
      </c>
      <c r="B73" s="57" t="str">
        <f>IF(B$4=SOLL!$J$4, TNBi!$H82, IF('2. Ausbildungsjahr'!B$4=SOLL!$K$4,SBI.A.7!$H91, IF('2. Ausbildungsjahr'!B$4=SOLL!$R$4,'SBI.A.3_2. AJ'!$H74, IF('2. Ausbildungsjahr'!B$4=SOLL!$S$4,'SBI.A.4_2.&amp;3. AJ'!$H100, IF('2. Ausbildungsjahr'!B$4=SOLL!$T$4,'KVB 2.&amp;3. AJ'!$H102,IF('2. Ausbildungsjahr'!B$4=SOLL!$U$4,'PPCa IK'!$H74, IF('2. Ausbildungsjahr'!B$4=SOLL!$V$4,TE!$H98,IF('2. Ausbildungsjahr'!B$4=SOLL!$W$4,TNSt!$H86,IF('2. Ausbildungsjahr'!B$4=SOLL!$X$4,TNSk!$H89,IF('2. Ausbildungsjahr'!B$4=SOLL!$Y$4,TNPa!$H83,IF('2. Ausbildungsjahr'!B$4=SOLL!$Z$4,TNWn!$H74,IF('2. Ausbildungsjahr'!B$4=SOLL!$AA$4,'KVP 3. AJ'!$H126,IF(B$4=SOLL!$Q$4,SBI.A.3_1.AJ!$H74,IF(B$4=SOLL!$B$4,'KF-KB'!$H145,IF('2. Ausbildungsjahr'!B$4=SOLL!$C$4,'SBI.A.4_1. AJ'!$H100,IF('2. Ausbildungsjahr'!B$4=SOLL!$D$4,KK!$H$11,IF('2. Ausbildungsjahr'!B$4=SOLL!$E$4,'KSM-e'!$H98,IF('2. Ausbildungsjahr'!B$4=SOLL!$F$4,'KSM-f'!$H98,IF('2. Ausbildungsjahr'!B$4=SOLL!$G$4,'KVB 1. AJ'!$H102,IF('2. Ausbildungsjahr'!B$4=SOLL!$H$4,KVFi!$H107,IF('2. Ausbildungsjahr'!B$4=SOLL!$I$4,KVM!$H90,IF('2. Ausbildungsjahr'!B$4=SOLL!$L$4,'KVP 1.&amp;2. AJ'!$H128,IF('2. Ausbildungsjahr'!B$4=SOLL!$M$4,PPC!$H119,IF('2. Ausbildungsjahr'!B$4=SOLL!$N$4,PPS!$H153,IF(B$4=SOLL!$P$4,"-",IF('2. Ausbildungsjahr'!B$4=SOLL!$O$4,Zielbogen!$H74,""))))))))))))))))))))))))))</f>
        <v>-</v>
      </c>
      <c r="C73" s="57" t="str">
        <f>IF(C$4=SOLL!$J$4, TNBi!$H82, IF('2. Ausbildungsjahr'!C$4=SOLL!$K$4,SBI.A.7!$H91, IF('2. Ausbildungsjahr'!C$4=SOLL!$R$4,'SBI.A.3_2. AJ'!$H74, IF('2. Ausbildungsjahr'!C$4=SOLL!$S$4,'SBI.A.4_2.&amp;3. AJ'!$H100, IF('2. Ausbildungsjahr'!C$4=SOLL!$T$4,'KVB 2.&amp;3. AJ'!$H102,IF('2. Ausbildungsjahr'!C$4=SOLL!$U$4,'PPCa IK'!$H74, IF('2. Ausbildungsjahr'!C$4=SOLL!$V$4,TE!$H98,IF('2. Ausbildungsjahr'!C$4=SOLL!$W$4,TNSt!$H86,IF('2. Ausbildungsjahr'!C$4=SOLL!$X$4,TNSk!$H89,IF('2. Ausbildungsjahr'!C$4=SOLL!$Y$4,TNPa!$H83,IF('2. Ausbildungsjahr'!C$4=SOLL!$Z$4,TNWn!$H74,IF('2. Ausbildungsjahr'!C$4=SOLL!$AA$4,'KVP 3. AJ'!$H126,IF(C$4=SOLL!$Q$4,SBI.A.3_1.AJ!$H74,IF(C$4=SOLL!$B$4,'KF-KB'!$H145,IF('2. Ausbildungsjahr'!C$4=SOLL!$C$4,'SBI.A.4_1. AJ'!$H100,IF('2. Ausbildungsjahr'!C$4=SOLL!$D$4,KK!$H$11,IF('2. Ausbildungsjahr'!C$4=SOLL!$E$4,'KSM-e'!$H98,IF('2. Ausbildungsjahr'!C$4=SOLL!$F$4,'KSM-f'!$H98,IF('2. Ausbildungsjahr'!C$4=SOLL!$G$4,'KVB 1. AJ'!$H102,IF('2. Ausbildungsjahr'!C$4=SOLL!$H$4,KVFi!$H107,IF('2. Ausbildungsjahr'!C$4=SOLL!$I$4,KVM!$H90,IF('2. Ausbildungsjahr'!C$4=SOLL!$L$4,'KVP 1.&amp;2. AJ'!$H128,IF('2. Ausbildungsjahr'!C$4=SOLL!$M$4,PPC!$H119,IF('2. Ausbildungsjahr'!C$4=SOLL!$N$4,PPS!$H153,IF(C$4=SOLL!$P$4,"-",IF('2. Ausbildungsjahr'!C$4=SOLL!$O$4,Zielbogen!$H74,""))))))))))))))))))))))))))</f>
        <v>-</v>
      </c>
      <c r="D73" s="57" t="str">
        <f>IF(D$4=SOLL!$J$4, TNBi!$H82, IF('2. Ausbildungsjahr'!D$4=SOLL!$K$4,SBI.A.7!$H91, IF('2. Ausbildungsjahr'!D$4=SOLL!$R$4,'SBI.A.3_2. AJ'!$H74, IF('2. Ausbildungsjahr'!D$4=SOLL!$S$4,'SBI.A.4_2.&amp;3. AJ'!$H100, IF('2. Ausbildungsjahr'!D$4=SOLL!$T$4,'KVB 2.&amp;3. AJ'!$H102,IF('2. Ausbildungsjahr'!D$4=SOLL!$U$4,'PPCa IK'!$H74, IF('2. Ausbildungsjahr'!D$4=SOLL!$V$4,TE!$H98,IF('2. Ausbildungsjahr'!D$4=SOLL!$W$4,TNSt!$H86,IF('2. Ausbildungsjahr'!D$4=SOLL!$X$4,TNSk!$H89,IF('2. Ausbildungsjahr'!D$4=SOLL!$Y$4,TNPa!$H83,IF('2. Ausbildungsjahr'!D$4=SOLL!$Z$4,TNWn!$H74,IF('2. Ausbildungsjahr'!D$4=SOLL!$AA$4,'KVP 3. AJ'!$H126,IF(D$4=SOLL!$Q$4,SBI.A.3_1.AJ!$H74,IF(D$4=SOLL!$B$4,'KF-KB'!$H145,IF('2. Ausbildungsjahr'!D$4=SOLL!$C$4,'SBI.A.4_1. AJ'!$H100,IF('2. Ausbildungsjahr'!D$4=SOLL!$D$4,KK!$H$11,IF('2. Ausbildungsjahr'!D$4=SOLL!$E$4,'KSM-e'!$H98,IF('2. Ausbildungsjahr'!D$4=SOLL!$F$4,'KSM-f'!$H98,IF('2. Ausbildungsjahr'!D$4=SOLL!$G$4,'KVB 1. AJ'!$H102,IF('2. Ausbildungsjahr'!D$4=SOLL!$H$4,KVFi!$H107,IF('2. Ausbildungsjahr'!D$4=SOLL!$I$4,KVM!$H90,IF('2. Ausbildungsjahr'!D$4=SOLL!$L$4,'KVP 1.&amp;2. AJ'!$H128,IF('2. Ausbildungsjahr'!D$4=SOLL!$M$4,PPC!$H119,IF('2. Ausbildungsjahr'!D$4=SOLL!$N$4,PPS!$H153,IF(D$4=SOLL!$P$4,"-",IF('2. Ausbildungsjahr'!D$4=SOLL!$O$4,Zielbogen!$H74,""))))))))))))))))))))))))))</f>
        <v>-</v>
      </c>
      <c r="E73" s="57" t="str">
        <f>IF(E$4=SOLL!$J$4, TNBi!$H82, IF('2. Ausbildungsjahr'!E$4=SOLL!$K$4,SBI.A.7!$H91, IF('2. Ausbildungsjahr'!E$4=SOLL!$R$4,'SBI.A.3_2. AJ'!$H74, IF('2. Ausbildungsjahr'!E$4=SOLL!$S$4,'SBI.A.4_2.&amp;3. AJ'!$H100, IF('2. Ausbildungsjahr'!E$4=SOLL!$T$4,'KVB 2.&amp;3. AJ'!$H102,IF('2. Ausbildungsjahr'!E$4=SOLL!$U$4,'PPCa IK'!$H74, IF('2. Ausbildungsjahr'!E$4=SOLL!$V$4,TE!$H98,IF('2. Ausbildungsjahr'!E$4=SOLL!$W$4,TNSt!$H86,IF('2. Ausbildungsjahr'!E$4=SOLL!$X$4,TNSk!$H89,IF('2. Ausbildungsjahr'!E$4=SOLL!$Y$4,TNPa!$H83,IF('2. Ausbildungsjahr'!E$4=SOLL!$Z$4,TNWn!$H74,IF('2. Ausbildungsjahr'!E$4=SOLL!$AA$4,'KVP 3. AJ'!$H126,IF(E$4=SOLL!$Q$4,SBI.A.3_1.AJ!$H74,IF(E$4=SOLL!$B$4,'KF-KB'!$H145,IF('2. Ausbildungsjahr'!E$4=SOLL!$C$4,'SBI.A.4_1. AJ'!$H100,IF('2. Ausbildungsjahr'!E$4=SOLL!$D$4,KK!$H$11,IF('2. Ausbildungsjahr'!E$4=SOLL!$E$4,'KSM-e'!$H98,IF('2. Ausbildungsjahr'!E$4=SOLL!$F$4,'KSM-f'!$H98,IF('2. Ausbildungsjahr'!E$4=SOLL!$G$4,'KVB 1. AJ'!$H102,IF('2. Ausbildungsjahr'!E$4=SOLL!$H$4,KVFi!$H107,IF('2. Ausbildungsjahr'!E$4=SOLL!$I$4,KVM!$H90,IF('2. Ausbildungsjahr'!E$4=SOLL!$L$4,'KVP 1.&amp;2. AJ'!$H128,IF('2. Ausbildungsjahr'!E$4=SOLL!$M$4,PPC!$H119,IF('2. Ausbildungsjahr'!E$4=SOLL!$N$4,PPS!$H153,IF(E$4=SOLL!$P$4,"-",IF('2. Ausbildungsjahr'!E$4=SOLL!$O$4,Zielbogen!$H74,""))))))))))))))))))))))))))</f>
        <v>-</v>
      </c>
      <c r="F73" s="57" t="str">
        <f>IF(F$4=SOLL!$J$4, TNBi!$H82, IF('2. Ausbildungsjahr'!F$4=SOLL!$K$4,SBI.A.7!$H91, IF('2. Ausbildungsjahr'!F$4=SOLL!$R$4,'SBI.A.3_2. AJ'!$H74, IF('2. Ausbildungsjahr'!F$4=SOLL!$S$4,'SBI.A.4_2.&amp;3. AJ'!$H100, IF('2. Ausbildungsjahr'!F$4=SOLL!$T$4,'KVB 2.&amp;3. AJ'!$H102,IF('2. Ausbildungsjahr'!F$4=SOLL!$U$4,'PPCa IK'!$H74, IF('2. Ausbildungsjahr'!F$4=SOLL!$V$4,TE!$H98,IF('2. Ausbildungsjahr'!F$4=SOLL!$W$4,TNSt!$H86,IF('2. Ausbildungsjahr'!F$4=SOLL!$X$4,TNSk!$H89,IF('2. Ausbildungsjahr'!F$4=SOLL!$Y$4,TNPa!$H83,IF('2. Ausbildungsjahr'!F$4=SOLL!$Z$4,TNWn!$H74,IF('2. Ausbildungsjahr'!F$4=SOLL!$AA$4,'KVP 3. AJ'!$H126,IF(F$4=SOLL!$Q$4,SBI.A.3_1.AJ!$H74,IF(F$4=SOLL!$B$4,'KF-KB'!$H145,IF('2. Ausbildungsjahr'!F$4=SOLL!$C$4,'SBI.A.4_1. AJ'!$H100,IF('2. Ausbildungsjahr'!F$4=SOLL!$D$4,KK!$H$11,IF('2. Ausbildungsjahr'!F$4=SOLL!$E$4,'KSM-e'!$H98,IF('2. Ausbildungsjahr'!F$4=SOLL!$F$4,'KSM-f'!$H98,IF('2. Ausbildungsjahr'!F$4=SOLL!$G$4,'KVB 1. AJ'!$H102,IF('2. Ausbildungsjahr'!F$4=SOLL!$H$4,KVFi!$H107,IF('2. Ausbildungsjahr'!F$4=SOLL!$I$4,KVM!$H90,IF('2. Ausbildungsjahr'!F$4=SOLL!$L$4,'KVP 1.&amp;2. AJ'!$H128,IF('2. Ausbildungsjahr'!F$4=SOLL!$M$4,PPC!$H119,IF('2. Ausbildungsjahr'!F$4=SOLL!$N$4,PPS!$H153,IF(F$4=SOLL!$P$4,"-",IF('2. Ausbildungsjahr'!F$4=SOLL!$O$4,Zielbogen!$H74,""))))))))))))))))))))))))))</f>
        <v>-</v>
      </c>
      <c r="G73" s="57" t="str">
        <f>IF(G$4=SOLL!$J$4, TNBi!$H82, IF('2. Ausbildungsjahr'!G$4=SOLL!$K$4,SBI.A.7!$H91, IF('2. Ausbildungsjahr'!G$4=SOLL!$R$4,'SBI.A.3_2. AJ'!$H74, IF('2. Ausbildungsjahr'!G$4=SOLL!$S$4,'SBI.A.4_2.&amp;3. AJ'!$H100, IF('2. Ausbildungsjahr'!G$4=SOLL!$T$4,'KVB 2.&amp;3. AJ'!$H102,IF('2. Ausbildungsjahr'!G$4=SOLL!$U$4,'PPCa IK'!$H74, IF('2. Ausbildungsjahr'!G$4=SOLL!$V$4,TE!$H98,IF('2. Ausbildungsjahr'!G$4=SOLL!$W$4,TNSt!$H86,IF('2. Ausbildungsjahr'!G$4=SOLL!$X$4,TNSk!$H89,IF('2. Ausbildungsjahr'!G$4=SOLL!$Y$4,TNPa!$H83,IF('2. Ausbildungsjahr'!G$4=SOLL!$Z$4,TNWn!$H74,IF('2. Ausbildungsjahr'!G$4=SOLL!$AA$4,'KVP 3. AJ'!$H126,IF(G$4=SOLL!$Q$4,SBI.A.3_1.AJ!$H74,IF(G$4=SOLL!$B$4,'KF-KB'!$H145,IF('2. Ausbildungsjahr'!G$4=SOLL!$C$4,'SBI.A.4_1. AJ'!$H100,IF('2. Ausbildungsjahr'!G$4=SOLL!$D$4,KK!$H$11,IF('2. Ausbildungsjahr'!G$4=SOLL!$E$4,'KSM-e'!$H98,IF('2. Ausbildungsjahr'!G$4=SOLL!$F$4,'KSM-f'!$H98,IF('2. Ausbildungsjahr'!G$4=SOLL!$G$4,'KVB 1. AJ'!$H102,IF('2. Ausbildungsjahr'!G$4=SOLL!$H$4,KVFi!$H107,IF('2. Ausbildungsjahr'!G$4=SOLL!$I$4,KVM!$H90,IF('2. Ausbildungsjahr'!G$4=SOLL!$L$4,'KVP 1.&amp;2. AJ'!$H128,IF('2. Ausbildungsjahr'!G$4=SOLL!$M$4,PPC!$H119,IF('2. Ausbildungsjahr'!G$4=SOLL!$N$4,PPS!$H153,IF(G$4=SOLL!$P$4,"-",IF('2. Ausbildungsjahr'!G$4=SOLL!$O$4,Zielbogen!$H74,""))))))))))))))))))))))))))</f>
        <v>-</v>
      </c>
      <c r="H73" s="57" t="str">
        <f>IF(H$4=SOLL!$J$4, TNBi!$H82, IF('2. Ausbildungsjahr'!H$4=SOLL!$K$4,SBI.A.7!$H91, IF('2. Ausbildungsjahr'!H$4=SOLL!$R$4,'SBI.A.3_2. AJ'!$H74, IF('2. Ausbildungsjahr'!H$4=SOLL!$S$4,'SBI.A.4_2.&amp;3. AJ'!$H100, IF('2. Ausbildungsjahr'!H$4=SOLL!$T$4,'KVB 2.&amp;3. AJ'!$H102,IF('2. Ausbildungsjahr'!H$4=SOLL!$U$4,'PPCa IK'!$H74, IF('2. Ausbildungsjahr'!H$4=SOLL!$V$4,TE!$H98,IF('2. Ausbildungsjahr'!H$4=SOLL!$W$4,TNSt!$H86,IF('2. Ausbildungsjahr'!H$4=SOLL!$X$4,TNSk!$H89,IF('2. Ausbildungsjahr'!H$4=SOLL!$Y$4,TNPa!$H83,IF('2. Ausbildungsjahr'!H$4=SOLL!$Z$4,TNWn!$H74,IF('2. Ausbildungsjahr'!H$4=SOLL!$AA$4,'KVP 3. AJ'!$H126,IF(H$4=SOLL!$Q$4,SBI.A.3_1.AJ!$H74,IF(H$4=SOLL!$B$4,'KF-KB'!$H145,IF('2. Ausbildungsjahr'!H$4=SOLL!$C$4,'SBI.A.4_1. AJ'!$H100,IF('2. Ausbildungsjahr'!H$4=SOLL!$D$4,KK!$H$11,IF('2. Ausbildungsjahr'!H$4=SOLL!$E$4,'KSM-e'!$H98,IF('2. Ausbildungsjahr'!H$4=SOLL!$F$4,'KSM-f'!$H98,IF('2. Ausbildungsjahr'!H$4=SOLL!$G$4,'KVB 1. AJ'!$H102,IF('2. Ausbildungsjahr'!H$4=SOLL!$H$4,KVFi!$H107,IF('2. Ausbildungsjahr'!H$4=SOLL!$I$4,KVM!$H90,IF('2. Ausbildungsjahr'!H$4=SOLL!$L$4,'KVP 1.&amp;2. AJ'!$H128,IF('2. Ausbildungsjahr'!H$4=SOLL!$M$4,PPC!$H119,IF('2. Ausbildungsjahr'!H$4=SOLL!$N$4,PPS!$H153,IF(H$4=SOLL!$P$4,"-",IF('2. Ausbildungsjahr'!H$4=SOLL!$O$4,Zielbogen!$H74,""))))))))))))))))))))))))))</f>
        <v>-</v>
      </c>
      <c r="I73" s="57" t="str">
        <f>IF(I$4=SOLL!$J$4, TNBi!$H82, IF('2. Ausbildungsjahr'!I$4=SOLL!$K$4,SBI.A.7!$H91, IF('2. Ausbildungsjahr'!I$4=SOLL!$R$4,'SBI.A.3_2. AJ'!$H74, IF('2. Ausbildungsjahr'!I$4=SOLL!$S$4,'SBI.A.4_2.&amp;3. AJ'!$H100, IF('2. Ausbildungsjahr'!I$4=SOLL!$T$4,'KVB 2.&amp;3. AJ'!$H102,IF('2. Ausbildungsjahr'!I$4=SOLL!$U$4,'PPCa IK'!$H74, IF('2. Ausbildungsjahr'!I$4=SOLL!$V$4,TE!$H98,IF('2. Ausbildungsjahr'!I$4=SOLL!$W$4,TNSt!$H86,IF('2. Ausbildungsjahr'!I$4=SOLL!$X$4,TNSk!$H89,IF('2. Ausbildungsjahr'!I$4=SOLL!$Y$4,TNPa!$H83,IF('2. Ausbildungsjahr'!I$4=SOLL!$Z$4,TNWn!$H74,IF('2. Ausbildungsjahr'!I$4=SOLL!$AA$4,'KVP 3. AJ'!$H126,IF(I$4=SOLL!$Q$4,SBI.A.3_1.AJ!$H74,IF(I$4=SOLL!$B$4,'KF-KB'!$H145,IF('2. Ausbildungsjahr'!I$4=SOLL!$C$4,'SBI.A.4_1. AJ'!$H100,IF('2. Ausbildungsjahr'!I$4=SOLL!$D$4,KK!$H$11,IF('2. Ausbildungsjahr'!I$4=SOLL!$E$4,'KSM-e'!$H98,IF('2. Ausbildungsjahr'!I$4=SOLL!$F$4,'KSM-f'!$H98,IF('2. Ausbildungsjahr'!I$4=SOLL!$G$4,'KVB 1. AJ'!$H102,IF('2. Ausbildungsjahr'!I$4=SOLL!$H$4,KVFi!$H107,IF('2. Ausbildungsjahr'!I$4=SOLL!$I$4,KVM!$H90,IF('2. Ausbildungsjahr'!I$4=SOLL!$L$4,'KVP 1.&amp;2. AJ'!$H128,IF('2. Ausbildungsjahr'!I$4=SOLL!$M$4,PPC!$H119,IF('2. Ausbildungsjahr'!I$4=SOLL!$N$4,PPS!$H153,IF(I$4=SOLL!$P$4,"-",IF('2. Ausbildungsjahr'!I$4=SOLL!$O$4,Zielbogen!$H74,""))))))))))))))))))))))))))</f>
        <v>-</v>
      </c>
      <c r="J73" s="57" t="str">
        <f>IF(J$4=SOLL!$J$4, TNBi!$H82, IF('2. Ausbildungsjahr'!J$4=SOLL!$K$4,SBI.A.7!$H91, IF('2. Ausbildungsjahr'!J$4=SOLL!$R$4,'SBI.A.3_2. AJ'!$H74, IF('2. Ausbildungsjahr'!J$4=SOLL!$S$4,'SBI.A.4_2.&amp;3. AJ'!$H100, IF('2. Ausbildungsjahr'!J$4=SOLL!$T$4,'KVB 2.&amp;3. AJ'!$H102,IF('2. Ausbildungsjahr'!J$4=SOLL!$U$4,'PPCa IK'!$H74, IF('2. Ausbildungsjahr'!J$4=SOLL!$V$4,TE!$H98,IF('2. Ausbildungsjahr'!J$4=SOLL!$W$4,TNSt!$H86,IF('2. Ausbildungsjahr'!J$4=SOLL!$X$4,TNSk!$H89,IF('2. Ausbildungsjahr'!J$4=SOLL!$Y$4,TNPa!$H83,IF('2. Ausbildungsjahr'!J$4=SOLL!$Z$4,TNWn!$H74,IF('2. Ausbildungsjahr'!J$4=SOLL!$AA$4,'KVP 3. AJ'!$H126,IF(J$4=SOLL!$Q$4,SBI.A.3_1.AJ!$H74,IF(J$4=SOLL!$B$4,'KF-KB'!$H145,IF('2. Ausbildungsjahr'!J$4=SOLL!$C$4,'SBI.A.4_1. AJ'!$H100,IF('2. Ausbildungsjahr'!J$4=SOLL!$D$4,KK!$H$11,IF('2. Ausbildungsjahr'!J$4=SOLL!$E$4,'KSM-e'!$H98,IF('2. Ausbildungsjahr'!J$4=SOLL!$F$4,'KSM-f'!$H98,IF('2. Ausbildungsjahr'!J$4=SOLL!$G$4,'KVB 1. AJ'!$H102,IF('2. Ausbildungsjahr'!J$4=SOLL!$H$4,KVFi!$H107,IF('2. Ausbildungsjahr'!J$4=SOLL!$I$4,KVM!$H90,IF('2. Ausbildungsjahr'!J$4=SOLL!$L$4,'KVP 1.&amp;2. AJ'!$H128,IF('2. Ausbildungsjahr'!J$4=SOLL!$M$4,PPC!$H119,IF('2. Ausbildungsjahr'!J$4=SOLL!$N$4,PPS!$H153,IF(J$4=SOLL!$P$4,"-",IF('2. Ausbildungsjahr'!J$4=SOLL!$O$4,Zielbogen!$H74,""))))))))))))))))))))))))))</f>
        <v>-</v>
      </c>
      <c r="K73" s="57" t="str">
        <f>IF(K$4=SOLL!$J$4, TNBi!$H82, IF('2. Ausbildungsjahr'!K$4=SOLL!$K$4,SBI.A.7!$H91, IF('2. Ausbildungsjahr'!K$4=SOLL!$R$4,'SBI.A.3_2. AJ'!$H74, IF('2. Ausbildungsjahr'!K$4=SOLL!$S$4,'SBI.A.4_2.&amp;3. AJ'!$H100, IF('2. Ausbildungsjahr'!K$4=SOLL!$T$4,'KVB 2.&amp;3. AJ'!$H102,IF('2. Ausbildungsjahr'!K$4=SOLL!$U$4,'PPCa IK'!$H74, IF('2. Ausbildungsjahr'!K$4=SOLL!$V$4,TE!$H98,IF('2. Ausbildungsjahr'!K$4=SOLL!$W$4,TNSt!$H86,IF('2. Ausbildungsjahr'!K$4=SOLL!$X$4,TNSk!$H89,IF('2. Ausbildungsjahr'!K$4=SOLL!$Y$4,TNPa!$H83,IF('2. Ausbildungsjahr'!K$4=SOLL!$Z$4,TNWn!$H74,IF('2. Ausbildungsjahr'!K$4=SOLL!$AA$4,'KVP 3. AJ'!$H126,IF(K$4=SOLL!$Q$4,SBI.A.3_1.AJ!$H74,IF(K$4=SOLL!$B$4,'KF-KB'!$H145,IF('2. Ausbildungsjahr'!K$4=SOLL!$C$4,'SBI.A.4_1. AJ'!$H100,IF('2. Ausbildungsjahr'!K$4=SOLL!$D$4,KK!$H$11,IF('2. Ausbildungsjahr'!K$4=SOLL!$E$4,'KSM-e'!$H98,IF('2. Ausbildungsjahr'!K$4=SOLL!$F$4,'KSM-f'!$H98,IF('2. Ausbildungsjahr'!K$4=SOLL!$G$4,'KVB 1. AJ'!$H102,IF('2. Ausbildungsjahr'!K$4=SOLL!$H$4,KVFi!$H107,IF('2. Ausbildungsjahr'!K$4=SOLL!$I$4,KVM!$H90,IF('2. Ausbildungsjahr'!K$4=SOLL!$L$4,'KVP 1.&amp;2. AJ'!$H128,IF('2. Ausbildungsjahr'!K$4=SOLL!$M$4,PPC!$H119,IF('2. Ausbildungsjahr'!K$4=SOLL!$N$4,PPS!$H153,IF(K$4=SOLL!$P$4,"-",IF('2. Ausbildungsjahr'!K$4=SOLL!$O$4,Zielbogen!$H74,""))))))))))))))))))))))))))</f>
        <v>-</v>
      </c>
      <c r="L73" s="10">
        <f>SUM('Hilfsblatt 2. AJ'!C73,'Hilfsblatt 2. AJ'!E73,'Hilfsblatt 2. AJ'!G73,'Hilfsblatt 2. AJ'!I73,'Hilfsblatt 2. AJ'!K73,'Hilfsblatt 2. AJ'!M73,'Hilfsblatt 2. AJ'!O73,'Hilfsblatt 2. AJ'!Q73,'Hilfsblatt 2. AJ'!S73,'Hilfsblatt 2. AJ'!U73)</f>
        <v>0</v>
      </c>
      <c r="M73" s="9" t="e">
        <f>('Hilfsblatt 2. AJ'!B73*'Hilfsblatt 2. AJ'!C73+'Hilfsblatt 2. AJ'!D73*'Hilfsblatt 2. AJ'!E73+'Hilfsblatt 2. AJ'!F73*'Hilfsblatt 2. AJ'!G73+'Hilfsblatt 2. AJ'!H73*'Hilfsblatt 2. AJ'!I73+'Hilfsblatt 2. AJ'!J73*'Hilfsblatt 2. AJ'!K73+'Hilfsblatt 2. AJ'!L73*'Hilfsblatt 2. AJ'!M73+'Hilfsblatt 2. AJ'!N73*'Hilfsblatt 2. AJ'!O73+'Hilfsblatt 2. AJ'!P73*'Hilfsblatt 2. AJ'!Q73+'Hilfsblatt 2. AJ'!R73*'Hilfsblatt 2. AJ'!S73+'Hilfsblatt 2. AJ'!T73*'Hilfsblatt 2. AJ'!U73)/L73</f>
        <v>#DIV/0!</v>
      </c>
    </row>
    <row r="74" spans="1:13" x14ac:dyDescent="0.25">
      <c r="A74" s="48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10"/>
      <c r="M74" s="9"/>
    </row>
    <row r="75" spans="1:13" x14ac:dyDescent="0.25">
      <c r="A75" s="73" t="s">
        <v>30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10"/>
      <c r="M75" s="9"/>
    </row>
    <row r="76" spans="1:13" x14ac:dyDescent="0.25">
      <c r="A76" s="125" t="s">
        <v>31</v>
      </c>
      <c r="B76" s="57" t="str">
        <f>IF(B$4=SOLL!$J$4, TNBi!$H85, IF('2. Ausbildungsjahr'!B$4=SOLL!$K$4,SBI.A.7!$H94, IF('2. Ausbildungsjahr'!B$4=SOLL!$R$4,'SBI.A.3_2. AJ'!$H77, IF('2. Ausbildungsjahr'!B$4=SOLL!$S$4,'SBI.A.4_2.&amp;3. AJ'!$H103, IF('2. Ausbildungsjahr'!B$4=SOLL!$T$4,'KVB 2.&amp;3. AJ'!$H105,IF('2. Ausbildungsjahr'!B$4=SOLL!$U$4,'PPCa IK'!$H77, IF('2. Ausbildungsjahr'!B$4=SOLL!$V$4,TE!$H101,IF('2. Ausbildungsjahr'!B$4=SOLL!$W$4,TNSt!$H89,IF('2. Ausbildungsjahr'!B$4=SOLL!$X$4,TNSk!$H92,IF('2. Ausbildungsjahr'!B$4=SOLL!$Y$4,TNPa!$H86,IF('2. Ausbildungsjahr'!B$4=SOLL!$Z$4,TNWn!$H77,IF('2. Ausbildungsjahr'!B$4=SOLL!$AA$4,'KVP 3. AJ'!$H129,IF(B$4=SOLL!$Q$4,SBI.A.3_1.AJ!$H77,IF(B$4=SOLL!$B$4,'KF-KB'!$H148,IF('2. Ausbildungsjahr'!B$4=SOLL!$C$4,'SBI.A.4_1. AJ'!$H103,IF('2. Ausbildungsjahr'!B$4=SOLL!$D$4,KK!$H$11,IF('2. Ausbildungsjahr'!B$4=SOLL!$E$4,'KSM-e'!$H101,IF('2. Ausbildungsjahr'!B$4=SOLL!$F$4,'KSM-f'!$H101,IF('2. Ausbildungsjahr'!B$4=SOLL!$G$4,'KVB 1. AJ'!$H105,IF('2. Ausbildungsjahr'!B$4=SOLL!$H$4,KVFi!$H110,IF('2. Ausbildungsjahr'!B$4=SOLL!$I$4,KVM!$H93,IF('2. Ausbildungsjahr'!B$4=SOLL!$L$4,'KVP 1.&amp;2. AJ'!$H131,IF('2. Ausbildungsjahr'!B$4=SOLL!$M$4,PPC!$H122,IF('2. Ausbildungsjahr'!B$4=SOLL!$N$4,PPS!$H156,IF(B$4=SOLL!$P$4,"-",IF('2. Ausbildungsjahr'!B$4=SOLL!$O$4,Zielbogen!$H77,""))))))))))))))))))))))))))</f>
        <v>-</v>
      </c>
      <c r="C76" s="57" t="str">
        <f>IF(C$4=SOLL!$J$4, TNBi!$H85, IF('2. Ausbildungsjahr'!C$4=SOLL!$K$4,SBI.A.7!$H94, IF('2. Ausbildungsjahr'!C$4=SOLL!$R$4,'SBI.A.3_2. AJ'!$H77, IF('2. Ausbildungsjahr'!C$4=SOLL!$S$4,'SBI.A.4_2.&amp;3. AJ'!$H103, IF('2. Ausbildungsjahr'!C$4=SOLL!$T$4,'KVB 2.&amp;3. AJ'!$H105,IF('2. Ausbildungsjahr'!C$4=SOLL!$U$4,'PPCa IK'!$H77, IF('2. Ausbildungsjahr'!C$4=SOLL!$V$4,TE!$H101,IF('2. Ausbildungsjahr'!C$4=SOLL!$W$4,TNSt!$H89,IF('2. Ausbildungsjahr'!C$4=SOLL!$X$4,TNSk!$H92,IF('2. Ausbildungsjahr'!C$4=SOLL!$Y$4,TNPa!$H86,IF('2. Ausbildungsjahr'!C$4=SOLL!$Z$4,TNWn!$H77,IF('2. Ausbildungsjahr'!C$4=SOLL!$AA$4,'KVP 3. AJ'!$H129,IF(C$4=SOLL!$Q$4,SBI.A.3_1.AJ!$H77,IF(C$4=SOLL!$B$4,'KF-KB'!$H148,IF('2. Ausbildungsjahr'!C$4=SOLL!$C$4,'SBI.A.4_1. AJ'!$H103,IF('2. Ausbildungsjahr'!C$4=SOLL!$D$4,KK!$H$11,IF('2. Ausbildungsjahr'!C$4=SOLL!$E$4,'KSM-e'!$H101,IF('2. Ausbildungsjahr'!C$4=SOLL!$F$4,'KSM-f'!$H101,IF('2. Ausbildungsjahr'!C$4=SOLL!$G$4,'KVB 1. AJ'!$H105,IF('2. Ausbildungsjahr'!C$4=SOLL!$H$4,KVFi!$H110,IF('2. Ausbildungsjahr'!C$4=SOLL!$I$4,KVM!$H93,IF('2. Ausbildungsjahr'!C$4=SOLL!$L$4,'KVP 1.&amp;2. AJ'!$H131,IF('2. Ausbildungsjahr'!C$4=SOLL!$M$4,PPC!$H122,IF('2. Ausbildungsjahr'!C$4=SOLL!$N$4,PPS!$H156,IF(C$4=SOLL!$P$4,"-",IF('2. Ausbildungsjahr'!C$4=SOLL!$O$4,Zielbogen!$H77,""))))))))))))))))))))))))))</f>
        <v>-</v>
      </c>
      <c r="D76" s="57" t="str">
        <f>IF(D$4=SOLL!$J$4, TNBi!$H85, IF('2. Ausbildungsjahr'!D$4=SOLL!$K$4,SBI.A.7!$H94, IF('2. Ausbildungsjahr'!D$4=SOLL!$R$4,'SBI.A.3_2. AJ'!$H77, IF('2. Ausbildungsjahr'!D$4=SOLL!$S$4,'SBI.A.4_2.&amp;3. AJ'!$H103, IF('2. Ausbildungsjahr'!D$4=SOLL!$T$4,'KVB 2.&amp;3. AJ'!$H105,IF('2. Ausbildungsjahr'!D$4=SOLL!$U$4,'PPCa IK'!$H77, IF('2. Ausbildungsjahr'!D$4=SOLL!$V$4,TE!$H101,IF('2. Ausbildungsjahr'!D$4=SOLL!$W$4,TNSt!$H89,IF('2. Ausbildungsjahr'!D$4=SOLL!$X$4,TNSk!$H92,IF('2. Ausbildungsjahr'!D$4=SOLL!$Y$4,TNPa!$H86,IF('2. Ausbildungsjahr'!D$4=SOLL!$Z$4,TNWn!$H77,IF('2. Ausbildungsjahr'!D$4=SOLL!$AA$4,'KVP 3. AJ'!$H129,IF(D$4=SOLL!$Q$4,SBI.A.3_1.AJ!$H77,IF(D$4=SOLL!$B$4,'KF-KB'!$H148,IF('2. Ausbildungsjahr'!D$4=SOLL!$C$4,'SBI.A.4_1. AJ'!$H103,IF('2. Ausbildungsjahr'!D$4=SOLL!$D$4,KK!$H$11,IF('2. Ausbildungsjahr'!D$4=SOLL!$E$4,'KSM-e'!$H101,IF('2. Ausbildungsjahr'!D$4=SOLL!$F$4,'KSM-f'!$H101,IF('2. Ausbildungsjahr'!D$4=SOLL!$G$4,'KVB 1. AJ'!$H105,IF('2. Ausbildungsjahr'!D$4=SOLL!$H$4,KVFi!$H110,IF('2. Ausbildungsjahr'!D$4=SOLL!$I$4,KVM!$H93,IF('2. Ausbildungsjahr'!D$4=SOLL!$L$4,'KVP 1.&amp;2. AJ'!$H131,IF('2. Ausbildungsjahr'!D$4=SOLL!$M$4,PPC!$H122,IF('2. Ausbildungsjahr'!D$4=SOLL!$N$4,PPS!$H156,IF(D$4=SOLL!$P$4,"-",IF('2. Ausbildungsjahr'!D$4=SOLL!$O$4,Zielbogen!$H77,""))))))))))))))))))))))))))</f>
        <v>-</v>
      </c>
      <c r="E76" s="57" t="str">
        <f>IF(E$4=SOLL!$J$4, TNBi!$H85, IF('2. Ausbildungsjahr'!E$4=SOLL!$K$4,SBI.A.7!$H94, IF('2. Ausbildungsjahr'!E$4=SOLL!$R$4,'SBI.A.3_2. AJ'!$H77, IF('2. Ausbildungsjahr'!E$4=SOLL!$S$4,'SBI.A.4_2.&amp;3. AJ'!$H103, IF('2. Ausbildungsjahr'!E$4=SOLL!$T$4,'KVB 2.&amp;3. AJ'!$H105,IF('2. Ausbildungsjahr'!E$4=SOLL!$U$4,'PPCa IK'!$H77, IF('2. Ausbildungsjahr'!E$4=SOLL!$V$4,TE!$H101,IF('2. Ausbildungsjahr'!E$4=SOLL!$W$4,TNSt!$H89,IF('2. Ausbildungsjahr'!E$4=SOLL!$X$4,TNSk!$H92,IF('2. Ausbildungsjahr'!E$4=SOLL!$Y$4,TNPa!$H86,IF('2. Ausbildungsjahr'!E$4=SOLL!$Z$4,TNWn!$H77,IF('2. Ausbildungsjahr'!E$4=SOLL!$AA$4,'KVP 3. AJ'!$H129,IF(E$4=SOLL!$Q$4,SBI.A.3_1.AJ!$H77,IF(E$4=SOLL!$B$4,'KF-KB'!$H148,IF('2. Ausbildungsjahr'!E$4=SOLL!$C$4,'SBI.A.4_1. AJ'!$H103,IF('2. Ausbildungsjahr'!E$4=SOLL!$D$4,KK!$H$11,IF('2. Ausbildungsjahr'!E$4=SOLL!$E$4,'KSM-e'!$H101,IF('2. Ausbildungsjahr'!E$4=SOLL!$F$4,'KSM-f'!$H101,IF('2. Ausbildungsjahr'!E$4=SOLL!$G$4,'KVB 1. AJ'!$H105,IF('2. Ausbildungsjahr'!E$4=SOLL!$H$4,KVFi!$H110,IF('2. Ausbildungsjahr'!E$4=SOLL!$I$4,KVM!$H93,IF('2. Ausbildungsjahr'!E$4=SOLL!$L$4,'KVP 1.&amp;2. AJ'!$H131,IF('2. Ausbildungsjahr'!E$4=SOLL!$M$4,PPC!$H122,IF('2. Ausbildungsjahr'!E$4=SOLL!$N$4,PPS!$H156,IF(E$4=SOLL!$P$4,"-",IF('2. Ausbildungsjahr'!E$4=SOLL!$O$4,Zielbogen!$H77,""))))))))))))))))))))))))))</f>
        <v>-</v>
      </c>
      <c r="F76" s="57" t="str">
        <f>IF(F$4=SOLL!$J$4, TNBi!$H85, IF('2. Ausbildungsjahr'!F$4=SOLL!$K$4,SBI.A.7!$H94, IF('2. Ausbildungsjahr'!F$4=SOLL!$R$4,'SBI.A.3_2. AJ'!$H77, IF('2. Ausbildungsjahr'!F$4=SOLL!$S$4,'SBI.A.4_2.&amp;3. AJ'!$H103, IF('2. Ausbildungsjahr'!F$4=SOLL!$T$4,'KVB 2.&amp;3. AJ'!$H105,IF('2. Ausbildungsjahr'!F$4=SOLL!$U$4,'PPCa IK'!$H77, IF('2. Ausbildungsjahr'!F$4=SOLL!$V$4,TE!$H101,IF('2. Ausbildungsjahr'!F$4=SOLL!$W$4,TNSt!$H89,IF('2. Ausbildungsjahr'!F$4=SOLL!$X$4,TNSk!$H92,IF('2. Ausbildungsjahr'!F$4=SOLL!$Y$4,TNPa!$H86,IF('2. Ausbildungsjahr'!F$4=SOLL!$Z$4,TNWn!$H77,IF('2. Ausbildungsjahr'!F$4=SOLL!$AA$4,'KVP 3. AJ'!$H129,IF(F$4=SOLL!$Q$4,SBI.A.3_1.AJ!$H77,IF(F$4=SOLL!$B$4,'KF-KB'!$H148,IF('2. Ausbildungsjahr'!F$4=SOLL!$C$4,'SBI.A.4_1. AJ'!$H103,IF('2. Ausbildungsjahr'!F$4=SOLL!$D$4,KK!$H$11,IF('2. Ausbildungsjahr'!F$4=SOLL!$E$4,'KSM-e'!$H101,IF('2. Ausbildungsjahr'!F$4=SOLL!$F$4,'KSM-f'!$H101,IF('2. Ausbildungsjahr'!F$4=SOLL!$G$4,'KVB 1. AJ'!$H105,IF('2. Ausbildungsjahr'!F$4=SOLL!$H$4,KVFi!$H110,IF('2. Ausbildungsjahr'!F$4=SOLL!$I$4,KVM!$H93,IF('2. Ausbildungsjahr'!F$4=SOLL!$L$4,'KVP 1.&amp;2. AJ'!$H131,IF('2. Ausbildungsjahr'!F$4=SOLL!$M$4,PPC!$H122,IF('2. Ausbildungsjahr'!F$4=SOLL!$N$4,PPS!$H156,IF(F$4=SOLL!$P$4,"-",IF('2. Ausbildungsjahr'!F$4=SOLL!$O$4,Zielbogen!$H77,""))))))))))))))))))))))))))</f>
        <v>-</v>
      </c>
      <c r="G76" s="57" t="str">
        <f>IF(G$4=SOLL!$J$4, TNBi!$H85, IF('2. Ausbildungsjahr'!G$4=SOLL!$K$4,SBI.A.7!$H94, IF('2. Ausbildungsjahr'!G$4=SOLL!$R$4,'SBI.A.3_2. AJ'!$H77, IF('2. Ausbildungsjahr'!G$4=SOLL!$S$4,'SBI.A.4_2.&amp;3. AJ'!$H103, IF('2. Ausbildungsjahr'!G$4=SOLL!$T$4,'KVB 2.&amp;3. AJ'!$H105,IF('2. Ausbildungsjahr'!G$4=SOLL!$U$4,'PPCa IK'!$H77, IF('2. Ausbildungsjahr'!G$4=SOLL!$V$4,TE!$H101,IF('2. Ausbildungsjahr'!G$4=SOLL!$W$4,TNSt!$H89,IF('2. Ausbildungsjahr'!G$4=SOLL!$X$4,TNSk!$H92,IF('2. Ausbildungsjahr'!G$4=SOLL!$Y$4,TNPa!$H86,IF('2. Ausbildungsjahr'!G$4=SOLL!$Z$4,TNWn!$H77,IF('2. Ausbildungsjahr'!G$4=SOLL!$AA$4,'KVP 3. AJ'!$H129,IF(G$4=SOLL!$Q$4,SBI.A.3_1.AJ!$H77,IF(G$4=SOLL!$B$4,'KF-KB'!$H148,IF('2. Ausbildungsjahr'!G$4=SOLL!$C$4,'SBI.A.4_1. AJ'!$H103,IF('2. Ausbildungsjahr'!G$4=SOLL!$D$4,KK!$H$11,IF('2. Ausbildungsjahr'!G$4=SOLL!$E$4,'KSM-e'!$H101,IF('2. Ausbildungsjahr'!G$4=SOLL!$F$4,'KSM-f'!$H101,IF('2. Ausbildungsjahr'!G$4=SOLL!$G$4,'KVB 1. AJ'!$H105,IF('2. Ausbildungsjahr'!G$4=SOLL!$H$4,KVFi!$H110,IF('2. Ausbildungsjahr'!G$4=SOLL!$I$4,KVM!$H93,IF('2. Ausbildungsjahr'!G$4=SOLL!$L$4,'KVP 1.&amp;2. AJ'!$H131,IF('2. Ausbildungsjahr'!G$4=SOLL!$M$4,PPC!$H122,IF('2. Ausbildungsjahr'!G$4=SOLL!$N$4,PPS!$H156,IF(G$4=SOLL!$P$4,"-",IF('2. Ausbildungsjahr'!G$4=SOLL!$O$4,Zielbogen!$H77,""))))))))))))))))))))))))))</f>
        <v>-</v>
      </c>
      <c r="H76" s="57" t="str">
        <f>IF(H$4=SOLL!$J$4, TNBi!$H85, IF('2. Ausbildungsjahr'!H$4=SOLL!$K$4,SBI.A.7!$H94, IF('2. Ausbildungsjahr'!H$4=SOLL!$R$4,'SBI.A.3_2. AJ'!$H77, IF('2. Ausbildungsjahr'!H$4=SOLL!$S$4,'SBI.A.4_2.&amp;3. AJ'!$H103, IF('2. Ausbildungsjahr'!H$4=SOLL!$T$4,'KVB 2.&amp;3. AJ'!$H105,IF('2. Ausbildungsjahr'!H$4=SOLL!$U$4,'PPCa IK'!$H77, IF('2. Ausbildungsjahr'!H$4=SOLL!$V$4,TE!$H101,IF('2. Ausbildungsjahr'!H$4=SOLL!$W$4,TNSt!$H89,IF('2. Ausbildungsjahr'!H$4=SOLL!$X$4,TNSk!$H92,IF('2. Ausbildungsjahr'!H$4=SOLL!$Y$4,TNPa!$H86,IF('2. Ausbildungsjahr'!H$4=SOLL!$Z$4,TNWn!$H77,IF('2. Ausbildungsjahr'!H$4=SOLL!$AA$4,'KVP 3. AJ'!$H129,IF(H$4=SOLL!$Q$4,SBI.A.3_1.AJ!$H77,IF(H$4=SOLL!$B$4,'KF-KB'!$H148,IF('2. Ausbildungsjahr'!H$4=SOLL!$C$4,'SBI.A.4_1. AJ'!$H103,IF('2. Ausbildungsjahr'!H$4=SOLL!$D$4,KK!$H$11,IF('2. Ausbildungsjahr'!H$4=SOLL!$E$4,'KSM-e'!$H101,IF('2. Ausbildungsjahr'!H$4=SOLL!$F$4,'KSM-f'!$H101,IF('2. Ausbildungsjahr'!H$4=SOLL!$G$4,'KVB 1. AJ'!$H105,IF('2. Ausbildungsjahr'!H$4=SOLL!$H$4,KVFi!$H110,IF('2. Ausbildungsjahr'!H$4=SOLL!$I$4,KVM!$H93,IF('2. Ausbildungsjahr'!H$4=SOLL!$L$4,'KVP 1.&amp;2. AJ'!$H131,IF('2. Ausbildungsjahr'!H$4=SOLL!$M$4,PPC!$H122,IF('2. Ausbildungsjahr'!H$4=SOLL!$N$4,PPS!$H156,IF(H$4=SOLL!$P$4,"-",IF('2. Ausbildungsjahr'!H$4=SOLL!$O$4,Zielbogen!$H77,""))))))))))))))))))))))))))</f>
        <v>-</v>
      </c>
      <c r="I76" s="57" t="str">
        <f>IF(I$4=SOLL!$J$4, TNBi!$H85, IF('2. Ausbildungsjahr'!I$4=SOLL!$K$4,SBI.A.7!$H94, IF('2. Ausbildungsjahr'!I$4=SOLL!$R$4,'SBI.A.3_2. AJ'!$H77, IF('2. Ausbildungsjahr'!I$4=SOLL!$S$4,'SBI.A.4_2.&amp;3. AJ'!$H103, IF('2. Ausbildungsjahr'!I$4=SOLL!$T$4,'KVB 2.&amp;3. AJ'!$H105,IF('2. Ausbildungsjahr'!I$4=SOLL!$U$4,'PPCa IK'!$H77, IF('2. Ausbildungsjahr'!I$4=SOLL!$V$4,TE!$H101,IF('2. Ausbildungsjahr'!I$4=SOLL!$W$4,TNSt!$H89,IF('2. Ausbildungsjahr'!I$4=SOLL!$X$4,TNSk!$H92,IF('2. Ausbildungsjahr'!I$4=SOLL!$Y$4,TNPa!$H86,IF('2. Ausbildungsjahr'!I$4=SOLL!$Z$4,TNWn!$H77,IF('2. Ausbildungsjahr'!I$4=SOLL!$AA$4,'KVP 3. AJ'!$H129,IF(I$4=SOLL!$Q$4,SBI.A.3_1.AJ!$H77,IF(I$4=SOLL!$B$4,'KF-KB'!$H148,IF('2. Ausbildungsjahr'!I$4=SOLL!$C$4,'SBI.A.4_1. AJ'!$H103,IF('2. Ausbildungsjahr'!I$4=SOLL!$D$4,KK!$H$11,IF('2. Ausbildungsjahr'!I$4=SOLL!$E$4,'KSM-e'!$H101,IF('2. Ausbildungsjahr'!I$4=SOLL!$F$4,'KSM-f'!$H101,IF('2. Ausbildungsjahr'!I$4=SOLL!$G$4,'KVB 1. AJ'!$H105,IF('2. Ausbildungsjahr'!I$4=SOLL!$H$4,KVFi!$H110,IF('2. Ausbildungsjahr'!I$4=SOLL!$I$4,KVM!$H93,IF('2. Ausbildungsjahr'!I$4=SOLL!$L$4,'KVP 1.&amp;2. AJ'!$H131,IF('2. Ausbildungsjahr'!I$4=SOLL!$M$4,PPC!$H122,IF('2. Ausbildungsjahr'!I$4=SOLL!$N$4,PPS!$H156,IF(I$4=SOLL!$P$4,"-",IF('2. Ausbildungsjahr'!I$4=SOLL!$O$4,Zielbogen!$H77,""))))))))))))))))))))))))))</f>
        <v>-</v>
      </c>
      <c r="J76" s="57" t="str">
        <f>IF(J$4=SOLL!$J$4, TNBi!$H85, IF('2. Ausbildungsjahr'!J$4=SOLL!$K$4,SBI.A.7!$H94, IF('2. Ausbildungsjahr'!J$4=SOLL!$R$4,'SBI.A.3_2. AJ'!$H77, IF('2. Ausbildungsjahr'!J$4=SOLL!$S$4,'SBI.A.4_2.&amp;3. AJ'!$H103, IF('2. Ausbildungsjahr'!J$4=SOLL!$T$4,'KVB 2.&amp;3. AJ'!$H105,IF('2. Ausbildungsjahr'!J$4=SOLL!$U$4,'PPCa IK'!$H77, IF('2. Ausbildungsjahr'!J$4=SOLL!$V$4,TE!$H101,IF('2. Ausbildungsjahr'!J$4=SOLL!$W$4,TNSt!$H89,IF('2. Ausbildungsjahr'!J$4=SOLL!$X$4,TNSk!$H92,IF('2. Ausbildungsjahr'!J$4=SOLL!$Y$4,TNPa!$H86,IF('2. Ausbildungsjahr'!J$4=SOLL!$Z$4,TNWn!$H77,IF('2. Ausbildungsjahr'!J$4=SOLL!$AA$4,'KVP 3. AJ'!$H129,IF(J$4=SOLL!$Q$4,SBI.A.3_1.AJ!$H77,IF(J$4=SOLL!$B$4,'KF-KB'!$H148,IF('2. Ausbildungsjahr'!J$4=SOLL!$C$4,'SBI.A.4_1. AJ'!$H103,IF('2. Ausbildungsjahr'!J$4=SOLL!$D$4,KK!$H$11,IF('2. Ausbildungsjahr'!J$4=SOLL!$E$4,'KSM-e'!$H101,IF('2. Ausbildungsjahr'!J$4=SOLL!$F$4,'KSM-f'!$H101,IF('2. Ausbildungsjahr'!J$4=SOLL!$G$4,'KVB 1. AJ'!$H105,IF('2. Ausbildungsjahr'!J$4=SOLL!$H$4,KVFi!$H110,IF('2. Ausbildungsjahr'!J$4=SOLL!$I$4,KVM!$H93,IF('2. Ausbildungsjahr'!J$4=SOLL!$L$4,'KVP 1.&amp;2. AJ'!$H131,IF('2. Ausbildungsjahr'!J$4=SOLL!$M$4,PPC!$H122,IF('2. Ausbildungsjahr'!J$4=SOLL!$N$4,PPS!$H156,IF(J$4=SOLL!$P$4,"-",IF('2. Ausbildungsjahr'!J$4=SOLL!$O$4,Zielbogen!$H77,""))))))))))))))))))))))))))</f>
        <v>-</v>
      </c>
      <c r="K76" s="57" t="str">
        <f>IF(K$4=SOLL!$J$4, TNBi!$H85, IF('2. Ausbildungsjahr'!K$4=SOLL!$K$4,SBI.A.7!$H94, IF('2. Ausbildungsjahr'!K$4=SOLL!$R$4,'SBI.A.3_2. AJ'!$H77, IF('2. Ausbildungsjahr'!K$4=SOLL!$S$4,'SBI.A.4_2.&amp;3. AJ'!$H103, IF('2. Ausbildungsjahr'!K$4=SOLL!$T$4,'KVB 2.&amp;3. AJ'!$H105,IF('2. Ausbildungsjahr'!K$4=SOLL!$U$4,'PPCa IK'!$H77, IF('2. Ausbildungsjahr'!K$4=SOLL!$V$4,TE!$H101,IF('2. Ausbildungsjahr'!K$4=SOLL!$W$4,TNSt!$H89,IF('2. Ausbildungsjahr'!K$4=SOLL!$X$4,TNSk!$H92,IF('2. Ausbildungsjahr'!K$4=SOLL!$Y$4,TNPa!$H86,IF('2. Ausbildungsjahr'!K$4=SOLL!$Z$4,TNWn!$H77,IF('2. Ausbildungsjahr'!K$4=SOLL!$AA$4,'KVP 3. AJ'!$H129,IF(K$4=SOLL!$Q$4,SBI.A.3_1.AJ!$H77,IF(K$4=SOLL!$B$4,'KF-KB'!$H148,IF('2. Ausbildungsjahr'!K$4=SOLL!$C$4,'SBI.A.4_1. AJ'!$H103,IF('2. Ausbildungsjahr'!K$4=SOLL!$D$4,KK!$H$11,IF('2. Ausbildungsjahr'!K$4=SOLL!$E$4,'KSM-e'!$H101,IF('2. Ausbildungsjahr'!K$4=SOLL!$F$4,'KSM-f'!$H101,IF('2. Ausbildungsjahr'!K$4=SOLL!$G$4,'KVB 1. AJ'!$H105,IF('2. Ausbildungsjahr'!K$4=SOLL!$H$4,KVFi!$H110,IF('2. Ausbildungsjahr'!K$4=SOLL!$I$4,KVM!$H93,IF('2. Ausbildungsjahr'!K$4=SOLL!$L$4,'KVP 1.&amp;2. AJ'!$H131,IF('2. Ausbildungsjahr'!K$4=SOLL!$M$4,PPC!$H122,IF('2. Ausbildungsjahr'!K$4=SOLL!$N$4,PPS!$H156,IF(K$4=SOLL!$P$4,"-",IF('2. Ausbildungsjahr'!K$4=SOLL!$O$4,Zielbogen!$H77,""))))))))))))))))))))))))))</f>
        <v>-</v>
      </c>
      <c r="L76" s="10">
        <f>SUM('Hilfsblatt 2. AJ'!C76,'Hilfsblatt 2. AJ'!E76,'Hilfsblatt 2. AJ'!G76,'Hilfsblatt 2. AJ'!I76,'Hilfsblatt 2. AJ'!K76,'Hilfsblatt 2. AJ'!M76,'Hilfsblatt 2. AJ'!O76,'Hilfsblatt 2. AJ'!Q76,'Hilfsblatt 2. AJ'!S76,'Hilfsblatt 2. AJ'!U76)</f>
        <v>0</v>
      </c>
      <c r="M76" s="9" t="e">
        <f>('Hilfsblatt 2. AJ'!B76*'Hilfsblatt 2. AJ'!C76+'Hilfsblatt 2. AJ'!D76*'Hilfsblatt 2. AJ'!E76+'Hilfsblatt 2. AJ'!F76*'Hilfsblatt 2. AJ'!G76+'Hilfsblatt 2. AJ'!H76*'Hilfsblatt 2. AJ'!I76+'Hilfsblatt 2. AJ'!J76*'Hilfsblatt 2. AJ'!K76+'Hilfsblatt 2. AJ'!L76*'Hilfsblatt 2. AJ'!M76+'Hilfsblatt 2. AJ'!N76*'Hilfsblatt 2. AJ'!O76+'Hilfsblatt 2. AJ'!P76*'Hilfsblatt 2. AJ'!Q76+'Hilfsblatt 2. AJ'!R76*'Hilfsblatt 2. AJ'!S76+'Hilfsblatt 2. AJ'!T76*'Hilfsblatt 2. AJ'!U76)/L76</f>
        <v>#DIV/0!</v>
      </c>
    </row>
    <row r="77" spans="1:13" x14ac:dyDescent="0.25">
      <c r="A77" s="125" t="s">
        <v>32</v>
      </c>
      <c r="B77" s="57" t="str">
        <f>IF(B$4=SOLL!$J$4, TNBi!$H86, IF('2. Ausbildungsjahr'!B$4=SOLL!$K$4,SBI.A.7!$H95, IF('2. Ausbildungsjahr'!B$4=SOLL!$R$4,'SBI.A.3_2. AJ'!$H78, IF('2. Ausbildungsjahr'!B$4=SOLL!$S$4,'SBI.A.4_2.&amp;3. AJ'!$H104, IF('2. Ausbildungsjahr'!B$4=SOLL!$T$4,'KVB 2.&amp;3. AJ'!$H106,IF('2. Ausbildungsjahr'!B$4=SOLL!$U$4,'PPCa IK'!$H78, IF('2. Ausbildungsjahr'!B$4=SOLL!$V$4,TE!$H102,IF('2. Ausbildungsjahr'!B$4=SOLL!$W$4,TNSt!$H90,IF('2. Ausbildungsjahr'!B$4=SOLL!$X$4,TNSk!$H93,IF('2. Ausbildungsjahr'!B$4=SOLL!$Y$4,TNPa!$H87,IF('2. Ausbildungsjahr'!B$4=SOLL!$Z$4,TNWn!$H78,IF('2. Ausbildungsjahr'!B$4=SOLL!$AA$4,'KVP 3. AJ'!$H130,IF(B$4=SOLL!$Q$4,SBI.A.3_1.AJ!$H78,IF(B$4=SOLL!$B$4,'KF-KB'!$H149,IF('2. Ausbildungsjahr'!B$4=SOLL!$C$4,'SBI.A.4_1. AJ'!$H104,IF('2. Ausbildungsjahr'!B$4=SOLL!$D$4,KK!$H$11,IF('2. Ausbildungsjahr'!B$4=SOLL!$E$4,'KSM-e'!$H102,IF('2. Ausbildungsjahr'!B$4=SOLL!$F$4,'KSM-f'!$H102,IF('2. Ausbildungsjahr'!B$4=SOLL!$G$4,'KVB 1. AJ'!$H106,IF('2. Ausbildungsjahr'!B$4=SOLL!$H$4,KVFi!$H111,IF('2. Ausbildungsjahr'!B$4=SOLL!$I$4,KVM!$H94,IF('2. Ausbildungsjahr'!B$4=SOLL!$L$4,'KVP 1.&amp;2. AJ'!$H132,IF('2. Ausbildungsjahr'!B$4=SOLL!$M$4,PPC!$H123,IF('2. Ausbildungsjahr'!B$4=SOLL!$N$4,PPS!$H157,IF(B$4=SOLL!$P$4,"-",IF('2. Ausbildungsjahr'!B$4=SOLL!$O$4,Zielbogen!$H78,""))))))))))))))))))))))))))</f>
        <v>-</v>
      </c>
      <c r="C77" s="57" t="str">
        <f>IF(C$4=SOLL!$J$4, TNBi!$H86, IF('2. Ausbildungsjahr'!C$4=SOLL!$K$4,SBI.A.7!$H95, IF('2. Ausbildungsjahr'!C$4=SOLL!$R$4,'SBI.A.3_2. AJ'!$H78, IF('2. Ausbildungsjahr'!C$4=SOLL!$S$4,'SBI.A.4_2.&amp;3. AJ'!$H104, IF('2. Ausbildungsjahr'!C$4=SOLL!$T$4,'KVB 2.&amp;3. AJ'!$H106,IF('2. Ausbildungsjahr'!C$4=SOLL!$U$4,'PPCa IK'!$H78, IF('2. Ausbildungsjahr'!C$4=SOLL!$V$4,TE!$H102,IF('2. Ausbildungsjahr'!C$4=SOLL!$W$4,TNSt!$H90,IF('2. Ausbildungsjahr'!C$4=SOLL!$X$4,TNSk!$H93,IF('2. Ausbildungsjahr'!C$4=SOLL!$Y$4,TNPa!$H87,IF('2. Ausbildungsjahr'!C$4=SOLL!$Z$4,TNWn!$H78,IF('2. Ausbildungsjahr'!C$4=SOLL!$AA$4,'KVP 3. AJ'!$H130,IF(C$4=SOLL!$Q$4,SBI.A.3_1.AJ!$H78,IF(C$4=SOLL!$B$4,'KF-KB'!$H149,IF('2. Ausbildungsjahr'!C$4=SOLL!$C$4,'SBI.A.4_1. AJ'!$H104,IF('2. Ausbildungsjahr'!C$4=SOLL!$D$4,KK!$H$11,IF('2. Ausbildungsjahr'!C$4=SOLL!$E$4,'KSM-e'!$H102,IF('2. Ausbildungsjahr'!C$4=SOLL!$F$4,'KSM-f'!$H102,IF('2. Ausbildungsjahr'!C$4=SOLL!$G$4,'KVB 1. AJ'!$H106,IF('2. Ausbildungsjahr'!C$4=SOLL!$H$4,KVFi!$H111,IF('2. Ausbildungsjahr'!C$4=SOLL!$I$4,KVM!$H94,IF('2. Ausbildungsjahr'!C$4=SOLL!$L$4,'KVP 1.&amp;2. AJ'!$H132,IF('2. Ausbildungsjahr'!C$4=SOLL!$M$4,PPC!$H123,IF('2. Ausbildungsjahr'!C$4=SOLL!$N$4,PPS!$H157,IF(C$4=SOLL!$P$4,"-",IF('2. Ausbildungsjahr'!C$4=SOLL!$O$4,Zielbogen!$H78,""))))))))))))))))))))))))))</f>
        <v>-</v>
      </c>
      <c r="D77" s="57" t="str">
        <f>IF(D$4=SOLL!$J$4, TNBi!$H86, IF('2. Ausbildungsjahr'!D$4=SOLL!$K$4,SBI.A.7!$H95, IF('2. Ausbildungsjahr'!D$4=SOLL!$R$4,'SBI.A.3_2. AJ'!$H78, IF('2. Ausbildungsjahr'!D$4=SOLL!$S$4,'SBI.A.4_2.&amp;3. AJ'!$H104, IF('2. Ausbildungsjahr'!D$4=SOLL!$T$4,'KVB 2.&amp;3. AJ'!$H106,IF('2. Ausbildungsjahr'!D$4=SOLL!$U$4,'PPCa IK'!$H78, IF('2. Ausbildungsjahr'!D$4=SOLL!$V$4,TE!$H102,IF('2. Ausbildungsjahr'!D$4=SOLL!$W$4,TNSt!$H90,IF('2. Ausbildungsjahr'!D$4=SOLL!$X$4,TNSk!$H93,IF('2. Ausbildungsjahr'!D$4=SOLL!$Y$4,TNPa!$H87,IF('2. Ausbildungsjahr'!D$4=SOLL!$Z$4,TNWn!$H78,IF('2. Ausbildungsjahr'!D$4=SOLL!$AA$4,'KVP 3. AJ'!$H130,IF(D$4=SOLL!$Q$4,SBI.A.3_1.AJ!$H78,IF(D$4=SOLL!$B$4,'KF-KB'!$H149,IF('2. Ausbildungsjahr'!D$4=SOLL!$C$4,'SBI.A.4_1. AJ'!$H104,IF('2. Ausbildungsjahr'!D$4=SOLL!$D$4,KK!$H$11,IF('2. Ausbildungsjahr'!D$4=SOLL!$E$4,'KSM-e'!$H102,IF('2. Ausbildungsjahr'!D$4=SOLL!$F$4,'KSM-f'!$H102,IF('2. Ausbildungsjahr'!D$4=SOLL!$G$4,'KVB 1. AJ'!$H106,IF('2. Ausbildungsjahr'!D$4=SOLL!$H$4,KVFi!$H111,IF('2. Ausbildungsjahr'!D$4=SOLL!$I$4,KVM!$H94,IF('2. Ausbildungsjahr'!D$4=SOLL!$L$4,'KVP 1.&amp;2. AJ'!$H132,IF('2. Ausbildungsjahr'!D$4=SOLL!$M$4,PPC!$H123,IF('2. Ausbildungsjahr'!D$4=SOLL!$N$4,PPS!$H157,IF(D$4=SOLL!$P$4,"-",IF('2. Ausbildungsjahr'!D$4=SOLL!$O$4,Zielbogen!$H78,""))))))))))))))))))))))))))</f>
        <v>-</v>
      </c>
      <c r="E77" s="57" t="str">
        <f>IF(E$4=SOLL!$J$4, TNBi!$H86, IF('2. Ausbildungsjahr'!E$4=SOLL!$K$4,SBI.A.7!$H95, IF('2. Ausbildungsjahr'!E$4=SOLL!$R$4,'SBI.A.3_2. AJ'!$H78, IF('2. Ausbildungsjahr'!E$4=SOLL!$S$4,'SBI.A.4_2.&amp;3. AJ'!$H104, IF('2. Ausbildungsjahr'!E$4=SOLL!$T$4,'KVB 2.&amp;3. AJ'!$H106,IF('2. Ausbildungsjahr'!E$4=SOLL!$U$4,'PPCa IK'!$H78, IF('2. Ausbildungsjahr'!E$4=SOLL!$V$4,TE!$H102,IF('2. Ausbildungsjahr'!E$4=SOLL!$W$4,TNSt!$H90,IF('2. Ausbildungsjahr'!E$4=SOLL!$X$4,TNSk!$H93,IF('2. Ausbildungsjahr'!E$4=SOLL!$Y$4,TNPa!$H87,IF('2. Ausbildungsjahr'!E$4=SOLL!$Z$4,TNWn!$H78,IF('2. Ausbildungsjahr'!E$4=SOLL!$AA$4,'KVP 3. AJ'!$H130,IF(E$4=SOLL!$Q$4,SBI.A.3_1.AJ!$H78,IF(E$4=SOLL!$B$4,'KF-KB'!$H149,IF('2. Ausbildungsjahr'!E$4=SOLL!$C$4,'SBI.A.4_1. AJ'!$H104,IF('2. Ausbildungsjahr'!E$4=SOLL!$D$4,KK!$H$11,IF('2. Ausbildungsjahr'!E$4=SOLL!$E$4,'KSM-e'!$H102,IF('2. Ausbildungsjahr'!E$4=SOLL!$F$4,'KSM-f'!$H102,IF('2. Ausbildungsjahr'!E$4=SOLL!$G$4,'KVB 1. AJ'!$H106,IF('2. Ausbildungsjahr'!E$4=SOLL!$H$4,KVFi!$H111,IF('2. Ausbildungsjahr'!E$4=SOLL!$I$4,KVM!$H94,IF('2. Ausbildungsjahr'!E$4=SOLL!$L$4,'KVP 1.&amp;2. AJ'!$H132,IF('2. Ausbildungsjahr'!E$4=SOLL!$M$4,PPC!$H123,IF('2. Ausbildungsjahr'!E$4=SOLL!$N$4,PPS!$H157,IF(E$4=SOLL!$P$4,"-",IF('2. Ausbildungsjahr'!E$4=SOLL!$O$4,Zielbogen!$H78,""))))))))))))))))))))))))))</f>
        <v>-</v>
      </c>
      <c r="F77" s="57" t="str">
        <f>IF(F$4=SOLL!$J$4, TNBi!$H86, IF('2. Ausbildungsjahr'!F$4=SOLL!$K$4,SBI.A.7!$H95, IF('2. Ausbildungsjahr'!F$4=SOLL!$R$4,'SBI.A.3_2. AJ'!$H78, IF('2. Ausbildungsjahr'!F$4=SOLL!$S$4,'SBI.A.4_2.&amp;3. AJ'!$H104, IF('2. Ausbildungsjahr'!F$4=SOLL!$T$4,'KVB 2.&amp;3. AJ'!$H106,IF('2. Ausbildungsjahr'!F$4=SOLL!$U$4,'PPCa IK'!$H78, IF('2. Ausbildungsjahr'!F$4=SOLL!$V$4,TE!$H102,IF('2. Ausbildungsjahr'!F$4=SOLL!$W$4,TNSt!$H90,IF('2. Ausbildungsjahr'!F$4=SOLL!$X$4,TNSk!$H93,IF('2. Ausbildungsjahr'!F$4=SOLL!$Y$4,TNPa!$H87,IF('2. Ausbildungsjahr'!F$4=SOLL!$Z$4,TNWn!$H78,IF('2. Ausbildungsjahr'!F$4=SOLL!$AA$4,'KVP 3. AJ'!$H130,IF(F$4=SOLL!$Q$4,SBI.A.3_1.AJ!$H78,IF(F$4=SOLL!$B$4,'KF-KB'!$H149,IF('2. Ausbildungsjahr'!F$4=SOLL!$C$4,'SBI.A.4_1. AJ'!$H104,IF('2. Ausbildungsjahr'!F$4=SOLL!$D$4,KK!$H$11,IF('2. Ausbildungsjahr'!F$4=SOLL!$E$4,'KSM-e'!$H102,IF('2. Ausbildungsjahr'!F$4=SOLL!$F$4,'KSM-f'!$H102,IF('2. Ausbildungsjahr'!F$4=SOLL!$G$4,'KVB 1. AJ'!$H106,IF('2. Ausbildungsjahr'!F$4=SOLL!$H$4,KVFi!$H111,IF('2. Ausbildungsjahr'!F$4=SOLL!$I$4,KVM!$H94,IF('2. Ausbildungsjahr'!F$4=SOLL!$L$4,'KVP 1.&amp;2. AJ'!$H132,IF('2. Ausbildungsjahr'!F$4=SOLL!$M$4,PPC!$H123,IF('2. Ausbildungsjahr'!F$4=SOLL!$N$4,PPS!$H157,IF(F$4=SOLL!$P$4,"-",IF('2. Ausbildungsjahr'!F$4=SOLL!$O$4,Zielbogen!$H78,""))))))))))))))))))))))))))</f>
        <v>-</v>
      </c>
      <c r="G77" s="57" t="str">
        <f>IF(G$4=SOLL!$J$4, TNBi!$H86, IF('2. Ausbildungsjahr'!G$4=SOLL!$K$4,SBI.A.7!$H95, IF('2. Ausbildungsjahr'!G$4=SOLL!$R$4,'SBI.A.3_2. AJ'!$H78, IF('2. Ausbildungsjahr'!G$4=SOLL!$S$4,'SBI.A.4_2.&amp;3. AJ'!$H104, IF('2. Ausbildungsjahr'!G$4=SOLL!$T$4,'KVB 2.&amp;3. AJ'!$H106,IF('2. Ausbildungsjahr'!G$4=SOLL!$U$4,'PPCa IK'!$H78, IF('2. Ausbildungsjahr'!G$4=SOLL!$V$4,TE!$H102,IF('2. Ausbildungsjahr'!G$4=SOLL!$W$4,TNSt!$H90,IF('2. Ausbildungsjahr'!G$4=SOLL!$X$4,TNSk!$H93,IF('2. Ausbildungsjahr'!G$4=SOLL!$Y$4,TNPa!$H87,IF('2. Ausbildungsjahr'!G$4=SOLL!$Z$4,TNWn!$H78,IF('2. Ausbildungsjahr'!G$4=SOLL!$AA$4,'KVP 3. AJ'!$H130,IF(G$4=SOLL!$Q$4,SBI.A.3_1.AJ!$H78,IF(G$4=SOLL!$B$4,'KF-KB'!$H149,IF('2. Ausbildungsjahr'!G$4=SOLL!$C$4,'SBI.A.4_1. AJ'!$H104,IF('2. Ausbildungsjahr'!G$4=SOLL!$D$4,KK!$H$11,IF('2. Ausbildungsjahr'!G$4=SOLL!$E$4,'KSM-e'!$H102,IF('2. Ausbildungsjahr'!G$4=SOLL!$F$4,'KSM-f'!$H102,IF('2. Ausbildungsjahr'!G$4=SOLL!$G$4,'KVB 1. AJ'!$H106,IF('2. Ausbildungsjahr'!G$4=SOLL!$H$4,KVFi!$H111,IF('2. Ausbildungsjahr'!G$4=SOLL!$I$4,KVM!$H94,IF('2. Ausbildungsjahr'!G$4=SOLL!$L$4,'KVP 1.&amp;2. AJ'!$H132,IF('2. Ausbildungsjahr'!G$4=SOLL!$M$4,PPC!$H123,IF('2. Ausbildungsjahr'!G$4=SOLL!$N$4,PPS!$H157,IF(G$4=SOLL!$P$4,"-",IF('2. Ausbildungsjahr'!G$4=SOLL!$O$4,Zielbogen!$H78,""))))))))))))))))))))))))))</f>
        <v>-</v>
      </c>
      <c r="H77" s="57" t="str">
        <f>IF(H$4=SOLL!$J$4, TNBi!$H86, IF('2. Ausbildungsjahr'!H$4=SOLL!$K$4,SBI.A.7!$H95, IF('2. Ausbildungsjahr'!H$4=SOLL!$R$4,'SBI.A.3_2. AJ'!$H78, IF('2. Ausbildungsjahr'!H$4=SOLL!$S$4,'SBI.A.4_2.&amp;3. AJ'!$H104, IF('2. Ausbildungsjahr'!H$4=SOLL!$T$4,'KVB 2.&amp;3. AJ'!$H106,IF('2. Ausbildungsjahr'!H$4=SOLL!$U$4,'PPCa IK'!$H78, IF('2. Ausbildungsjahr'!H$4=SOLL!$V$4,TE!$H102,IF('2. Ausbildungsjahr'!H$4=SOLL!$W$4,TNSt!$H90,IF('2. Ausbildungsjahr'!H$4=SOLL!$X$4,TNSk!$H93,IF('2. Ausbildungsjahr'!H$4=SOLL!$Y$4,TNPa!$H87,IF('2. Ausbildungsjahr'!H$4=SOLL!$Z$4,TNWn!$H78,IF('2. Ausbildungsjahr'!H$4=SOLL!$AA$4,'KVP 3. AJ'!$H130,IF(H$4=SOLL!$Q$4,SBI.A.3_1.AJ!$H78,IF(H$4=SOLL!$B$4,'KF-KB'!$H149,IF('2. Ausbildungsjahr'!H$4=SOLL!$C$4,'SBI.A.4_1. AJ'!$H104,IF('2. Ausbildungsjahr'!H$4=SOLL!$D$4,KK!$H$11,IF('2. Ausbildungsjahr'!H$4=SOLL!$E$4,'KSM-e'!$H102,IF('2. Ausbildungsjahr'!H$4=SOLL!$F$4,'KSM-f'!$H102,IF('2. Ausbildungsjahr'!H$4=SOLL!$G$4,'KVB 1. AJ'!$H106,IF('2. Ausbildungsjahr'!H$4=SOLL!$H$4,KVFi!$H111,IF('2. Ausbildungsjahr'!H$4=SOLL!$I$4,KVM!$H94,IF('2. Ausbildungsjahr'!H$4=SOLL!$L$4,'KVP 1.&amp;2. AJ'!$H132,IF('2. Ausbildungsjahr'!H$4=SOLL!$M$4,PPC!$H123,IF('2. Ausbildungsjahr'!H$4=SOLL!$N$4,PPS!$H157,IF(H$4=SOLL!$P$4,"-",IF('2. Ausbildungsjahr'!H$4=SOLL!$O$4,Zielbogen!$H78,""))))))))))))))))))))))))))</f>
        <v>-</v>
      </c>
      <c r="I77" s="57" t="str">
        <f>IF(I$4=SOLL!$J$4, TNBi!$H86, IF('2. Ausbildungsjahr'!I$4=SOLL!$K$4,SBI.A.7!$H95, IF('2. Ausbildungsjahr'!I$4=SOLL!$R$4,'SBI.A.3_2. AJ'!$H78, IF('2. Ausbildungsjahr'!I$4=SOLL!$S$4,'SBI.A.4_2.&amp;3. AJ'!$H104, IF('2. Ausbildungsjahr'!I$4=SOLL!$T$4,'KVB 2.&amp;3. AJ'!$H106,IF('2. Ausbildungsjahr'!I$4=SOLL!$U$4,'PPCa IK'!$H78, IF('2. Ausbildungsjahr'!I$4=SOLL!$V$4,TE!$H102,IF('2. Ausbildungsjahr'!I$4=SOLL!$W$4,TNSt!$H90,IF('2. Ausbildungsjahr'!I$4=SOLL!$X$4,TNSk!$H93,IF('2. Ausbildungsjahr'!I$4=SOLL!$Y$4,TNPa!$H87,IF('2. Ausbildungsjahr'!I$4=SOLL!$Z$4,TNWn!$H78,IF('2. Ausbildungsjahr'!I$4=SOLL!$AA$4,'KVP 3. AJ'!$H130,IF(I$4=SOLL!$Q$4,SBI.A.3_1.AJ!$H78,IF(I$4=SOLL!$B$4,'KF-KB'!$H149,IF('2. Ausbildungsjahr'!I$4=SOLL!$C$4,'SBI.A.4_1. AJ'!$H104,IF('2. Ausbildungsjahr'!I$4=SOLL!$D$4,KK!$H$11,IF('2. Ausbildungsjahr'!I$4=SOLL!$E$4,'KSM-e'!$H102,IF('2. Ausbildungsjahr'!I$4=SOLL!$F$4,'KSM-f'!$H102,IF('2. Ausbildungsjahr'!I$4=SOLL!$G$4,'KVB 1. AJ'!$H106,IF('2. Ausbildungsjahr'!I$4=SOLL!$H$4,KVFi!$H111,IF('2. Ausbildungsjahr'!I$4=SOLL!$I$4,KVM!$H94,IF('2. Ausbildungsjahr'!I$4=SOLL!$L$4,'KVP 1.&amp;2. AJ'!$H132,IF('2. Ausbildungsjahr'!I$4=SOLL!$M$4,PPC!$H123,IF('2. Ausbildungsjahr'!I$4=SOLL!$N$4,PPS!$H157,IF(I$4=SOLL!$P$4,"-",IF('2. Ausbildungsjahr'!I$4=SOLL!$O$4,Zielbogen!$H78,""))))))))))))))))))))))))))</f>
        <v>-</v>
      </c>
      <c r="J77" s="57" t="str">
        <f>IF(J$4=SOLL!$J$4, TNBi!$H86, IF('2. Ausbildungsjahr'!J$4=SOLL!$K$4,SBI.A.7!$H95, IF('2. Ausbildungsjahr'!J$4=SOLL!$R$4,'SBI.A.3_2. AJ'!$H78, IF('2. Ausbildungsjahr'!J$4=SOLL!$S$4,'SBI.A.4_2.&amp;3. AJ'!$H104, IF('2. Ausbildungsjahr'!J$4=SOLL!$T$4,'KVB 2.&amp;3. AJ'!$H106,IF('2. Ausbildungsjahr'!J$4=SOLL!$U$4,'PPCa IK'!$H78, IF('2. Ausbildungsjahr'!J$4=SOLL!$V$4,TE!$H102,IF('2. Ausbildungsjahr'!J$4=SOLL!$W$4,TNSt!$H90,IF('2. Ausbildungsjahr'!J$4=SOLL!$X$4,TNSk!$H93,IF('2. Ausbildungsjahr'!J$4=SOLL!$Y$4,TNPa!$H87,IF('2. Ausbildungsjahr'!J$4=SOLL!$Z$4,TNWn!$H78,IF('2. Ausbildungsjahr'!J$4=SOLL!$AA$4,'KVP 3. AJ'!$H130,IF(J$4=SOLL!$Q$4,SBI.A.3_1.AJ!$H78,IF(J$4=SOLL!$B$4,'KF-KB'!$H149,IF('2. Ausbildungsjahr'!J$4=SOLL!$C$4,'SBI.A.4_1. AJ'!$H104,IF('2. Ausbildungsjahr'!J$4=SOLL!$D$4,KK!$H$11,IF('2. Ausbildungsjahr'!J$4=SOLL!$E$4,'KSM-e'!$H102,IF('2. Ausbildungsjahr'!J$4=SOLL!$F$4,'KSM-f'!$H102,IF('2. Ausbildungsjahr'!J$4=SOLL!$G$4,'KVB 1. AJ'!$H106,IF('2. Ausbildungsjahr'!J$4=SOLL!$H$4,KVFi!$H111,IF('2. Ausbildungsjahr'!J$4=SOLL!$I$4,KVM!$H94,IF('2. Ausbildungsjahr'!J$4=SOLL!$L$4,'KVP 1.&amp;2. AJ'!$H132,IF('2. Ausbildungsjahr'!J$4=SOLL!$M$4,PPC!$H123,IF('2. Ausbildungsjahr'!J$4=SOLL!$N$4,PPS!$H157,IF(J$4=SOLL!$P$4,"-",IF('2. Ausbildungsjahr'!J$4=SOLL!$O$4,Zielbogen!$H78,""))))))))))))))))))))))))))</f>
        <v>-</v>
      </c>
      <c r="K77" s="57" t="str">
        <f>IF(K$4=SOLL!$J$4, TNBi!$H86, IF('2. Ausbildungsjahr'!K$4=SOLL!$K$4,SBI.A.7!$H95, IF('2. Ausbildungsjahr'!K$4=SOLL!$R$4,'SBI.A.3_2. AJ'!$H78, IF('2. Ausbildungsjahr'!K$4=SOLL!$S$4,'SBI.A.4_2.&amp;3. AJ'!$H104, IF('2. Ausbildungsjahr'!K$4=SOLL!$T$4,'KVB 2.&amp;3. AJ'!$H106,IF('2. Ausbildungsjahr'!K$4=SOLL!$U$4,'PPCa IK'!$H78, IF('2. Ausbildungsjahr'!K$4=SOLL!$V$4,TE!$H102,IF('2. Ausbildungsjahr'!K$4=SOLL!$W$4,TNSt!$H90,IF('2. Ausbildungsjahr'!K$4=SOLL!$X$4,TNSk!$H93,IF('2. Ausbildungsjahr'!K$4=SOLL!$Y$4,TNPa!$H87,IF('2. Ausbildungsjahr'!K$4=SOLL!$Z$4,TNWn!$H78,IF('2. Ausbildungsjahr'!K$4=SOLL!$AA$4,'KVP 3. AJ'!$H130,IF(K$4=SOLL!$Q$4,SBI.A.3_1.AJ!$H78,IF(K$4=SOLL!$B$4,'KF-KB'!$H149,IF('2. Ausbildungsjahr'!K$4=SOLL!$C$4,'SBI.A.4_1. AJ'!$H104,IF('2. Ausbildungsjahr'!K$4=SOLL!$D$4,KK!$H$11,IF('2. Ausbildungsjahr'!K$4=SOLL!$E$4,'KSM-e'!$H102,IF('2. Ausbildungsjahr'!K$4=SOLL!$F$4,'KSM-f'!$H102,IF('2. Ausbildungsjahr'!K$4=SOLL!$G$4,'KVB 1. AJ'!$H106,IF('2. Ausbildungsjahr'!K$4=SOLL!$H$4,KVFi!$H111,IF('2. Ausbildungsjahr'!K$4=SOLL!$I$4,KVM!$H94,IF('2. Ausbildungsjahr'!K$4=SOLL!$L$4,'KVP 1.&amp;2. AJ'!$H132,IF('2. Ausbildungsjahr'!K$4=SOLL!$M$4,PPC!$H123,IF('2. Ausbildungsjahr'!K$4=SOLL!$N$4,PPS!$H157,IF(K$4=SOLL!$P$4,"-",IF('2. Ausbildungsjahr'!K$4=SOLL!$O$4,Zielbogen!$H78,""))))))))))))))))))))))))))</f>
        <v>-</v>
      </c>
      <c r="L77" s="10">
        <f>SUM('Hilfsblatt 2. AJ'!C77,'Hilfsblatt 2. AJ'!E77,'Hilfsblatt 2. AJ'!G77,'Hilfsblatt 2. AJ'!I77,'Hilfsblatt 2. AJ'!K77,'Hilfsblatt 2. AJ'!M77,'Hilfsblatt 2. AJ'!O77,'Hilfsblatt 2. AJ'!Q77,'Hilfsblatt 2. AJ'!S77,'Hilfsblatt 2. AJ'!U77)</f>
        <v>0</v>
      </c>
      <c r="M77" s="9" t="e">
        <f>('Hilfsblatt 2. AJ'!B77*'Hilfsblatt 2. AJ'!C77+'Hilfsblatt 2. AJ'!D77*'Hilfsblatt 2. AJ'!E77+'Hilfsblatt 2. AJ'!F77*'Hilfsblatt 2. AJ'!G77+'Hilfsblatt 2. AJ'!H77*'Hilfsblatt 2. AJ'!I77+'Hilfsblatt 2. AJ'!J77*'Hilfsblatt 2. AJ'!K77+'Hilfsblatt 2. AJ'!L77*'Hilfsblatt 2. AJ'!M77+'Hilfsblatt 2. AJ'!N77*'Hilfsblatt 2. AJ'!O77+'Hilfsblatt 2. AJ'!P77*'Hilfsblatt 2. AJ'!Q77+'Hilfsblatt 2. AJ'!R77*'Hilfsblatt 2. AJ'!S77+'Hilfsblatt 2. AJ'!T77*'Hilfsblatt 2. AJ'!U77)/L77</f>
        <v>#DIV/0!</v>
      </c>
    </row>
    <row r="78" spans="1:13" x14ac:dyDescent="0.25">
      <c r="A78" s="125" t="s">
        <v>92</v>
      </c>
      <c r="B78" s="57" t="str">
        <f>IF(B$4=SOLL!$J$4, TNBi!$H87, IF('2. Ausbildungsjahr'!B$4=SOLL!$K$4,SBI.A.7!$H96, IF('2. Ausbildungsjahr'!B$4=SOLL!$R$4,'SBI.A.3_2. AJ'!$H79, IF('2. Ausbildungsjahr'!B$4=SOLL!$S$4,'SBI.A.4_2.&amp;3. AJ'!$H105, IF('2. Ausbildungsjahr'!B$4=SOLL!$T$4,'KVB 2.&amp;3. AJ'!$H107,IF('2. Ausbildungsjahr'!B$4=SOLL!$U$4,'PPCa IK'!$H79, IF('2. Ausbildungsjahr'!B$4=SOLL!$V$4,TE!$H103,IF('2. Ausbildungsjahr'!B$4=SOLL!$W$4,TNSt!$H91,IF('2. Ausbildungsjahr'!B$4=SOLL!$X$4,TNSk!$H94,IF('2. Ausbildungsjahr'!B$4=SOLL!$Y$4,TNPa!$H88,IF('2. Ausbildungsjahr'!B$4=SOLL!$Z$4,TNWn!$H79,IF('2. Ausbildungsjahr'!B$4=SOLL!$AA$4,'KVP 3. AJ'!$H131,IF(B$4=SOLL!$Q$4,SBI.A.3_1.AJ!$H79,IF(B$4=SOLL!$B$4,'KF-KB'!$H150,IF('2. Ausbildungsjahr'!B$4=SOLL!$C$4,'SBI.A.4_1. AJ'!$H105,IF('2. Ausbildungsjahr'!B$4=SOLL!$D$4,KK!$H$11,IF('2. Ausbildungsjahr'!B$4=SOLL!$E$4,'KSM-e'!$H103,IF('2. Ausbildungsjahr'!B$4=SOLL!$F$4,'KSM-f'!$H103,IF('2. Ausbildungsjahr'!B$4=SOLL!$G$4,'KVB 1. AJ'!$H107,IF('2. Ausbildungsjahr'!B$4=SOLL!$H$4,KVFi!$H112,IF('2. Ausbildungsjahr'!B$4=SOLL!$I$4,KVM!$H95,IF('2. Ausbildungsjahr'!B$4=SOLL!$L$4,'KVP 1.&amp;2. AJ'!$H133,IF('2. Ausbildungsjahr'!B$4=SOLL!$M$4,PPC!$H124,IF('2. Ausbildungsjahr'!B$4=SOLL!$N$4,PPS!$H158,IF(B$4=SOLL!$P$4,"-",IF('2. Ausbildungsjahr'!B$4=SOLL!$O$4,Zielbogen!$H79,""))))))))))))))))))))))))))</f>
        <v>-</v>
      </c>
      <c r="C78" s="57" t="str">
        <f>IF(C$4=SOLL!$J$4, TNBi!$H87, IF('2. Ausbildungsjahr'!C$4=SOLL!$K$4,SBI.A.7!$H96, IF('2. Ausbildungsjahr'!C$4=SOLL!$R$4,'SBI.A.3_2. AJ'!$H79, IF('2. Ausbildungsjahr'!C$4=SOLL!$S$4,'SBI.A.4_2.&amp;3. AJ'!$H105, IF('2. Ausbildungsjahr'!C$4=SOLL!$T$4,'KVB 2.&amp;3. AJ'!$H107,IF('2. Ausbildungsjahr'!C$4=SOLL!$U$4,'PPCa IK'!$H79, IF('2. Ausbildungsjahr'!C$4=SOLL!$V$4,TE!$H103,IF('2. Ausbildungsjahr'!C$4=SOLL!$W$4,TNSt!$H91,IF('2. Ausbildungsjahr'!C$4=SOLL!$X$4,TNSk!$H94,IF('2. Ausbildungsjahr'!C$4=SOLL!$Y$4,TNPa!$H88,IF('2. Ausbildungsjahr'!C$4=SOLL!$Z$4,TNWn!$H79,IF('2. Ausbildungsjahr'!C$4=SOLL!$AA$4,'KVP 3. AJ'!$H131,IF(C$4=SOLL!$Q$4,SBI.A.3_1.AJ!$H79,IF(C$4=SOLL!$B$4,'KF-KB'!$H150,IF('2. Ausbildungsjahr'!C$4=SOLL!$C$4,'SBI.A.4_1. AJ'!$H105,IF('2. Ausbildungsjahr'!C$4=SOLL!$D$4,KK!$H$11,IF('2. Ausbildungsjahr'!C$4=SOLL!$E$4,'KSM-e'!$H103,IF('2. Ausbildungsjahr'!C$4=SOLL!$F$4,'KSM-f'!$H103,IF('2. Ausbildungsjahr'!C$4=SOLL!$G$4,'KVB 1. AJ'!$H107,IF('2. Ausbildungsjahr'!C$4=SOLL!$H$4,KVFi!$H112,IF('2. Ausbildungsjahr'!C$4=SOLL!$I$4,KVM!$H95,IF('2. Ausbildungsjahr'!C$4=SOLL!$L$4,'KVP 1.&amp;2. AJ'!$H133,IF('2. Ausbildungsjahr'!C$4=SOLL!$M$4,PPC!$H124,IF('2. Ausbildungsjahr'!C$4=SOLL!$N$4,PPS!$H158,IF(C$4=SOLL!$P$4,"-",IF('2. Ausbildungsjahr'!C$4=SOLL!$O$4,Zielbogen!$H79,""))))))))))))))))))))))))))</f>
        <v>-</v>
      </c>
      <c r="D78" s="57" t="str">
        <f>IF(D$4=SOLL!$J$4, TNBi!$H87, IF('2. Ausbildungsjahr'!D$4=SOLL!$K$4,SBI.A.7!$H96, IF('2. Ausbildungsjahr'!D$4=SOLL!$R$4,'SBI.A.3_2. AJ'!$H79, IF('2. Ausbildungsjahr'!D$4=SOLL!$S$4,'SBI.A.4_2.&amp;3. AJ'!$H105, IF('2. Ausbildungsjahr'!D$4=SOLL!$T$4,'KVB 2.&amp;3. AJ'!$H107,IF('2. Ausbildungsjahr'!D$4=SOLL!$U$4,'PPCa IK'!$H79, IF('2. Ausbildungsjahr'!D$4=SOLL!$V$4,TE!$H103,IF('2. Ausbildungsjahr'!D$4=SOLL!$W$4,TNSt!$H91,IF('2. Ausbildungsjahr'!D$4=SOLL!$X$4,TNSk!$H94,IF('2. Ausbildungsjahr'!D$4=SOLL!$Y$4,TNPa!$H88,IF('2. Ausbildungsjahr'!D$4=SOLL!$Z$4,TNWn!$H79,IF('2. Ausbildungsjahr'!D$4=SOLL!$AA$4,'KVP 3. AJ'!$H131,IF(D$4=SOLL!$Q$4,SBI.A.3_1.AJ!$H79,IF(D$4=SOLL!$B$4,'KF-KB'!$H150,IF('2. Ausbildungsjahr'!D$4=SOLL!$C$4,'SBI.A.4_1. AJ'!$H105,IF('2. Ausbildungsjahr'!D$4=SOLL!$D$4,KK!$H$11,IF('2. Ausbildungsjahr'!D$4=SOLL!$E$4,'KSM-e'!$H103,IF('2. Ausbildungsjahr'!D$4=SOLL!$F$4,'KSM-f'!$H103,IF('2. Ausbildungsjahr'!D$4=SOLL!$G$4,'KVB 1. AJ'!$H107,IF('2. Ausbildungsjahr'!D$4=SOLL!$H$4,KVFi!$H112,IF('2. Ausbildungsjahr'!D$4=SOLL!$I$4,KVM!$H95,IF('2. Ausbildungsjahr'!D$4=SOLL!$L$4,'KVP 1.&amp;2. AJ'!$H133,IF('2. Ausbildungsjahr'!D$4=SOLL!$M$4,PPC!$H124,IF('2. Ausbildungsjahr'!D$4=SOLL!$N$4,PPS!$H158,IF(D$4=SOLL!$P$4,"-",IF('2. Ausbildungsjahr'!D$4=SOLL!$O$4,Zielbogen!$H79,""))))))))))))))))))))))))))</f>
        <v>-</v>
      </c>
      <c r="E78" s="57" t="str">
        <f>IF(E$4=SOLL!$J$4, TNBi!$H87, IF('2. Ausbildungsjahr'!E$4=SOLL!$K$4,SBI.A.7!$H96, IF('2. Ausbildungsjahr'!E$4=SOLL!$R$4,'SBI.A.3_2. AJ'!$H79, IF('2. Ausbildungsjahr'!E$4=SOLL!$S$4,'SBI.A.4_2.&amp;3. AJ'!$H105, IF('2. Ausbildungsjahr'!E$4=SOLL!$T$4,'KVB 2.&amp;3. AJ'!$H107,IF('2. Ausbildungsjahr'!E$4=SOLL!$U$4,'PPCa IK'!$H79, IF('2. Ausbildungsjahr'!E$4=SOLL!$V$4,TE!$H103,IF('2. Ausbildungsjahr'!E$4=SOLL!$W$4,TNSt!$H91,IF('2. Ausbildungsjahr'!E$4=SOLL!$X$4,TNSk!$H94,IF('2. Ausbildungsjahr'!E$4=SOLL!$Y$4,TNPa!$H88,IF('2. Ausbildungsjahr'!E$4=SOLL!$Z$4,TNWn!$H79,IF('2. Ausbildungsjahr'!E$4=SOLL!$AA$4,'KVP 3. AJ'!$H131,IF(E$4=SOLL!$Q$4,SBI.A.3_1.AJ!$H79,IF(E$4=SOLL!$B$4,'KF-KB'!$H150,IF('2. Ausbildungsjahr'!E$4=SOLL!$C$4,'SBI.A.4_1. AJ'!$H105,IF('2. Ausbildungsjahr'!E$4=SOLL!$D$4,KK!$H$11,IF('2. Ausbildungsjahr'!E$4=SOLL!$E$4,'KSM-e'!$H103,IF('2. Ausbildungsjahr'!E$4=SOLL!$F$4,'KSM-f'!$H103,IF('2. Ausbildungsjahr'!E$4=SOLL!$G$4,'KVB 1. AJ'!$H107,IF('2. Ausbildungsjahr'!E$4=SOLL!$H$4,KVFi!$H112,IF('2. Ausbildungsjahr'!E$4=SOLL!$I$4,KVM!$H95,IF('2. Ausbildungsjahr'!E$4=SOLL!$L$4,'KVP 1.&amp;2. AJ'!$H133,IF('2. Ausbildungsjahr'!E$4=SOLL!$M$4,PPC!$H124,IF('2. Ausbildungsjahr'!E$4=SOLL!$N$4,PPS!$H158,IF(E$4=SOLL!$P$4,"-",IF('2. Ausbildungsjahr'!E$4=SOLL!$O$4,Zielbogen!$H79,""))))))))))))))))))))))))))</f>
        <v>-</v>
      </c>
      <c r="F78" s="57" t="str">
        <f>IF(F$4=SOLL!$J$4, TNBi!$H87, IF('2. Ausbildungsjahr'!F$4=SOLL!$K$4,SBI.A.7!$H96, IF('2. Ausbildungsjahr'!F$4=SOLL!$R$4,'SBI.A.3_2. AJ'!$H79, IF('2. Ausbildungsjahr'!F$4=SOLL!$S$4,'SBI.A.4_2.&amp;3. AJ'!$H105, IF('2. Ausbildungsjahr'!F$4=SOLL!$T$4,'KVB 2.&amp;3. AJ'!$H107,IF('2. Ausbildungsjahr'!F$4=SOLL!$U$4,'PPCa IK'!$H79, IF('2. Ausbildungsjahr'!F$4=SOLL!$V$4,TE!$H103,IF('2. Ausbildungsjahr'!F$4=SOLL!$W$4,TNSt!$H91,IF('2. Ausbildungsjahr'!F$4=SOLL!$X$4,TNSk!$H94,IF('2. Ausbildungsjahr'!F$4=SOLL!$Y$4,TNPa!$H88,IF('2. Ausbildungsjahr'!F$4=SOLL!$Z$4,TNWn!$H79,IF('2. Ausbildungsjahr'!F$4=SOLL!$AA$4,'KVP 3. AJ'!$H131,IF(F$4=SOLL!$Q$4,SBI.A.3_1.AJ!$H79,IF(F$4=SOLL!$B$4,'KF-KB'!$H150,IF('2. Ausbildungsjahr'!F$4=SOLL!$C$4,'SBI.A.4_1. AJ'!$H105,IF('2. Ausbildungsjahr'!F$4=SOLL!$D$4,KK!$H$11,IF('2. Ausbildungsjahr'!F$4=SOLL!$E$4,'KSM-e'!$H103,IF('2. Ausbildungsjahr'!F$4=SOLL!$F$4,'KSM-f'!$H103,IF('2. Ausbildungsjahr'!F$4=SOLL!$G$4,'KVB 1. AJ'!$H107,IF('2. Ausbildungsjahr'!F$4=SOLL!$H$4,KVFi!$H112,IF('2. Ausbildungsjahr'!F$4=SOLL!$I$4,KVM!$H95,IF('2. Ausbildungsjahr'!F$4=SOLL!$L$4,'KVP 1.&amp;2. AJ'!$H133,IF('2. Ausbildungsjahr'!F$4=SOLL!$M$4,PPC!$H124,IF('2. Ausbildungsjahr'!F$4=SOLL!$N$4,PPS!$H158,IF(F$4=SOLL!$P$4,"-",IF('2. Ausbildungsjahr'!F$4=SOLL!$O$4,Zielbogen!$H79,""))))))))))))))))))))))))))</f>
        <v>-</v>
      </c>
      <c r="G78" s="57" t="str">
        <f>IF(G$4=SOLL!$J$4, TNBi!$H87, IF('2. Ausbildungsjahr'!G$4=SOLL!$K$4,SBI.A.7!$H96, IF('2. Ausbildungsjahr'!G$4=SOLL!$R$4,'SBI.A.3_2. AJ'!$H79, IF('2. Ausbildungsjahr'!G$4=SOLL!$S$4,'SBI.A.4_2.&amp;3. AJ'!$H105, IF('2. Ausbildungsjahr'!G$4=SOLL!$T$4,'KVB 2.&amp;3. AJ'!$H107,IF('2. Ausbildungsjahr'!G$4=SOLL!$U$4,'PPCa IK'!$H79, IF('2. Ausbildungsjahr'!G$4=SOLL!$V$4,TE!$H103,IF('2. Ausbildungsjahr'!G$4=SOLL!$W$4,TNSt!$H91,IF('2. Ausbildungsjahr'!G$4=SOLL!$X$4,TNSk!$H94,IF('2. Ausbildungsjahr'!G$4=SOLL!$Y$4,TNPa!$H88,IF('2. Ausbildungsjahr'!G$4=SOLL!$Z$4,TNWn!$H79,IF('2. Ausbildungsjahr'!G$4=SOLL!$AA$4,'KVP 3. AJ'!$H131,IF(G$4=SOLL!$Q$4,SBI.A.3_1.AJ!$H79,IF(G$4=SOLL!$B$4,'KF-KB'!$H150,IF('2. Ausbildungsjahr'!G$4=SOLL!$C$4,'SBI.A.4_1. AJ'!$H105,IF('2. Ausbildungsjahr'!G$4=SOLL!$D$4,KK!$H$11,IF('2. Ausbildungsjahr'!G$4=SOLL!$E$4,'KSM-e'!$H103,IF('2. Ausbildungsjahr'!G$4=SOLL!$F$4,'KSM-f'!$H103,IF('2. Ausbildungsjahr'!G$4=SOLL!$G$4,'KVB 1. AJ'!$H107,IF('2. Ausbildungsjahr'!G$4=SOLL!$H$4,KVFi!$H112,IF('2. Ausbildungsjahr'!G$4=SOLL!$I$4,KVM!$H95,IF('2. Ausbildungsjahr'!G$4=SOLL!$L$4,'KVP 1.&amp;2. AJ'!$H133,IF('2. Ausbildungsjahr'!G$4=SOLL!$M$4,PPC!$H124,IF('2. Ausbildungsjahr'!G$4=SOLL!$N$4,PPS!$H158,IF(G$4=SOLL!$P$4,"-",IF('2. Ausbildungsjahr'!G$4=SOLL!$O$4,Zielbogen!$H79,""))))))))))))))))))))))))))</f>
        <v>-</v>
      </c>
      <c r="H78" s="57" t="str">
        <f>IF(H$4=SOLL!$J$4, TNBi!$H87, IF('2. Ausbildungsjahr'!H$4=SOLL!$K$4,SBI.A.7!$H96, IF('2. Ausbildungsjahr'!H$4=SOLL!$R$4,'SBI.A.3_2. AJ'!$H79, IF('2. Ausbildungsjahr'!H$4=SOLL!$S$4,'SBI.A.4_2.&amp;3. AJ'!$H105, IF('2. Ausbildungsjahr'!H$4=SOLL!$T$4,'KVB 2.&amp;3. AJ'!$H107,IF('2. Ausbildungsjahr'!H$4=SOLL!$U$4,'PPCa IK'!$H79, IF('2. Ausbildungsjahr'!H$4=SOLL!$V$4,TE!$H103,IF('2. Ausbildungsjahr'!H$4=SOLL!$W$4,TNSt!$H91,IF('2. Ausbildungsjahr'!H$4=SOLL!$X$4,TNSk!$H94,IF('2. Ausbildungsjahr'!H$4=SOLL!$Y$4,TNPa!$H88,IF('2. Ausbildungsjahr'!H$4=SOLL!$Z$4,TNWn!$H79,IF('2. Ausbildungsjahr'!H$4=SOLL!$AA$4,'KVP 3. AJ'!$H131,IF(H$4=SOLL!$Q$4,SBI.A.3_1.AJ!$H79,IF(H$4=SOLL!$B$4,'KF-KB'!$H150,IF('2. Ausbildungsjahr'!H$4=SOLL!$C$4,'SBI.A.4_1. AJ'!$H105,IF('2. Ausbildungsjahr'!H$4=SOLL!$D$4,KK!$H$11,IF('2. Ausbildungsjahr'!H$4=SOLL!$E$4,'KSM-e'!$H103,IF('2. Ausbildungsjahr'!H$4=SOLL!$F$4,'KSM-f'!$H103,IF('2. Ausbildungsjahr'!H$4=SOLL!$G$4,'KVB 1. AJ'!$H107,IF('2. Ausbildungsjahr'!H$4=SOLL!$H$4,KVFi!$H112,IF('2. Ausbildungsjahr'!H$4=SOLL!$I$4,KVM!$H95,IF('2. Ausbildungsjahr'!H$4=SOLL!$L$4,'KVP 1.&amp;2. AJ'!$H133,IF('2. Ausbildungsjahr'!H$4=SOLL!$M$4,PPC!$H124,IF('2. Ausbildungsjahr'!H$4=SOLL!$N$4,PPS!$H158,IF(H$4=SOLL!$P$4,"-",IF('2. Ausbildungsjahr'!H$4=SOLL!$O$4,Zielbogen!$H79,""))))))))))))))))))))))))))</f>
        <v>-</v>
      </c>
      <c r="I78" s="57" t="str">
        <f>IF(I$4=SOLL!$J$4, TNBi!$H87, IF('2. Ausbildungsjahr'!I$4=SOLL!$K$4,SBI.A.7!$H96, IF('2. Ausbildungsjahr'!I$4=SOLL!$R$4,'SBI.A.3_2. AJ'!$H79, IF('2. Ausbildungsjahr'!I$4=SOLL!$S$4,'SBI.A.4_2.&amp;3. AJ'!$H105, IF('2. Ausbildungsjahr'!I$4=SOLL!$T$4,'KVB 2.&amp;3. AJ'!$H107,IF('2. Ausbildungsjahr'!I$4=SOLL!$U$4,'PPCa IK'!$H79, IF('2. Ausbildungsjahr'!I$4=SOLL!$V$4,TE!$H103,IF('2. Ausbildungsjahr'!I$4=SOLL!$W$4,TNSt!$H91,IF('2. Ausbildungsjahr'!I$4=SOLL!$X$4,TNSk!$H94,IF('2. Ausbildungsjahr'!I$4=SOLL!$Y$4,TNPa!$H88,IF('2. Ausbildungsjahr'!I$4=SOLL!$Z$4,TNWn!$H79,IF('2. Ausbildungsjahr'!I$4=SOLL!$AA$4,'KVP 3. AJ'!$H131,IF(I$4=SOLL!$Q$4,SBI.A.3_1.AJ!$H79,IF(I$4=SOLL!$B$4,'KF-KB'!$H150,IF('2. Ausbildungsjahr'!I$4=SOLL!$C$4,'SBI.A.4_1. AJ'!$H105,IF('2. Ausbildungsjahr'!I$4=SOLL!$D$4,KK!$H$11,IF('2. Ausbildungsjahr'!I$4=SOLL!$E$4,'KSM-e'!$H103,IF('2. Ausbildungsjahr'!I$4=SOLL!$F$4,'KSM-f'!$H103,IF('2. Ausbildungsjahr'!I$4=SOLL!$G$4,'KVB 1. AJ'!$H107,IF('2. Ausbildungsjahr'!I$4=SOLL!$H$4,KVFi!$H112,IF('2. Ausbildungsjahr'!I$4=SOLL!$I$4,KVM!$H95,IF('2. Ausbildungsjahr'!I$4=SOLL!$L$4,'KVP 1.&amp;2. AJ'!$H133,IF('2. Ausbildungsjahr'!I$4=SOLL!$M$4,PPC!$H124,IF('2. Ausbildungsjahr'!I$4=SOLL!$N$4,PPS!$H158,IF(I$4=SOLL!$P$4,"-",IF('2. Ausbildungsjahr'!I$4=SOLL!$O$4,Zielbogen!$H79,""))))))))))))))))))))))))))</f>
        <v>-</v>
      </c>
      <c r="J78" s="57" t="str">
        <f>IF(J$4=SOLL!$J$4, TNBi!$H87, IF('2. Ausbildungsjahr'!J$4=SOLL!$K$4,SBI.A.7!$H96, IF('2. Ausbildungsjahr'!J$4=SOLL!$R$4,'SBI.A.3_2. AJ'!$H79, IF('2. Ausbildungsjahr'!J$4=SOLL!$S$4,'SBI.A.4_2.&amp;3. AJ'!$H105, IF('2. Ausbildungsjahr'!J$4=SOLL!$T$4,'KVB 2.&amp;3. AJ'!$H107,IF('2. Ausbildungsjahr'!J$4=SOLL!$U$4,'PPCa IK'!$H79, IF('2. Ausbildungsjahr'!J$4=SOLL!$V$4,TE!$H103,IF('2. Ausbildungsjahr'!J$4=SOLL!$W$4,TNSt!$H91,IF('2. Ausbildungsjahr'!J$4=SOLL!$X$4,TNSk!$H94,IF('2. Ausbildungsjahr'!J$4=SOLL!$Y$4,TNPa!$H88,IF('2. Ausbildungsjahr'!J$4=SOLL!$Z$4,TNWn!$H79,IF('2. Ausbildungsjahr'!J$4=SOLL!$AA$4,'KVP 3. AJ'!$H131,IF(J$4=SOLL!$Q$4,SBI.A.3_1.AJ!$H79,IF(J$4=SOLL!$B$4,'KF-KB'!$H150,IF('2. Ausbildungsjahr'!J$4=SOLL!$C$4,'SBI.A.4_1. AJ'!$H105,IF('2. Ausbildungsjahr'!J$4=SOLL!$D$4,KK!$H$11,IF('2. Ausbildungsjahr'!J$4=SOLL!$E$4,'KSM-e'!$H103,IF('2. Ausbildungsjahr'!J$4=SOLL!$F$4,'KSM-f'!$H103,IF('2. Ausbildungsjahr'!J$4=SOLL!$G$4,'KVB 1. AJ'!$H107,IF('2. Ausbildungsjahr'!J$4=SOLL!$H$4,KVFi!$H112,IF('2. Ausbildungsjahr'!J$4=SOLL!$I$4,KVM!$H95,IF('2. Ausbildungsjahr'!J$4=SOLL!$L$4,'KVP 1.&amp;2. AJ'!$H133,IF('2. Ausbildungsjahr'!J$4=SOLL!$M$4,PPC!$H124,IF('2. Ausbildungsjahr'!J$4=SOLL!$N$4,PPS!$H158,IF(J$4=SOLL!$P$4,"-",IF('2. Ausbildungsjahr'!J$4=SOLL!$O$4,Zielbogen!$H79,""))))))))))))))))))))))))))</f>
        <v>-</v>
      </c>
      <c r="K78" s="57" t="str">
        <f>IF(K$4=SOLL!$J$4, TNBi!$H87, IF('2. Ausbildungsjahr'!K$4=SOLL!$K$4,SBI.A.7!$H96, IF('2. Ausbildungsjahr'!K$4=SOLL!$R$4,'SBI.A.3_2. AJ'!$H79, IF('2. Ausbildungsjahr'!K$4=SOLL!$S$4,'SBI.A.4_2.&amp;3. AJ'!$H105, IF('2. Ausbildungsjahr'!K$4=SOLL!$T$4,'KVB 2.&amp;3. AJ'!$H107,IF('2. Ausbildungsjahr'!K$4=SOLL!$U$4,'PPCa IK'!$H79, IF('2. Ausbildungsjahr'!K$4=SOLL!$V$4,TE!$H103,IF('2. Ausbildungsjahr'!K$4=SOLL!$W$4,TNSt!$H91,IF('2. Ausbildungsjahr'!K$4=SOLL!$X$4,TNSk!$H94,IF('2. Ausbildungsjahr'!K$4=SOLL!$Y$4,TNPa!$H88,IF('2. Ausbildungsjahr'!K$4=SOLL!$Z$4,TNWn!$H79,IF('2. Ausbildungsjahr'!K$4=SOLL!$AA$4,'KVP 3. AJ'!$H131,IF(K$4=SOLL!$Q$4,SBI.A.3_1.AJ!$H79,IF(K$4=SOLL!$B$4,'KF-KB'!$H150,IF('2. Ausbildungsjahr'!K$4=SOLL!$C$4,'SBI.A.4_1. AJ'!$H105,IF('2. Ausbildungsjahr'!K$4=SOLL!$D$4,KK!$H$11,IF('2. Ausbildungsjahr'!K$4=SOLL!$E$4,'KSM-e'!$H103,IF('2. Ausbildungsjahr'!K$4=SOLL!$F$4,'KSM-f'!$H103,IF('2. Ausbildungsjahr'!K$4=SOLL!$G$4,'KVB 1. AJ'!$H107,IF('2. Ausbildungsjahr'!K$4=SOLL!$H$4,KVFi!$H112,IF('2. Ausbildungsjahr'!K$4=SOLL!$I$4,KVM!$H95,IF('2. Ausbildungsjahr'!K$4=SOLL!$L$4,'KVP 1.&amp;2. AJ'!$H133,IF('2. Ausbildungsjahr'!K$4=SOLL!$M$4,PPC!$H124,IF('2. Ausbildungsjahr'!K$4=SOLL!$N$4,PPS!$H158,IF(K$4=SOLL!$P$4,"-",IF('2. Ausbildungsjahr'!K$4=SOLL!$O$4,Zielbogen!$H79,""))))))))))))))))))))))))))</f>
        <v>-</v>
      </c>
      <c r="L78" s="10">
        <f>SUM('Hilfsblatt 2. AJ'!C78,'Hilfsblatt 2. AJ'!E78,'Hilfsblatt 2. AJ'!G78,'Hilfsblatt 2. AJ'!I78,'Hilfsblatt 2. AJ'!K78,'Hilfsblatt 2. AJ'!M78,'Hilfsblatt 2. AJ'!O78,'Hilfsblatt 2. AJ'!Q78,'Hilfsblatt 2. AJ'!S78,'Hilfsblatt 2. AJ'!U78)</f>
        <v>0</v>
      </c>
      <c r="M78" s="9" t="e">
        <f>('Hilfsblatt 2. AJ'!B78*'Hilfsblatt 2. AJ'!C78+'Hilfsblatt 2. AJ'!D78*'Hilfsblatt 2. AJ'!E78+'Hilfsblatt 2. AJ'!F78*'Hilfsblatt 2. AJ'!G78+'Hilfsblatt 2. AJ'!H78*'Hilfsblatt 2. AJ'!I78+'Hilfsblatt 2. AJ'!J78*'Hilfsblatt 2. AJ'!K78+'Hilfsblatt 2. AJ'!L78*'Hilfsblatt 2. AJ'!M78+'Hilfsblatt 2. AJ'!N78*'Hilfsblatt 2. AJ'!O78+'Hilfsblatt 2. AJ'!P78*'Hilfsblatt 2. AJ'!Q78+'Hilfsblatt 2. AJ'!R78*'Hilfsblatt 2. AJ'!S78+'Hilfsblatt 2. AJ'!T78*'Hilfsblatt 2. AJ'!U78)/L78</f>
        <v>#DIV/0!</v>
      </c>
    </row>
    <row r="79" spans="1:13" x14ac:dyDescent="0.25">
      <c r="A79" s="125" t="s">
        <v>33</v>
      </c>
      <c r="B79" s="57" t="str">
        <f>IF(B$4=SOLL!$J$4, TNBi!$H88, IF('2. Ausbildungsjahr'!B$4=SOLL!$K$4,SBI.A.7!$H97, IF('2. Ausbildungsjahr'!B$4=SOLL!$R$4,'SBI.A.3_2. AJ'!$H80, IF('2. Ausbildungsjahr'!B$4=SOLL!$S$4,'SBI.A.4_2.&amp;3. AJ'!$H106, IF('2. Ausbildungsjahr'!B$4=SOLL!$T$4,'KVB 2.&amp;3. AJ'!$H108,IF('2. Ausbildungsjahr'!B$4=SOLL!$U$4,'PPCa IK'!$H80, IF('2. Ausbildungsjahr'!B$4=SOLL!$V$4,TE!$H104,IF('2. Ausbildungsjahr'!B$4=SOLL!$W$4,TNSt!$H92,IF('2. Ausbildungsjahr'!B$4=SOLL!$X$4,TNSk!$H95,IF('2. Ausbildungsjahr'!B$4=SOLL!$Y$4,TNPa!$H89,IF('2. Ausbildungsjahr'!B$4=SOLL!$Z$4,TNWn!$H80,IF('2. Ausbildungsjahr'!B$4=SOLL!$AA$4,'KVP 3. AJ'!$H132,IF(B$4=SOLL!$Q$4,SBI.A.3_1.AJ!$H80,IF(B$4=SOLL!$B$4,'KF-KB'!$H151,IF('2. Ausbildungsjahr'!B$4=SOLL!$C$4,'SBI.A.4_1. AJ'!$H106,IF('2. Ausbildungsjahr'!B$4=SOLL!$D$4,KK!$H$11,IF('2. Ausbildungsjahr'!B$4=SOLL!$E$4,'KSM-e'!$H104,IF('2. Ausbildungsjahr'!B$4=SOLL!$F$4,'KSM-f'!$H104,IF('2. Ausbildungsjahr'!B$4=SOLL!$G$4,'KVB 1. AJ'!$H108,IF('2. Ausbildungsjahr'!B$4=SOLL!$H$4,KVFi!$H113,IF('2. Ausbildungsjahr'!B$4=SOLL!$I$4,KVM!$H96,IF('2. Ausbildungsjahr'!B$4=SOLL!$L$4,'KVP 1.&amp;2. AJ'!$H134,IF('2. Ausbildungsjahr'!B$4=SOLL!$M$4,PPC!$H125,IF('2. Ausbildungsjahr'!B$4=SOLL!$N$4,PPS!$H159,IF(B$4=SOLL!$P$4,"-",IF('2. Ausbildungsjahr'!B$4=SOLL!$O$4,Zielbogen!$H80,""))))))))))))))))))))))))))</f>
        <v>-</v>
      </c>
      <c r="C79" s="57" t="str">
        <f>IF(C$4=SOLL!$J$4, TNBi!$H88, IF('2. Ausbildungsjahr'!C$4=SOLL!$K$4,SBI.A.7!$H97, IF('2. Ausbildungsjahr'!C$4=SOLL!$R$4,'SBI.A.3_2. AJ'!$H80, IF('2. Ausbildungsjahr'!C$4=SOLL!$S$4,'SBI.A.4_2.&amp;3. AJ'!$H106, IF('2. Ausbildungsjahr'!C$4=SOLL!$T$4,'KVB 2.&amp;3. AJ'!$H108,IF('2. Ausbildungsjahr'!C$4=SOLL!$U$4,'PPCa IK'!$H80, IF('2. Ausbildungsjahr'!C$4=SOLL!$V$4,TE!$H104,IF('2. Ausbildungsjahr'!C$4=SOLL!$W$4,TNSt!$H92,IF('2. Ausbildungsjahr'!C$4=SOLL!$X$4,TNSk!$H95,IF('2. Ausbildungsjahr'!C$4=SOLL!$Y$4,TNPa!$H89,IF('2. Ausbildungsjahr'!C$4=SOLL!$Z$4,TNWn!$H80,IF('2. Ausbildungsjahr'!C$4=SOLL!$AA$4,'KVP 3. AJ'!$H132,IF(C$4=SOLL!$Q$4,SBI.A.3_1.AJ!$H80,IF(C$4=SOLL!$B$4,'KF-KB'!$H151,IF('2. Ausbildungsjahr'!C$4=SOLL!$C$4,'SBI.A.4_1. AJ'!$H106,IF('2. Ausbildungsjahr'!C$4=SOLL!$D$4,KK!$H$11,IF('2. Ausbildungsjahr'!C$4=SOLL!$E$4,'KSM-e'!$H104,IF('2. Ausbildungsjahr'!C$4=SOLL!$F$4,'KSM-f'!$H104,IF('2. Ausbildungsjahr'!C$4=SOLL!$G$4,'KVB 1. AJ'!$H108,IF('2. Ausbildungsjahr'!C$4=SOLL!$H$4,KVFi!$H113,IF('2. Ausbildungsjahr'!C$4=SOLL!$I$4,KVM!$H96,IF('2. Ausbildungsjahr'!C$4=SOLL!$L$4,'KVP 1.&amp;2. AJ'!$H134,IF('2. Ausbildungsjahr'!C$4=SOLL!$M$4,PPC!$H125,IF('2. Ausbildungsjahr'!C$4=SOLL!$N$4,PPS!$H159,IF(C$4=SOLL!$P$4,"-",IF('2. Ausbildungsjahr'!C$4=SOLL!$O$4,Zielbogen!$H80,""))))))))))))))))))))))))))</f>
        <v>-</v>
      </c>
      <c r="D79" s="57" t="str">
        <f>IF(D$4=SOLL!$J$4, TNBi!$H88, IF('2. Ausbildungsjahr'!D$4=SOLL!$K$4,SBI.A.7!$H97, IF('2. Ausbildungsjahr'!D$4=SOLL!$R$4,'SBI.A.3_2. AJ'!$H80, IF('2. Ausbildungsjahr'!D$4=SOLL!$S$4,'SBI.A.4_2.&amp;3. AJ'!$H106, IF('2. Ausbildungsjahr'!D$4=SOLL!$T$4,'KVB 2.&amp;3. AJ'!$H108,IF('2. Ausbildungsjahr'!D$4=SOLL!$U$4,'PPCa IK'!$H80, IF('2. Ausbildungsjahr'!D$4=SOLL!$V$4,TE!$H104,IF('2. Ausbildungsjahr'!D$4=SOLL!$W$4,TNSt!$H92,IF('2. Ausbildungsjahr'!D$4=SOLL!$X$4,TNSk!$H95,IF('2. Ausbildungsjahr'!D$4=SOLL!$Y$4,TNPa!$H89,IF('2. Ausbildungsjahr'!D$4=SOLL!$Z$4,TNWn!$H80,IF('2. Ausbildungsjahr'!D$4=SOLL!$AA$4,'KVP 3. AJ'!$H132,IF(D$4=SOLL!$Q$4,SBI.A.3_1.AJ!$H80,IF(D$4=SOLL!$B$4,'KF-KB'!$H151,IF('2. Ausbildungsjahr'!D$4=SOLL!$C$4,'SBI.A.4_1. AJ'!$H106,IF('2. Ausbildungsjahr'!D$4=SOLL!$D$4,KK!$H$11,IF('2. Ausbildungsjahr'!D$4=SOLL!$E$4,'KSM-e'!$H104,IF('2. Ausbildungsjahr'!D$4=SOLL!$F$4,'KSM-f'!$H104,IF('2. Ausbildungsjahr'!D$4=SOLL!$G$4,'KVB 1. AJ'!$H108,IF('2. Ausbildungsjahr'!D$4=SOLL!$H$4,KVFi!$H113,IF('2. Ausbildungsjahr'!D$4=SOLL!$I$4,KVM!$H96,IF('2. Ausbildungsjahr'!D$4=SOLL!$L$4,'KVP 1.&amp;2. AJ'!$H134,IF('2. Ausbildungsjahr'!D$4=SOLL!$M$4,PPC!$H125,IF('2. Ausbildungsjahr'!D$4=SOLL!$N$4,PPS!$H159,IF(D$4=SOLL!$P$4,"-",IF('2. Ausbildungsjahr'!D$4=SOLL!$O$4,Zielbogen!$H80,""))))))))))))))))))))))))))</f>
        <v>-</v>
      </c>
      <c r="E79" s="57" t="str">
        <f>IF(E$4=SOLL!$J$4, TNBi!$H88, IF('2. Ausbildungsjahr'!E$4=SOLL!$K$4,SBI.A.7!$H97, IF('2. Ausbildungsjahr'!E$4=SOLL!$R$4,'SBI.A.3_2. AJ'!$H80, IF('2. Ausbildungsjahr'!E$4=SOLL!$S$4,'SBI.A.4_2.&amp;3. AJ'!$H106, IF('2. Ausbildungsjahr'!E$4=SOLL!$T$4,'KVB 2.&amp;3. AJ'!$H108,IF('2. Ausbildungsjahr'!E$4=SOLL!$U$4,'PPCa IK'!$H80, IF('2. Ausbildungsjahr'!E$4=SOLL!$V$4,TE!$H104,IF('2. Ausbildungsjahr'!E$4=SOLL!$W$4,TNSt!$H92,IF('2. Ausbildungsjahr'!E$4=SOLL!$X$4,TNSk!$H95,IF('2. Ausbildungsjahr'!E$4=SOLL!$Y$4,TNPa!$H89,IF('2. Ausbildungsjahr'!E$4=SOLL!$Z$4,TNWn!$H80,IF('2. Ausbildungsjahr'!E$4=SOLL!$AA$4,'KVP 3. AJ'!$H132,IF(E$4=SOLL!$Q$4,SBI.A.3_1.AJ!$H80,IF(E$4=SOLL!$B$4,'KF-KB'!$H151,IF('2. Ausbildungsjahr'!E$4=SOLL!$C$4,'SBI.A.4_1. AJ'!$H106,IF('2. Ausbildungsjahr'!E$4=SOLL!$D$4,KK!$H$11,IF('2. Ausbildungsjahr'!E$4=SOLL!$E$4,'KSM-e'!$H104,IF('2. Ausbildungsjahr'!E$4=SOLL!$F$4,'KSM-f'!$H104,IF('2. Ausbildungsjahr'!E$4=SOLL!$G$4,'KVB 1. AJ'!$H108,IF('2. Ausbildungsjahr'!E$4=SOLL!$H$4,KVFi!$H113,IF('2. Ausbildungsjahr'!E$4=SOLL!$I$4,KVM!$H96,IF('2. Ausbildungsjahr'!E$4=SOLL!$L$4,'KVP 1.&amp;2. AJ'!$H134,IF('2. Ausbildungsjahr'!E$4=SOLL!$M$4,PPC!$H125,IF('2. Ausbildungsjahr'!E$4=SOLL!$N$4,PPS!$H159,IF(E$4=SOLL!$P$4,"-",IF('2. Ausbildungsjahr'!E$4=SOLL!$O$4,Zielbogen!$H80,""))))))))))))))))))))))))))</f>
        <v>-</v>
      </c>
      <c r="F79" s="57" t="str">
        <f>IF(F$4=SOLL!$J$4, TNBi!$H88, IF('2. Ausbildungsjahr'!F$4=SOLL!$K$4,SBI.A.7!$H97, IF('2. Ausbildungsjahr'!F$4=SOLL!$R$4,'SBI.A.3_2. AJ'!$H80, IF('2. Ausbildungsjahr'!F$4=SOLL!$S$4,'SBI.A.4_2.&amp;3. AJ'!$H106, IF('2. Ausbildungsjahr'!F$4=SOLL!$T$4,'KVB 2.&amp;3. AJ'!$H108,IF('2. Ausbildungsjahr'!F$4=SOLL!$U$4,'PPCa IK'!$H80, IF('2. Ausbildungsjahr'!F$4=SOLL!$V$4,TE!$H104,IF('2. Ausbildungsjahr'!F$4=SOLL!$W$4,TNSt!$H92,IF('2. Ausbildungsjahr'!F$4=SOLL!$X$4,TNSk!$H95,IF('2. Ausbildungsjahr'!F$4=SOLL!$Y$4,TNPa!$H89,IF('2. Ausbildungsjahr'!F$4=SOLL!$Z$4,TNWn!$H80,IF('2. Ausbildungsjahr'!F$4=SOLL!$AA$4,'KVP 3. AJ'!$H132,IF(F$4=SOLL!$Q$4,SBI.A.3_1.AJ!$H80,IF(F$4=SOLL!$B$4,'KF-KB'!$H151,IF('2. Ausbildungsjahr'!F$4=SOLL!$C$4,'SBI.A.4_1. AJ'!$H106,IF('2. Ausbildungsjahr'!F$4=SOLL!$D$4,KK!$H$11,IF('2. Ausbildungsjahr'!F$4=SOLL!$E$4,'KSM-e'!$H104,IF('2. Ausbildungsjahr'!F$4=SOLL!$F$4,'KSM-f'!$H104,IF('2. Ausbildungsjahr'!F$4=SOLL!$G$4,'KVB 1. AJ'!$H108,IF('2. Ausbildungsjahr'!F$4=SOLL!$H$4,KVFi!$H113,IF('2. Ausbildungsjahr'!F$4=SOLL!$I$4,KVM!$H96,IF('2. Ausbildungsjahr'!F$4=SOLL!$L$4,'KVP 1.&amp;2. AJ'!$H134,IF('2. Ausbildungsjahr'!F$4=SOLL!$M$4,PPC!$H125,IF('2. Ausbildungsjahr'!F$4=SOLL!$N$4,PPS!$H159,IF(F$4=SOLL!$P$4,"-",IF('2. Ausbildungsjahr'!F$4=SOLL!$O$4,Zielbogen!$H80,""))))))))))))))))))))))))))</f>
        <v>-</v>
      </c>
      <c r="G79" s="57" t="str">
        <f>IF(G$4=SOLL!$J$4, TNBi!$H88, IF('2. Ausbildungsjahr'!G$4=SOLL!$K$4,SBI.A.7!$H97, IF('2. Ausbildungsjahr'!G$4=SOLL!$R$4,'SBI.A.3_2. AJ'!$H80, IF('2. Ausbildungsjahr'!G$4=SOLL!$S$4,'SBI.A.4_2.&amp;3. AJ'!$H106, IF('2. Ausbildungsjahr'!G$4=SOLL!$T$4,'KVB 2.&amp;3. AJ'!$H108,IF('2. Ausbildungsjahr'!G$4=SOLL!$U$4,'PPCa IK'!$H80, IF('2. Ausbildungsjahr'!G$4=SOLL!$V$4,TE!$H104,IF('2. Ausbildungsjahr'!G$4=SOLL!$W$4,TNSt!$H92,IF('2. Ausbildungsjahr'!G$4=SOLL!$X$4,TNSk!$H95,IF('2. Ausbildungsjahr'!G$4=SOLL!$Y$4,TNPa!$H89,IF('2. Ausbildungsjahr'!G$4=SOLL!$Z$4,TNWn!$H80,IF('2. Ausbildungsjahr'!G$4=SOLL!$AA$4,'KVP 3. AJ'!$H132,IF(G$4=SOLL!$Q$4,SBI.A.3_1.AJ!$H80,IF(G$4=SOLL!$B$4,'KF-KB'!$H151,IF('2. Ausbildungsjahr'!G$4=SOLL!$C$4,'SBI.A.4_1. AJ'!$H106,IF('2. Ausbildungsjahr'!G$4=SOLL!$D$4,KK!$H$11,IF('2. Ausbildungsjahr'!G$4=SOLL!$E$4,'KSM-e'!$H104,IF('2. Ausbildungsjahr'!G$4=SOLL!$F$4,'KSM-f'!$H104,IF('2. Ausbildungsjahr'!G$4=SOLL!$G$4,'KVB 1. AJ'!$H108,IF('2. Ausbildungsjahr'!G$4=SOLL!$H$4,KVFi!$H113,IF('2. Ausbildungsjahr'!G$4=SOLL!$I$4,KVM!$H96,IF('2. Ausbildungsjahr'!G$4=SOLL!$L$4,'KVP 1.&amp;2. AJ'!$H134,IF('2. Ausbildungsjahr'!G$4=SOLL!$M$4,PPC!$H125,IF('2. Ausbildungsjahr'!G$4=SOLL!$N$4,PPS!$H159,IF(G$4=SOLL!$P$4,"-",IF('2. Ausbildungsjahr'!G$4=SOLL!$O$4,Zielbogen!$H80,""))))))))))))))))))))))))))</f>
        <v>-</v>
      </c>
      <c r="H79" s="57" t="str">
        <f>IF(H$4=SOLL!$J$4, TNBi!$H88, IF('2. Ausbildungsjahr'!H$4=SOLL!$K$4,SBI.A.7!$H97, IF('2. Ausbildungsjahr'!H$4=SOLL!$R$4,'SBI.A.3_2. AJ'!$H80, IF('2. Ausbildungsjahr'!H$4=SOLL!$S$4,'SBI.A.4_2.&amp;3. AJ'!$H106, IF('2. Ausbildungsjahr'!H$4=SOLL!$T$4,'KVB 2.&amp;3. AJ'!$H108,IF('2. Ausbildungsjahr'!H$4=SOLL!$U$4,'PPCa IK'!$H80, IF('2. Ausbildungsjahr'!H$4=SOLL!$V$4,TE!$H104,IF('2. Ausbildungsjahr'!H$4=SOLL!$W$4,TNSt!$H92,IF('2. Ausbildungsjahr'!H$4=SOLL!$X$4,TNSk!$H95,IF('2. Ausbildungsjahr'!H$4=SOLL!$Y$4,TNPa!$H89,IF('2. Ausbildungsjahr'!H$4=SOLL!$Z$4,TNWn!$H80,IF('2. Ausbildungsjahr'!H$4=SOLL!$AA$4,'KVP 3. AJ'!$H132,IF(H$4=SOLL!$Q$4,SBI.A.3_1.AJ!$H80,IF(H$4=SOLL!$B$4,'KF-KB'!$H151,IF('2. Ausbildungsjahr'!H$4=SOLL!$C$4,'SBI.A.4_1. AJ'!$H106,IF('2. Ausbildungsjahr'!H$4=SOLL!$D$4,KK!$H$11,IF('2. Ausbildungsjahr'!H$4=SOLL!$E$4,'KSM-e'!$H104,IF('2. Ausbildungsjahr'!H$4=SOLL!$F$4,'KSM-f'!$H104,IF('2. Ausbildungsjahr'!H$4=SOLL!$G$4,'KVB 1. AJ'!$H108,IF('2. Ausbildungsjahr'!H$4=SOLL!$H$4,KVFi!$H113,IF('2. Ausbildungsjahr'!H$4=SOLL!$I$4,KVM!$H96,IF('2. Ausbildungsjahr'!H$4=SOLL!$L$4,'KVP 1.&amp;2. AJ'!$H134,IF('2. Ausbildungsjahr'!H$4=SOLL!$M$4,PPC!$H125,IF('2. Ausbildungsjahr'!H$4=SOLL!$N$4,PPS!$H159,IF(H$4=SOLL!$P$4,"-",IF('2. Ausbildungsjahr'!H$4=SOLL!$O$4,Zielbogen!$H80,""))))))))))))))))))))))))))</f>
        <v>-</v>
      </c>
      <c r="I79" s="57" t="str">
        <f>IF(I$4=SOLL!$J$4, TNBi!$H88, IF('2. Ausbildungsjahr'!I$4=SOLL!$K$4,SBI.A.7!$H97, IF('2. Ausbildungsjahr'!I$4=SOLL!$R$4,'SBI.A.3_2. AJ'!$H80, IF('2. Ausbildungsjahr'!I$4=SOLL!$S$4,'SBI.A.4_2.&amp;3. AJ'!$H106, IF('2. Ausbildungsjahr'!I$4=SOLL!$T$4,'KVB 2.&amp;3. AJ'!$H108,IF('2. Ausbildungsjahr'!I$4=SOLL!$U$4,'PPCa IK'!$H80, IF('2. Ausbildungsjahr'!I$4=SOLL!$V$4,TE!$H104,IF('2. Ausbildungsjahr'!I$4=SOLL!$W$4,TNSt!$H92,IF('2. Ausbildungsjahr'!I$4=SOLL!$X$4,TNSk!$H95,IF('2. Ausbildungsjahr'!I$4=SOLL!$Y$4,TNPa!$H89,IF('2. Ausbildungsjahr'!I$4=SOLL!$Z$4,TNWn!$H80,IF('2. Ausbildungsjahr'!I$4=SOLL!$AA$4,'KVP 3. AJ'!$H132,IF(I$4=SOLL!$Q$4,SBI.A.3_1.AJ!$H80,IF(I$4=SOLL!$B$4,'KF-KB'!$H151,IF('2. Ausbildungsjahr'!I$4=SOLL!$C$4,'SBI.A.4_1. AJ'!$H106,IF('2. Ausbildungsjahr'!I$4=SOLL!$D$4,KK!$H$11,IF('2. Ausbildungsjahr'!I$4=SOLL!$E$4,'KSM-e'!$H104,IF('2. Ausbildungsjahr'!I$4=SOLL!$F$4,'KSM-f'!$H104,IF('2. Ausbildungsjahr'!I$4=SOLL!$G$4,'KVB 1. AJ'!$H108,IF('2. Ausbildungsjahr'!I$4=SOLL!$H$4,KVFi!$H113,IF('2. Ausbildungsjahr'!I$4=SOLL!$I$4,KVM!$H96,IF('2. Ausbildungsjahr'!I$4=SOLL!$L$4,'KVP 1.&amp;2. AJ'!$H134,IF('2. Ausbildungsjahr'!I$4=SOLL!$M$4,PPC!$H125,IF('2. Ausbildungsjahr'!I$4=SOLL!$N$4,PPS!$H159,IF(I$4=SOLL!$P$4,"-",IF('2. Ausbildungsjahr'!I$4=SOLL!$O$4,Zielbogen!$H80,""))))))))))))))))))))))))))</f>
        <v>-</v>
      </c>
      <c r="J79" s="57" t="str">
        <f>IF(J$4=SOLL!$J$4, TNBi!$H88, IF('2. Ausbildungsjahr'!J$4=SOLL!$K$4,SBI.A.7!$H97, IF('2. Ausbildungsjahr'!J$4=SOLL!$R$4,'SBI.A.3_2. AJ'!$H80, IF('2. Ausbildungsjahr'!J$4=SOLL!$S$4,'SBI.A.4_2.&amp;3. AJ'!$H106, IF('2. Ausbildungsjahr'!J$4=SOLL!$T$4,'KVB 2.&amp;3. AJ'!$H108,IF('2. Ausbildungsjahr'!J$4=SOLL!$U$4,'PPCa IK'!$H80, IF('2. Ausbildungsjahr'!J$4=SOLL!$V$4,TE!$H104,IF('2. Ausbildungsjahr'!J$4=SOLL!$W$4,TNSt!$H92,IF('2. Ausbildungsjahr'!J$4=SOLL!$X$4,TNSk!$H95,IF('2. Ausbildungsjahr'!J$4=SOLL!$Y$4,TNPa!$H89,IF('2. Ausbildungsjahr'!J$4=SOLL!$Z$4,TNWn!$H80,IF('2. Ausbildungsjahr'!J$4=SOLL!$AA$4,'KVP 3. AJ'!$H132,IF(J$4=SOLL!$Q$4,SBI.A.3_1.AJ!$H80,IF(J$4=SOLL!$B$4,'KF-KB'!$H151,IF('2. Ausbildungsjahr'!J$4=SOLL!$C$4,'SBI.A.4_1. AJ'!$H106,IF('2. Ausbildungsjahr'!J$4=SOLL!$D$4,KK!$H$11,IF('2. Ausbildungsjahr'!J$4=SOLL!$E$4,'KSM-e'!$H104,IF('2. Ausbildungsjahr'!J$4=SOLL!$F$4,'KSM-f'!$H104,IF('2. Ausbildungsjahr'!J$4=SOLL!$G$4,'KVB 1. AJ'!$H108,IF('2. Ausbildungsjahr'!J$4=SOLL!$H$4,KVFi!$H113,IF('2. Ausbildungsjahr'!J$4=SOLL!$I$4,KVM!$H96,IF('2. Ausbildungsjahr'!J$4=SOLL!$L$4,'KVP 1.&amp;2. AJ'!$H134,IF('2. Ausbildungsjahr'!J$4=SOLL!$M$4,PPC!$H125,IF('2. Ausbildungsjahr'!J$4=SOLL!$N$4,PPS!$H159,IF(J$4=SOLL!$P$4,"-",IF('2. Ausbildungsjahr'!J$4=SOLL!$O$4,Zielbogen!$H80,""))))))))))))))))))))))))))</f>
        <v>-</v>
      </c>
      <c r="K79" s="57" t="str">
        <f>IF(K$4=SOLL!$J$4, TNBi!$H88, IF('2. Ausbildungsjahr'!K$4=SOLL!$K$4,SBI.A.7!$H97, IF('2. Ausbildungsjahr'!K$4=SOLL!$R$4,'SBI.A.3_2. AJ'!$H80, IF('2. Ausbildungsjahr'!K$4=SOLL!$S$4,'SBI.A.4_2.&amp;3. AJ'!$H106, IF('2. Ausbildungsjahr'!K$4=SOLL!$T$4,'KVB 2.&amp;3. AJ'!$H108,IF('2. Ausbildungsjahr'!K$4=SOLL!$U$4,'PPCa IK'!$H80, IF('2. Ausbildungsjahr'!K$4=SOLL!$V$4,TE!$H104,IF('2. Ausbildungsjahr'!K$4=SOLL!$W$4,TNSt!$H92,IF('2. Ausbildungsjahr'!K$4=SOLL!$X$4,TNSk!$H95,IF('2. Ausbildungsjahr'!K$4=SOLL!$Y$4,TNPa!$H89,IF('2. Ausbildungsjahr'!K$4=SOLL!$Z$4,TNWn!$H80,IF('2. Ausbildungsjahr'!K$4=SOLL!$AA$4,'KVP 3. AJ'!$H132,IF(K$4=SOLL!$Q$4,SBI.A.3_1.AJ!$H80,IF(K$4=SOLL!$B$4,'KF-KB'!$H151,IF('2. Ausbildungsjahr'!K$4=SOLL!$C$4,'SBI.A.4_1. AJ'!$H106,IF('2. Ausbildungsjahr'!K$4=SOLL!$D$4,KK!$H$11,IF('2. Ausbildungsjahr'!K$4=SOLL!$E$4,'KSM-e'!$H104,IF('2. Ausbildungsjahr'!K$4=SOLL!$F$4,'KSM-f'!$H104,IF('2. Ausbildungsjahr'!K$4=SOLL!$G$4,'KVB 1. AJ'!$H108,IF('2. Ausbildungsjahr'!K$4=SOLL!$H$4,KVFi!$H113,IF('2. Ausbildungsjahr'!K$4=SOLL!$I$4,KVM!$H96,IF('2. Ausbildungsjahr'!K$4=SOLL!$L$4,'KVP 1.&amp;2. AJ'!$H134,IF('2. Ausbildungsjahr'!K$4=SOLL!$M$4,PPC!$H125,IF('2. Ausbildungsjahr'!K$4=SOLL!$N$4,PPS!$H159,IF(K$4=SOLL!$P$4,"-",IF('2. Ausbildungsjahr'!K$4=SOLL!$O$4,Zielbogen!$H80,""))))))))))))))))))))))))))</f>
        <v>-</v>
      </c>
      <c r="L79" s="10">
        <f>SUM('Hilfsblatt 2. AJ'!C79,'Hilfsblatt 2. AJ'!E79,'Hilfsblatt 2. AJ'!G79,'Hilfsblatt 2. AJ'!I79,'Hilfsblatt 2. AJ'!K79,'Hilfsblatt 2. AJ'!M79,'Hilfsblatt 2. AJ'!O79,'Hilfsblatt 2. AJ'!Q79,'Hilfsblatt 2. AJ'!S79,'Hilfsblatt 2. AJ'!U79)</f>
        <v>0</v>
      </c>
      <c r="M79" s="9" t="e">
        <f>('Hilfsblatt 2. AJ'!B79*'Hilfsblatt 2. AJ'!C79+'Hilfsblatt 2. AJ'!D79*'Hilfsblatt 2. AJ'!E79+'Hilfsblatt 2. AJ'!F79*'Hilfsblatt 2. AJ'!G79+'Hilfsblatt 2. AJ'!H79*'Hilfsblatt 2. AJ'!I79+'Hilfsblatt 2. AJ'!J79*'Hilfsblatt 2. AJ'!K79+'Hilfsblatt 2. AJ'!L79*'Hilfsblatt 2. AJ'!M79+'Hilfsblatt 2. AJ'!N79*'Hilfsblatt 2. AJ'!O79+'Hilfsblatt 2. AJ'!P79*'Hilfsblatt 2. AJ'!Q79+'Hilfsblatt 2. AJ'!R79*'Hilfsblatt 2. AJ'!S79+'Hilfsblatt 2. AJ'!T79*'Hilfsblatt 2. AJ'!U79)/L79</f>
        <v>#DIV/0!</v>
      </c>
    </row>
    <row r="80" spans="1:13" x14ac:dyDescent="0.25">
      <c r="A80" s="125" t="s">
        <v>34</v>
      </c>
      <c r="B80" s="57" t="str">
        <f>IF(B$4=SOLL!$J$4, TNBi!$H89, IF('2. Ausbildungsjahr'!B$4=SOLL!$K$4,SBI.A.7!$H98, IF('2. Ausbildungsjahr'!B$4=SOLL!$R$4,'SBI.A.3_2. AJ'!$H81, IF('2. Ausbildungsjahr'!B$4=SOLL!$S$4,'SBI.A.4_2.&amp;3. AJ'!$H107, IF('2. Ausbildungsjahr'!B$4=SOLL!$T$4,'KVB 2.&amp;3. AJ'!$H109,IF('2. Ausbildungsjahr'!B$4=SOLL!$U$4,'PPCa IK'!$H81, IF('2. Ausbildungsjahr'!B$4=SOLL!$V$4,TE!$H105,IF('2. Ausbildungsjahr'!B$4=SOLL!$W$4,TNSt!$H93,IF('2. Ausbildungsjahr'!B$4=SOLL!$X$4,TNSk!$H96,IF('2. Ausbildungsjahr'!B$4=SOLL!$Y$4,TNPa!$H90,IF('2. Ausbildungsjahr'!B$4=SOLL!$Z$4,TNWn!$H81,IF('2. Ausbildungsjahr'!B$4=SOLL!$AA$4,'KVP 3. AJ'!$H133,IF(B$4=SOLL!$Q$4,SBI.A.3_1.AJ!$H81,IF(B$4=SOLL!$B$4,'KF-KB'!$H152,IF('2. Ausbildungsjahr'!B$4=SOLL!$C$4,'SBI.A.4_1. AJ'!$H107,IF('2. Ausbildungsjahr'!B$4=SOLL!$D$4,KK!$H$11,IF('2. Ausbildungsjahr'!B$4=SOLL!$E$4,'KSM-e'!$H105,IF('2. Ausbildungsjahr'!B$4=SOLL!$F$4,'KSM-f'!$H105,IF('2. Ausbildungsjahr'!B$4=SOLL!$G$4,'KVB 1. AJ'!$H109,IF('2. Ausbildungsjahr'!B$4=SOLL!$H$4,KVFi!$H114,IF('2. Ausbildungsjahr'!B$4=SOLL!$I$4,KVM!$H97,IF('2. Ausbildungsjahr'!B$4=SOLL!$L$4,'KVP 1.&amp;2. AJ'!$H135,IF('2. Ausbildungsjahr'!B$4=SOLL!$M$4,PPC!$H126,IF('2. Ausbildungsjahr'!B$4=SOLL!$N$4,PPS!$H160,IF(B$4=SOLL!$P$4,"-",IF('2. Ausbildungsjahr'!B$4=SOLL!$O$4,Zielbogen!$H81,""))))))))))))))))))))))))))</f>
        <v>-</v>
      </c>
      <c r="C80" s="57" t="str">
        <f>IF(C$4=SOLL!$J$4, TNBi!$H89, IF('2. Ausbildungsjahr'!C$4=SOLL!$K$4,SBI.A.7!$H98, IF('2. Ausbildungsjahr'!C$4=SOLL!$R$4,'SBI.A.3_2. AJ'!$H81, IF('2. Ausbildungsjahr'!C$4=SOLL!$S$4,'SBI.A.4_2.&amp;3. AJ'!$H107, IF('2. Ausbildungsjahr'!C$4=SOLL!$T$4,'KVB 2.&amp;3. AJ'!$H109,IF('2. Ausbildungsjahr'!C$4=SOLL!$U$4,'PPCa IK'!$H81, IF('2. Ausbildungsjahr'!C$4=SOLL!$V$4,TE!$H105,IF('2. Ausbildungsjahr'!C$4=SOLL!$W$4,TNSt!$H93,IF('2. Ausbildungsjahr'!C$4=SOLL!$X$4,TNSk!$H96,IF('2. Ausbildungsjahr'!C$4=SOLL!$Y$4,TNPa!$H90,IF('2. Ausbildungsjahr'!C$4=SOLL!$Z$4,TNWn!$H81,IF('2. Ausbildungsjahr'!C$4=SOLL!$AA$4,'KVP 3. AJ'!$H133,IF(C$4=SOLL!$Q$4,SBI.A.3_1.AJ!$H81,IF(C$4=SOLL!$B$4,'KF-KB'!$H152,IF('2. Ausbildungsjahr'!C$4=SOLL!$C$4,'SBI.A.4_1. AJ'!$H107,IF('2. Ausbildungsjahr'!C$4=SOLL!$D$4,KK!$H$11,IF('2. Ausbildungsjahr'!C$4=SOLL!$E$4,'KSM-e'!$H105,IF('2. Ausbildungsjahr'!C$4=SOLL!$F$4,'KSM-f'!$H105,IF('2. Ausbildungsjahr'!C$4=SOLL!$G$4,'KVB 1. AJ'!$H109,IF('2. Ausbildungsjahr'!C$4=SOLL!$H$4,KVFi!$H114,IF('2. Ausbildungsjahr'!C$4=SOLL!$I$4,KVM!$H97,IF('2. Ausbildungsjahr'!C$4=SOLL!$L$4,'KVP 1.&amp;2. AJ'!$H135,IF('2. Ausbildungsjahr'!C$4=SOLL!$M$4,PPC!$H126,IF('2. Ausbildungsjahr'!C$4=SOLL!$N$4,PPS!$H160,IF(C$4=SOLL!$P$4,"-",IF('2. Ausbildungsjahr'!C$4=SOLL!$O$4,Zielbogen!$H81,""))))))))))))))))))))))))))</f>
        <v>-</v>
      </c>
      <c r="D80" s="57" t="str">
        <f>IF(D$4=SOLL!$J$4, TNBi!$H89, IF('2. Ausbildungsjahr'!D$4=SOLL!$K$4,SBI.A.7!$H98, IF('2. Ausbildungsjahr'!D$4=SOLL!$R$4,'SBI.A.3_2. AJ'!$H81, IF('2. Ausbildungsjahr'!D$4=SOLL!$S$4,'SBI.A.4_2.&amp;3. AJ'!$H107, IF('2. Ausbildungsjahr'!D$4=SOLL!$T$4,'KVB 2.&amp;3. AJ'!$H109,IF('2. Ausbildungsjahr'!D$4=SOLL!$U$4,'PPCa IK'!$H81, IF('2. Ausbildungsjahr'!D$4=SOLL!$V$4,TE!$H105,IF('2. Ausbildungsjahr'!D$4=SOLL!$W$4,TNSt!$H93,IF('2. Ausbildungsjahr'!D$4=SOLL!$X$4,TNSk!$H96,IF('2. Ausbildungsjahr'!D$4=SOLL!$Y$4,TNPa!$H90,IF('2. Ausbildungsjahr'!D$4=SOLL!$Z$4,TNWn!$H81,IF('2. Ausbildungsjahr'!D$4=SOLL!$AA$4,'KVP 3. AJ'!$H133,IF(D$4=SOLL!$Q$4,SBI.A.3_1.AJ!$H81,IF(D$4=SOLL!$B$4,'KF-KB'!$H152,IF('2. Ausbildungsjahr'!D$4=SOLL!$C$4,'SBI.A.4_1. AJ'!$H107,IF('2. Ausbildungsjahr'!D$4=SOLL!$D$4,KK!$H$11,IF('2. Ausbildungsjahr'!D$4=SOLL!$E$4,'KSM-e'!$H105,IF('2. Ausbildungsjahr'!D$4=SOLL!$F$4,'KSM-f'!$H105,IF('2. Ausbildungsjahr'!D$4=SOLL!$G$4,'KVB 1. AJ'!$H109,IF('2. Ausbildungsjahr'!D$4=SOLL!$H$4,KVFi!$H114,IF('2. Ausbildungsjahr'!D$4=SOLL!$I$4,KVM!$H97,IF('2. Ausbildungsjahr'!D$4=SOLL!$L$4,'KVP 1.&amp;2. AJ'!$H135,IF('2. Ausbildungsjahr'!D$4=SOLL!$M$4,PPC!$H126,IF('2. Ausbildungsjahr'!D$4=SOLL!$N$4,PPS!$H160,IF(D$4=SOLL!$P$4,"-",IF('2. Ausbildungsjahr'!D$4=SOLL!$O$4,Zielbogen!$H81,""))))))))))))))))))))))))))</f>
        <v>-</v>
      </c>
      <c r="E80" s="57" t="str">
        <f>IF(E$4=SOLL!$J$4, TNBi!$H89, IF('2. Ausbildungsjahr'!E$4=SOLL!$K$4,SBI.A.7!$H98, IF('2. Ausbildungsjahr'!E$4=SOLL!$R$4,'SBI.A.3_2. AJ'!$H81, IF('2. Ausbildungsjahr'!E$4=SOLL!$S$4,'SBI.A.4_2.&amp;3. AJ'!$H107, IF('2. Ausbildungsjahr'!E$4=SOLL!$T$4,'KVB 2.&amp;3. AJ'!$H109,IF('2. Ausbildungsjahr'!E$4=SOLL!$U$4,'PPCa IK'!$H81, IF('2. Ausbildungsjahr'!E$4=SOLL!$V$4,TE!$H105,IF('2. Ausbildungsjahr'!E$4=SOLL!$W$4,TNSt!$H93,IF('2. Ausbildungsjahr'!E$4=SOLL!$X$4,TNSk!$H96,IF('2. Ausbildungsjahr'!E$4=SOLL!$Y$4,TNPa!$H90,IF('2. Ausbildungsjahr'!E$4=SOLL!$Z$4,TNWn!$H81,IF('2. Ausbildungsjahr'!E$4=SOLL!$AA$4,'KVP 3. AJ'!$H133,IF(E$4=SOLL!$Q$4,SBI.A.3_1.AJ!$H81,IF(E$4=SOLL!$B$4,'KF-KB'!$H152,IF('2. Ausbildungsjahr'!E$4=SOLL!$C$4,'SBI.A.4_1. AJ'!$H107,IF('2. Ausbildungsjahr'!E$4=SOLL!$D$4,KK!$H$11,IF('2. Ausbildungsjahr'!E$4=SOLL!$E$4,'KSM-e'!$H105,IF('2. Ausbildungsjahr'!E$4=SOLL!$F$4,'KSM-f'!$H105,IF('2. Ausbildungsjahr'!E$4=SOLL!$G$4,'KVB 1. AJ'!$H109,IF('2. Ausbildungsjahr'!E$4=SOLL!$H$4,KVFi!$H114,IF('2. Ausbildungsjahr'!E$4=SOLL!$I$4,KVM!$H97,IF('2. Ausbildungsjahr'!E$4=SOLL!$L$4,'KVP 1.&amp;2. AJ'!$H135,IF('2. Ausbildungsjahr'!E$4=SOLL!$M$4,PPC!$H126,IF('2. Ausbildungsjahr'!E$4=SOLL!$N$4,PPS!$H160,IF(E$4=SOLL!$P$4,"-",IF('2. Ausbildungsjahr'!E$4=SOLL!$O$4,Zielbogen!$H81,""))))))))))))))))))))))))))</f>
        <v>-</v>
      </c>
      <c r="F80" s="57" t="str">
        <f>IF(F$4=SOLL!$J$4, TNBi!$H89, IF('2. Ausbildungsjahr'!F$4=SOLL!$K$4,SBI.A.7!$H98, IF('2. Ausbildungsjahr'!F$4=SOLL!$R$4,'SBI.A.3_2. AJ'!$H81, IF('2. Ausbildungsjahr'!F$4=SOLL!$S$4,'SBI.A.4_2.&amp;3. AJ'!$H107, IF('2. Ausbildungsjahr'!F$4=SOLL!$T$4,'KVB 2.&amp;3. AJ'!$H109,IF('2. Ausbildungsjahr'!F$4=SOLL!$U$4,'PPCa IK'!$H81, IF('2. Ausbildungsjahr'!F$4=SOLL!$V$4,TE!$H105,IF('2. Ausbildungsjahr'!F$4=SOLL!$W$4,TNSt!$H93,IF('2. Ausbildungsjahr'!F$4=SOLL!$X$4,TNSk!$H96,IF('2. Ausbildungsjahr'!F$4=SOLL!$Y$4,TNPa!$H90,IF('2. Ausbildungsjahr'!F$4=SOLL!$Z$4,TNWn!$H81,IF('2. Ausbildungsjahr'!F$4=SOLL!$AA$4,'KVP 3. AJ'!$H133,IF(F$4=SOLL!$Q$4,SBI.A.3_1.AJ!$H81,IF(F$4=SOLL!$B$4,'KF-KB'!$H152,IF('2. Ausbildungsjahr'!F$4=SOLL!$C$4,'SBI.A.4_1. AJ'!$H107,IF('2. Ausbildungsjahr'!F$4=SOLL!$D$4,KK!$H$11,IF('2. Ausbildungsjahr'!F$4=SOLL!$E$4,'KSM-e'!$H105,IF('2. Ausbildungsjahr'!F$4=SOLL!$F$4,'KSM-f'!$H105,IF('2. Ausbildungsjahr'!F$4=SOLL!$G$4,'KVB 1. AJ'!$H109,IF('2. Ausbildungsjahr'!F$4=SOLL!$H$4,KVFi!$H114,IF('2. Ausbildungsjahr'!F$4=SOLL!$I$4,KVM!$H97,IF('2. Ausbildungsjahr'!F$4=SOLL!$L$4,'KVP 1.&amp;2. AJ'!$H135,IF('2. Ausbildungsjahr'!F$4=SOLL!$M$4,PPC!$H126,IF('2. Ausbildungsjahr'!F$4=SOLL!$N$4,PPS!$H160,IF(F$4=SOLL!$P$4,"-",IF('2. Ausbildungsjahr'!F$4=SOLL!$O$4,Zielbogen!$H81,""))))))))))))))))))))))))))</f>
        <v>-</v>
      </c>
      <c r="G80" s="57" t="str">
        <f>IF(G$4=SOLL!$J$4, TNBi!$H89, IF('2. Ausbildungsjahr'!G$4=SOLL!$K$4,SBI.A.7!$H98, IF('2. Ausbildungsjahr'!G$4=SOLL!$R$4,'SBI.A.3_2. AJ'!$H81, IF('2. Ausbildungsjahr'!G$4=SOLL!$S$4,'SBI.A.4_2.&amp;3. AJ'!$H107, IF('2. Ausbildungsjahr'!G$4=SOLL!$T$4,'KVB 2.&amp;3. AJ'!$H109,IF('2. Ausbildungsjahr'!G$4=SOLL!$U$4,'PPCa IK'!$H81, IF('2. Ausbildungsjahr'!G$4=SOLL!$V$4,TE!$H105,IF('2. Ausbildungsjahr'!G$4=SOLL!$W$4,TNSt!$H93,IF('2. Ausbildungsjahr'!G$4=SOLL!$X$4,TNSk!$H96,IF('2. Ausbildungsjahr'!G$4=SOLL!$Y$4,TNPa!$H90,IF('2. Ausbildungsjahr'!G$4=SOLL!$Z$4,TNWn!$H81,IF('2. Ausbildungsjahr'!G$4=SOLL!$AA$4,'KVP 3. AJ'!$H133,IF(G$4=SOLL!$Q$4,SBI.A.3_1.AJ!$H81,IF(G$4=SOLL!$B$4,'KF-KB'!$H152,IF('2. Ausbildungsjahr'!G$4=SOLL!$C$4,'SBI.A.4_1. AJ'!$H107,IF('2. Ausbildungsjahr'!G$4=SOLL!$D$4,KK!$H$11,IF('2. Ausbildungsjahr'!G$4=SOLL!$E$4,'KSM-e'!$H105,IF('2. Ausbildungsjahr'!G$4=SOLL!$F$4,'KSM-f'!$H105,IF('2. Ausbildungsjahr'!G$4=SOLL!$G$4,'KVB 1. AJ'!$H109,IF('2. Ausbildungsjahr'!G$4=SOLL!$H$4,KVFi!$H114,IF('2. Ausbildungsjahr'!G$4=SOLL!$I$4,KVM!$H97,IF('2. Ausbildungsjahr'!G$4=SOLL!$L$4,'KVP 1.&amp;2. AJ'!$H135,IF('2. Ausbildungsjahr'!G$4=SOLL!$M$4,PPC!$H126,IF('2. Ausbildungsjahr'!G$4=SOLL!$N$4,PPS!$H160,IF(G$4=SOLL!$P$4,"-",IF('2. Ausbildungsjahr'!G$4=SOLL!$O$4,Zielbogen!$H81,""))))))))))))))))))))))))))</f>
        <v>-</v>
      </c>
      <c r="H80" s="57" t="str">
        <f>IF(H$4=SOLL!$J$4, TNBi!$H89, IF('2. Ausbildungsjahr'!H$4=SOLL!$K$4,SBI.A.7!$H98, IF('2. Ausbildungsjahr'!H$4=SOLL!$R$4,'SBI.A.3_2. AJ'!$H81, IF('2. Ausbildungsjahr'!H$4=SOLL!$S$4,'SBI.A.4_2.&amp;3. AJ'!$H107, IF('2. Ausbildungsjahr'!H$4=SOLL!$T$4,'KVB 2.&amp;3. AJ'!$H109,IF('2. Ausbildungsjahr'!H$4=SOLL!$U$4,'PPCa IK'!$H81, IF('2. Ausbildungsjahr'!H$4=SOLL!$V$4,TE!$H105,IF('2. Ausbildungsjahr'!H$4=SOLL!$W$4,TNSt!$H93,IF('2. Ausbildungsjahr'!H$4=SOLL!$X$4,TNSk!$H96,IF('2. Ausbildungsjahr'!H$4=SOLL!$Y$4,TNPa!$H90,IF('2. Ausbildungsjahr'!H$4=SOLL!$Z$4,TNWn!$H81,IF('2. Ausbildungsjahr'!H$4=SOLL!$AA$4,'KVP 3. AJ'!$H133,IF(H$4=SOLL!$Q$4,SBI.A.3_1.AJ!$H81,IF(H$4=SOLL!$B$4,'KF-KB'!$H152,IF('2. Ausbildungsjahr'!H$4=SOLL!$C$4,'SBI.A.4_1. AJ'!$H107,IF('2. Ausbildungsjahr'!H$4=SOLL!$D$4,KK!$H$11,IF('2. Ausbildungsjahr'!H$4=SOLL!$E$4,'KSM-e'!$H105,IF('2. Ausbildungsjahr'!H$4=SOLL!$F$4,'KSM-f'!$H105,IF('2. Ausbildungsjahr'!H$4=SOLL!$G$4,'KVB 1. AJ'!$H109,IF('2. Ausbildungsjahr'!H$4=SOLL!$H$4,KVFi!$H114,IF('2. Ausbildungsjahr'!H$4=SOLL!$I$4,KVM!$H97,IF('2. Ausbildungsjahr'!H$4=SOLL!$L$4,'KVP 1.&amp;2. AJ'!$H135,IF('2. Ausbildungsjahr'!H$4=SOLL!$M$4,PPC!$H126,IF('2. Ausbildungsjahr'!H$4=SOLL!$N$4,PPS!$H160,IF(H$4=SOLL!$P$4,"-",IF('2. Ausbildungsjahr'!H$4=SOLL!$O$4,Zielbogen!$H81,""))))))))))))))))))))))))))</f>
        <v>-</v>
      </c>
      <c r="I80" s="57" t="str">
        <f>IF(I$4=SOLL!$J$4, TNBi!$H89, IF('2. Ausbildungsjahr'!I$4=SOLL!$K$4,SBI.A.7!$H98, IF('2. Ausbildungsjahr'!I$4=SOLL!$R$4,'SBI.A.3_2. AJ'!$H81, IF('2. Ausbildungsjahr'!I$4=SOLL!$S$4,'SBI.A.4_2.&amp;3. AJ'!$H107, IF('2. Ausbildungsjahr'!I$4=SOLL!$T$4,'KVB 2.&amp;3. AJ'!$H109,IF('2. Ausbildungsjahr'!I$4=SOLL!$U$4,'PPCa IK'!$H81, IF('2. Ausbildungsjahr'!I$4=SOLL!$V$4,TE!$H105,IF('2. Ausbildungsjahr'!I$4=SOLL!$W$4,TNSt!$H93,IF('2. Ausbildungsjahr'!I$4=SOLL!$X$4,TNSk!$H96,IF('2. Ausbildungsjahr'!I$4=SOLL!$Y$4,TNPa!$H90,IF('2. Ausbildungsjahr'!I$4=SOLL!$Z$4,TNWn!$H81,IF('2. Ausbildungsjahr'!I$4=SOLL!$AA$4,'KVP 3. AJ'!$H133,IF(I$4=SOLL!$Q$4,SBI.A.3_1.AJ!$H81,IF(I$4=SOLL!$B$4,'KF-KB'!$H152,IF('2. Ausbildungsjahr'!I$4=SOLL!$C$4,'SBI.A.4_1. AJ'!$H107,IF('2. Ausbildungsjahr'!I$4=SOLL!$D$4,KK!$H$11,IF('2. Ausbildungsjahr'!I$4=SOLL!$E$4,'KSM-e'!$H105,IF('2. Ausbildungsjahr'!I$4=SOLL!$F$4,'KSM-f'!$H105,IF('2. Ausbildungsjahr'!I$4=SOLL!$G$4,'KVB 1. AJ'!$H109,IF('2. Ausbildungsjahr'!I$4=SOLL!$H$4,KVFi!$H114,IF('2. Ausbildungsjahr'!I$4=SOLL!$I$4,KVM!$H97,IF('2. Ausbildungsjahr'!I$4=SOLL!$L$4,'KVP 1.&amp;2. AJ'!$H135,IF('2. Ausbildungsjahr'!I$4=SOLL!$M$4,PPC!$H126,IF('2. Ausbildungsjahr'!I$4=SOLL!$N$4,PPS!$H160,IF(I$4=SOLL!$P$4,"-",IF('2. Ausbildungsjahr'!I$4=SOLL!$O$4,Zielbogen!$H81,""))))))))))))))))))))))))))</f>
        <v>-</v>
      </c>
      <c r="J80" s="57" t="str">
        <f>IF(J$4=SOLL!$J$4, TNBi!$H89, IF('2. Ausbildungsjahr'!J$4=SOLL!$K$4,SBI.A.7!$H98, IF('2. Ausbildungsjahr'!J$4=SOLL!$R$4,'SBI.A.3_2. AJ'!$H81, IF('2. Ausbildungsjahr'!J$4=SOLL!$S$4,'SBI.A.4_2.&amp;3. AJ'!$H107, IF('2. Ausbildungsjahr'!J$4=SOLL!$T$4,'KVB 2.&amp;3. AJ'!$H109,IF('2. Ausbildungsjahr'!J$4=SOLL!$U$4,'PPCa IK'!$H81, IF('2. Ausbildungsjahr'!J$4=SOLL!$V$4,TE!$H105,IF('2. Ausbildungsjahr'!J$4=SOLL!$W$4,TNSt!$H93,IF('2. Ausbildungsjahr'!J$4=SOLL!$X$4,TNSk!$H96,IF('2. Ausbildungsjahr'!J$4=SOLL!$Y$4,TNPa!$H90,IF('2. Ausbildungsjahr'!J$4=SOLL!$Z$4,TNWn!$H81,IF('2. Ausbildungsjahr'!J$4=SOLL!$AA$4,'KVP 3. AJ'!$H133,IF(J$4=SOLL!$Q$4,SBI.A.3_1.AJ!$H81,IF(J$4=SOLL!$B$4,'KF-KB'!$H152,IF('2. Ausbildungsjahr'!J$4=SOLL!$C$4,'SBI.A.4_1. AJ'!$H107,IF('2. Ausbildungsjahr'!J$4=SOLL!$D$4,KK!$H$11,IF('2. Ausbildungsjahr'!J$4=SOLL!$E$4,'KSM-e'!$H105,IF('2. Ausbildungsjahr'!J$4=SOLL!$F$4,'KSM-f'!$H105,IF('2. Ausbildungsjahr'!J$4=SOLL!$G$4,'KVB 1. AJ'!$H109,IF('2. Ausbildungsjahr'!J$4=SOLL!$H$4,KVFi!$H114,IF('2. Ausbildungsjahr'!J$4=SOLL!$I$4,KVM!$H97,IF('2. Ausbildungsjahr'!J$4=SOLL!$L$4,'KVP 1.&amp;2. AJ'!$H135,IF('2. Ausbildungsjahr'!J$4=SOLL!$M$4,PPC!$H126,IF('2. Ausbildungsjahr'!J$4=SOLL!$N$4,PPS!$H160,IF(J$4=SOLL!$P$4,"-",IF('2. Ausbildungsjahr'!J$4=SOLL!$O$4,Zielbogen!$H81,""))))))))))))))))))))))))))</f>
        <v>-</v>
      </c>
      <c r="K80" s="57" t="str">
        <f>IF(K$4=SOLL!$J$4, TNBi!$H89, IF('2. Ausbildungsjahr'!K$4=SOLL!$K$4,SBI.A.7!$H98, IF('2. Ausbildungsjahr'!K$4=SOLL!$R$4,'SBI.A.3_2. AJ'!$H81, IF('2. Ausbildungsjahr'!K$4=SOLL!$S$4,'SBI.A.4_2.&amp;3. AJ'!$H107, IF('2. Ausbildungsjahr'!K$4=SOLL!$T$4,'KVB 2.&amp;3. AJ'!$H109,IF('2. Ausbildungsjahr'!K$4=SOLL!$U$4,'PPCa IK'!$H81, IF('2. Ausbildungsjahr'!K$4=SOLL!$V$4,TE!$H105,IF('2. Ausbildungsjahr'!K$4=SOLL!$W$4,TNSt!$H93,IF('2. Ausbildungsjahr'!K$4=SOLL!$X$4,TNSk!$H96,IF('2. Ausbildungsjahr'!K$4=SOLL!$Y$4,TNPa!$H90,IF('2. Ausbildungsjahr'!K$4=SOLL!$Z$4,TNWn!$H81,IF('2. Ausbildungsjahr'!K$4=SOLL!$AA$4,'KVP 3. AJ'!$H133,IF(K$4=SOLL!$Q$4,SBI.A.3_1.AJ!$H81,IF(K$4=SOLL!$B$4,'KF-KB'!$H152,IF('2. Ausbildungsjahr'!K$4=SOLL!$C$4,'SBI.A.4_1. AJ'!$H107,IF('2. Ausbildungsjahr'!K$4=SOLL!$D$4,KK!$H$11,IF('2. Ausbildungsjahr'!K$4=SOLL!$E$4,'KSM-e'!$H105,IF('2. Ausbildungsjahr'!K$4=SOLL!$F$4,'KSM-f'!$H105,IF('2. Ausbildungsjahr'!K$4=SOLL!$G$4,'KVB 1. AJ'!$H109,IF('2. Ausbildungsjahr'!K$4=SOLL!$H$4,KVFi!$H114,IF('2. Ausbildungsjahr'!K$4=SOLL!$I$4,KVM!$H97,IF('2. Ausbildungsjahr'!K$4=SOLL!$L$4,'KVP 1.&amp;2. AJ'!$H135,IF('2. Ausbildungsjahr'!K$4=SOLL!$M$4,PPC!$H126,IF('2. Ausbildungsjahr'!K$4=SOLL!$N$4,PPS!$H160,IF(K$4=SOLL!$P$4,"-",IF('2. Ausbildungsjahr'!K$4=SOLL!$O$4,Zielbogen!$H81,""))))))))))))))))))))))))))</f>
        <v>-</v>
      </c>
      <c r="L80" s="10">
        <f>SUM('Hilfsblatt 2. AJ'!C80,'Hilfsblatt 2. AJ'!E80,'Hilfsblatt 2. AJ'!G80,'Hilfsblatt 2. AJ'!I80,'Hilfsblatt 2. AJ'!K80,'Hilfsblatt 2. AJ'!M80,'Hilfsblatt 2. AJ'!O80,'Hilfsblatt 2. AJ'!Q80,'Hilfsblatt 2. AJ'!S80,'Hilfsblatt 2. AJ'!U80)</f>
        <v>0</v>
      </c>
      <c r="M80" s="9" t="e">
        <f>('Hilfsblatt 2. AJ'!B80*'Hilfsblatt 2. AJ'!C80+'Hilfsblatt 2. AJ'!D80*'Hilfsblatt 2. AJ'!E80+'Hilfsblatt 2. AJ'!F80*'Hilfsblatt 2. AJ'!G80+'Hilfsblatt 2. AJ'!H80*'Hilfsblatt 2. AJ'!I80+'Hilfsblatt 2. AJ'!J80*'Hilfsblatt 2. AJ'!K80+'Hilfsblatt 2. AJ'!L80*'Hilfsblatt 2. AJ'!M80+'Hilfsblatt 2. AJ'!N80*'Hilfsblatt 2. AJ'!O80+'Hilfsblatt 2. AJ'!P80*'Hilfsblatt 2. AJ'!Q80+'Hilfsblatt 2. AJ'!R80*'Hilfsblatt 2. AJ'!S80+'Hilfsblatt 2. AJ'!T80*'Hilfsblatt 2. AJ'!U80)/L80</f>
        <v>#DIV/0!</v>
      </c>
    </row>
    <row r="81" spans="1:13" x14ac:dyDescent="0.25">
      <c r="A81" s="48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10"/>
      <c r="M81" s="9"/>
    </row>
    <row r="82" spans="1:13" x14ac:dyDescent="0.25">
      <c r="A82" s="73" t="s">
        <v>2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10"/>
      <c r="M82" s="9"/>
    </row>
    <row r="83" spans="1:13" x14ac:dyDescent="0.25">
      <c r="A83" s="125" t="s">
        <v>25</v>
      </c>
      <c r="B83" s="57" t="str">
        <f>IF(B$4=SOLL!$J$4, TNBi!$H92, IF('2. Ausbildungsjahr'!B$4=SOLL!$K$4,SBI.A.7!$H101, IF('2. Ausbildungsjahr'!B$4=SOLL!$R$4,'SBI.A.3_2. AJ'!$H84, IF('2. Ausbildungsjahr'!B$4=SOLL!$S$4,'SBI.A.4_2.&amp;3. AJ'!$H110, IF('2. Ausbildungsjahr'!B$4=SOLL!$T$4,'KVB 2.&amp;3. AJ'!$H112,IF('2. Ausbildungsjahr'!B$4=SOLL!$U$4,'PPCa IK'!$H84, IF('2. Ausbildungsjahr'!B$4=SOLL!$V$4,TE!$H108,IF('2. Ausbildungsjahr'!B$4=SOLL!$W$4,TNSt!$H96,IF('2. Ausbildungsjahr'!B$4=SOLL!$X$4,TNSk!$H99,IF('2. Ausbildungsjahr'!B$4=SOLL!$Y$4,TNPa!$H93,IF('2. Ausbildungsjahr'!B$4=SOLL!$Z$4,TNWn!$H84,IF('2. Ausbildungsjahr'!B$4=SOLL!$AA$4,'KVP 3. AJ'!$H136,IF(B$4=SOLL!$Q$4,SBI.A.3_1.AJ!$H84,IF(B$4=SOLL!$B$4,'KF-KB'!$H155,IF('2. Ausbildungsjahr'!B$4=SOLL!$C$4,'SBI.A.4_1. AJ'!$H110,IF('2. Ausbildungsjahr'!B$4=SOLL!$D$4,KK!$H$11,IF('2. Ausbildungsjahr'!B$4=SOLL!$E$4,'KSM-e'!$H108,IF('2. Ausbildungsjahr'!B$4=SOLL!$F$4,'KSM-f'!$H108,IF('2. Ausbildungsjahr'!B$4=SOLL!$G$4,'KVB 1. AJ'!$H112,IF('2. Ausbildungsjahr'!B$4=SOLL!$H$4,KVFi!$H117,IF('2. Ausbildungsjahr'!B$4=SOLL!$I$4,KVM!$H100,IF('2. Ausbildungsjahr'!B$4=SOLL!$L$4,'KVP 1.&amp;2. AJ'!$H138,IF('2. Ausbildungsjahr'!B$4=SOLL!$M$4,PPC!$H129,IF('2. Ausbildungsjahr'!B$4=SOLL!$N$4,PPS!$H163,IF(B$4=SOLL!$P$4,"-",IF('2. Ausbildungsjahr'!B$4=SOLL!$O$4,Zielbogen!$H84,""))))))))))))))))))))))))))</f>
        <v>-</v>
      </c>
      <c r="C83" s="57" t="str">
        <f>IF(C$4=SOLL!$J$4, TNBi!$H92, IF('2. Ausbildungsjahr'!C$4=SOLL!$K$4,SBI.A.7!$H101, IF('2. Ausbildungsjahr'!C$4=SOLL!$R$4,'SBI.A.3_2. AJ'!$H84, IF('2. Ausbildungsjahr'!C$4=SOLL!$S$4,'SBI.A.4_2.&amp;3. AJ'!$H110, IF('2. Ausbildungsjahr'!C$4=SOLL!$T$4,'KVB 2.&amp;3. AJ'!$H112,IF('2. Ausbildungsjahr'!C$4=SOLL!$U$4,'PPCa IK'!$H84, IF('2. Ausbildungsjahr'!C$4=SOLL!$V$4,TE!$H108,IF('2. Ausbildungsjahr'!C$4=SOLL!$W$4,TNSt!$H96,IF('2. Ausbildungsjahr'!C$4=SOLL!$X$4,TNSk!$H99,IF('2. Ausbildungsjahr'!C$4=SOLL!$Y$4,TNPa!$H93,IF('2. Ausbildungsjahr'!C$4=SOLL!$Z$4,TNWn!$H84,IF('2. Ausbildungsjahr'!C$4=SOLL!$AA$4,'KVP 3. AJ'!$H136,IF(C$4=SOLL!$Q$4,SBI.A.3_1.AJ!$H84,IF(C$4=SOLL!$B$4,'KF-KB'!$H155,IF('2. Ausbildungsjahr'!C$4=SOLL!$C$4,'SBI.A.4_1. AJ'!$H110,IF('2. Ausbildungsjahr'!C$4=SOLL!$D$4,KK!$H$11,IF('2. Ausbildungsjahr'!C$4=SOLL!$E$4,'KSM-e'!$H108,IF('2. Ausbildungsjahr'!C$4=SOLL!$F$4,'KSM-f'!$H108,IF('2. Ausbildungsjahr'!C$4=SOLL!$G$4,'KVB 1. AJ'!$H112,IF('2. Ausbildungsjahr'!C$4=SOLL!$H$4,KVFi!$H117,IF('2. Ausbildungsjahr'!C$4=SOLL!$I$4,KVM!$H100,IF('2. Ausbildungsjahr'!C$4=SOLL!$L$4,'KVP 1.&amp;2. AJ'!$H138,IF('2. Ausbildungsjahr'!C$4=SOLL!$M$4,PPC!$H129,IF('2. Ausbildungsjahr'!C$4=SOLL!$N$4,PPS!$H163,IF(C$4=SOLL!$P$4,"-",IF('2. Ausbildungsjahr'!C$4=SOLL!$O$4,Zielbogen!$H84,""))))))))))))))))))))))))))</f>
        <v>-</v>
      </c>
      <c r="D83" s="57" t="str">
        <f>IF(D$4=SOLL!$J$4, TNBi!$H92, IF('2. Ausbildungsjahr'!D$4=SOLL!$K$4,SBI.A.7!$H101, IF('2. Ausbildungsjahr'!D$4=SOLL!$R$4,'SBI.A.3_2. AJ'!$H84, IF('2. Ausbildungsjahr'!D$4=SOLL!$S$4,'SBI.A.4_2.&amp;3. AJ'!$H110, IF('2. Ausbildungsjahr'!D$4=SOLL!$T$4,'KVB 2.&amp;3. AJ'!$H112,IF('2. Ausbildungsjahr'!D$4=SOLL!$U$4,'PPCa IK'!$H84, IF('2. Ausbildungsjahr'!D$4=SOLL!$V$4,TE!$H108,IF('2. Ausbildungsjahr'!D$4=SOLL!$W$4,TNSt!$H96,IF('2. Ausbildungsjahr'!D$4=SOLL!$X$4,TNSk!$H99,IF('2. Ausbildungsjahr'!D$4=SOLL!$Y$4,TNPa!$H93,IF('2. Ausbildungsjahr'!D$4=SOLL!$Z$4,TNWn!$H84,IF('2. Ausbildungsjahr'!D$4=SOLL!$AA$4,'KVP 3. AJ'!$H136,IF(D$4=SOLL!$Q$4,SBI.A.3_1.AJ!$H84,IF(D$4=SOLL!$B$4,'KF-KB'!$H155,IF('2. Ausbildungsjahr'!D$4=SOLL!$C$4,'SBI.A.4_1. AJ'!$H110,IF('2. Ausbildungsjahr'!D$4=SOLL!$D$4,KK!$H$11,IF('2. Ausbildungsjahr'!D$4=SOLL!$E$4,'KSM-e'!$H108,IF('2. Ausbildungsjahr'!D$4=SOLL!$F$4,'KSM-f'!$H108,IF('2. Ausbildungsjahr'!D$4=SOLL!$G$4,'KVB 1. AJ'!$H112,IF('2. Ausbildungsjahr'!D$4=SOLL!$H$4,KVFi!$H117,IF('2. Ausbildungsjahr'!D$4=SOLL!$I$4,KVM!$H100,IF('2. Ausbildungsjahr'!D$4=SOLL!$L$4,'KVP 1.&amp;2. AJ'!$H138,IF('2. Ausbildungsjahr'!D$4=SOLL!$M$4,PPC!$H129,IF('2. Ausbildungsjahr'!D$4=SOLL!$N$4,PPS!$H163,IF(D$4=SOLL!$P$4,"-",IF('2. Ausbildungsjahr'!D$4=SOLL!$O$4,Zielbogen!$H84,""))))))))))))))))))))))))))</f>
        <v>-</v>
      </c>
      <c r="E83" s="57" t="str">
        <f>IF(E$4=SOLL!$J$4, TNBi!$H92, IF('2. Ausbildungsjahr'!E$4=SOLL!$K$4,SBI.A.7!$H101, IF('2. Ausbildungsjahr'!E$4=SOLL!$R$4,'SBI.A.3_2. AJ'!$H84, IF('2. Ausbildungsjahr'!E$4=SOLL!$S$4,'SBI.A.4_2.&amp;3. AJ'!$H110, IF('2. Ausbildungsjahr'!E$4=SOLL!$T$4,'KVB 2.&amp;3. AJ'!$H112,IF('2. Ausbildungsjahr'!E$4=SOLL!$U$4,'PPCa IK'!$H84, IF('2. Ausbildungsjahr'!E$4=SOLL!$V$4,TE!$H108,IF('2. Ausbildungsjahr'!E$4=SOLL!$W$4,TNSt!$H96,IF('2. Ausbildungsjahr'!E$4=SOLL!$X$4,TNSk!$H99,IF('2. Ausbildungsjahr'!E$4=SOLL!$Y$4,TNPa!$H93,IF('2. Ausbildungsjahr'!E$4=SOLL!$Z$4,TNWn!$H84,IF('2. Ausbildungsjahr'!E$4=SOLL!$AA$4,'KVP 3. AJ'!$H136,IF(E$4=SOLL!$Q$4,SBI.A.3_1.AJ!$H84,IF(E$4=SOLL!$B$4,'KF-KB'!$H155,IF('2. Ausbildungsjahr'!E$4=SOLL!$C$4,'SBI.A.4_1. AJ'!$H110,IF('2. Ausbildungsjahr'!E$4=SOLL!$D$4,KK!$H$11,IF('2. Ausbildungsjahr'!E$4=SOLL!$E$4,'KSM-e'!$H108,IF('2. Ausbildungsjahr'!E$4=SOLL!$F$4,'KSM-f'!$H108,IF('2. Ausbildungsjahr'!E$4=SOLL!$G$4,'KVB 1. AJ'!$H112,IF('2. Ausbildungsjahr'!E$4=SOLL!$H$4,KVFi!$H117,IF('2. Ausbildungsjahr'!E$4=SOLL!$I$4,KVM!$H100,IF('2. Ausbildungsjahr'!E$4=SOLL!$L$4,'KVP 1.&amp;2. AJ'!$H138,IF('2. Ausbildungsjahr'!E$4=SOLL!$M$4,PPC!$H129,IF('2. Ausbildungsjahr'!E$4=SOLL!$N$4,PPS!$H163,IF(E$4=SOLL!$P$4,"-",IF('2. Ausbildungsjahr'!E$4=SOLL!$O$4,Zielbogen!$H84,""))))))))))))))))))))))))))</f>
        <v>-</v>
      </c>
      <c r="F83" s="57" t="str">
        <f>IF(F$4=SOLL!$J$4, TNBi!$H92, IF('2. Ausbildungsjahr'!F$4=SOLL!$K$4,SBI.A.7!$H101, IF('2. Ausbildungsjahr'!F$4=SOLL!$R$4,'SBI.A.3_2. AJ'!$H84, IF('2. Ausbildungsjahr'!F$4=SOLL!$S$4,'SBI.A.4_2.&amp;3. AJ'!$H110, IF('2. Ausbildungsjahr'!F$4=SOLL!$T$4,'KVB 2.&amp;3. AJ'!$H112,IF('2. Ausbildungsjahr'!F$4=SOLL!$U$4,'PPCa IK'!$H84, IF('2. Ausbildungsjahr'!F$4=SOLL!$V$4,TE!$H108,IF('2. Ausbildungsjahr'!F$4=SOLL!$W$4,TNSt!$H96,IF('2. Ausbildungsjahr'!F$4=SOLL!$X$4,TNSk!$H99,IF('2. Ausbildungsjahr'!F$4=SOLL!$Y$4,TNPa!$H93,IF('2. Ausbildungsjahr'!F$4=SOLL!$Z$4,TNWn!$H84,IF('2. Ausbildungsjahr'!F$4=SOLL!$AA$4,'KVP 3. AJ'!$H136,IF(F$4=SOLL!$Q$4,SBI.A.3_1.AJ!$H84,IF(F$4=SOLL!$B$4,'KF-KB'!$H155,IF('2. Ausbildungsjahr'!F$4=SOLL!$C$4,'SBI.A.4_1. AJ'!$H110,IF('2. Ausbildungsjahr'!F$4=SOLL!$D$4,KK!$H$11,IF('2. Ausbildungsjahr'!F$4=SOLL!$E$4,'KSM-e'!$H108,IF('2. Ausbildungsjahr'!F$4=SOLL!$F$4,'KSM-f'!$H108,IF('2. Ausbildungsjahr'!F$4=SOLL!$G$4,'KVB 1. AJ'!$H112,IF('2. Ausbildungsjahr'!F$4=SOLL!$H$4,KVFi!$H117,IF('2. Ausbildungsjahr'!F$4=SOLL!$I$4,KVM!$H100,IF('2. Ausbildungsjahr'!F$4=SOLL!$L$4,'KVP 1.&amp;2. AJ'!$H138,IF('2. Ausbildungsjahr'!F$4=SOLL!$M$4,PPC!$H129,IF('2. Ausbildungsjahr'!F$4=SOLL!$N$4,PPS!$H163,IF(F$4=SOLL!$P$4,"-",IF('2. Ausbildungsjahr'!F$4=SOLL!$O$4,Zielbogen!$H84,""))))))))))))))))))))))))))</f>
        <v>-</v>
      </c>
      <c r="G83" s="57" t="str">
        <f>IF(G$4=SOLL!$J$4, TNBi!$H92, IF('2. Ausbildungsjahr'!G$4=SOLL!$K$4,SBI.A.7!$H101, IF('2. Ausbildungsjahr'!G$4=SOLL!$R$4,'SBI.A.3_2. AJ'!$H84, IF('2. Ausbildungsjahr'!G$4=SOLL!$S$4,'SBI.A.4_2.&amp;3. AJ'!$H110, IF('2. Ausbildungsjahr'!G$4=SOLL!$T$4,'KVB 2.&amp;3. AJ'!$H112,IF('2. Ausbildungsjahr'!G$4=SOLL!$U$4,'PPCa IK'!$H84, IF('2. Ausbildungsjahr'!G$4=SOLL!$V$4,TE!$H108,IF('2. Ausbildungsjahr'!G$4=SOLL!$W$4,TNSt!$H96,IF('2. Ausbildungsjahr'!G$4=SOLL!$X$4,TNSk!$H99,IF('2. Ausbildungsjahr'!G$4=SOLL!$Y$4,TNPa!$H93,IF('2. Ausbildungsjahr'!G$4=SOLL!$Z$4,TNWn!$H84,IF('2. Ausbildungsjahr'!G$4=SOLL!$AA$4,'KVP 3. AJ'!$H136,IF(G$4=SOLL!$Q$4,SBI.A.3_1.AJ!$H84,IF(G$4=SOLL!$B$4,'KF-KB'!$H155,IF('2. Ausbildungsjahr'!G$4=SOLL!$C$4,'SBI.A.4_1. AJ'!$H110,IF('2. Ausbildungsjahr'!G$4=SOLL!$D$4,KK!$H$11,IF('2. Ausbildungsjahr'!G$4=SOLL!$E$4,'KSM-e'!$H108,IF('2. Ausbildungsjahr'!G$4=SOLL!$F$4,'KSM-f'!$H108,IF('2. Ausbildungsjahr'!G$4=SOLL!$G$4,'KVB 1. AJ'!$H112,IF('2. Ausbildungsjahr'!G$4=SOLL!$H$4,KVFi!$H117,IF('2. Ausbildungsjahr'!G$4=SOLL!$I$4,KVM!$H100,IF('2. Ausbildungsjahr'!G$4=SOLL!$L$4,'KVP 1.&amp;2. AJ'!$H138,IF('2. Ausbildungsjahr'!G$4=SOLL!$M$4,PPC!$H129,IF('2. Ausbildungsjahr'!G$4=SOLL!$N$4,PPS!$H163,IF(G$4=SOLL!$P$4,"-",IF('2. Ausbildungsjahr'!G$4=SOLL!$O$4,Zielbogen!$H84,""))))))))))))))))))))))))))</f>
        <v>-</v>
      </c>
      <c r="H83" s="57" t="str">
        <f>IF(H$4=SOLL!$J$4, TNBi!$H92, IF('2. Ausbildungsjahr'!H$4=SOLL!$K$4,SBI.A.7!$H101, IF('2. Ausbildungsjahr'!H$4=SOLL!$R$4,'SBI.A.3_2. AJ'!$H84, IF('2. Ausbildungsjahr'!H$4=SOLL!$S$4,'SBI.A.4_2.&amp;3. AJ'!$H110, IF('2. Ausbildungsjahr'!H$4=SOLL!$T$4,'KVB 2.&amp;3. AJ'!$H112,IF('2. Ausbildungsjahr'!H$4=SOLL!$U$4,'PPCa IK'!$H84, IF('2. Ausbildungsjahr'!H$4=SOLL!$V$4,TE!$H108,IF('2. Ausbildungsjahr'!H$4=SOLL!$W$4,TNSt!$H96,IF('2. Ausbildungsjahr'!H$4=SOLL!$X$4,TNSk!$H99,IF('2. Ausbildungsjahr'!H$4=SOLL!$Y$4,TNPa!$H93,IF('2. Ausbildungsjahr'!H$4=SOLL!$Z$4,TNWn!$H84,IF('2. Ausbildungsjahr'!H$4=SOLL!$AA$4,'KVP 3. AJ'!$H136,IF(H$4=SOLL!$Q$4,SBI.A.3_1.AJ!$H84,IF(H$4=SOLL!$B$4,'KF-KB'!$H155,IF('2. Ausbildungsjahr'!H$4=SOLL!$C$4,'SBI.A.4_1. AJ'!$H110,IF('2. Ausbildungsjahr'!H$4=SOLL!$D$4,KK!$H$11,IF('2. Ausbildungsjahr'!H$4=SOLL!$E$4,'KSM-e'!$H108,IF('2. Ausbildungsjahr'!H$4=SOLL!$F$4,'KSM-f'!$H108,IF('2. Ausbildungsjahr'!H$4=SOLL!$G$4,'KVB 1. AJ'!$H112,IF('2. Ausbildungsjahr'!H$4=SOLL!$H$4,KVFi!$H117,IF('2. Ausbildungsjahr'!H$4=SOLL!$I$4,KVM!$H100,IF('2. Ausbildungsjahr'!H$4=SOLL!$L$4,'KVP 1.&amp;2. AJ'!$H138,IF('2. Ausbildungsjahr'!H$4=SOLL!$M$4,PPC!$H129,IF('2. Ausbildungsjahr'!H$4=SOLL!$N$4,PPS!$H163,IF(H$4=SOLL!$P$4,"-",IF('2. Ausbildungsjahr'!H$4=SOLL!$O$4,Zielbogen!$H84,""))))))))))))))))))))))))))</f>
        <v>-</v>
      </c>
      <c r="I83" s="57" t="str">
        <f>IF(I$4=SOLL!$J$4, TNBi!$H92, IF('2. Ausbildungsjahr'!I$4=SOLL!$K$4,SBI.A.7!$H101, IF('2. Ausbildungsjahr'!I$4=SOLL!$R$4,'SBI.A.3_2. AJ'!$H84, IF('2. Ausbildungsjahr'!I$4=SOLL!$S$4,'SBI.A.4_2.&amp;3. AJ'!$H110, IF('2. Ausbildungsjahr'!I$4=SOLL!$T$4,'KVB 2.&amp;3. AJ'!$H112,IF('2. Ausbildungsjahr'!I$4=SOLL!$U$4,'PPCa IK'!$H84, IF('2. Ausbildungsjahr'!I$4=SOLL!$V$4,TE!$H108,IF('2. Ausbildungsjahr'!I$4=SOLL!$W$4,TNSt!$H96,IF('2. Ausbildungsjahr'!I$4=SOLL!$X$4,TNSk!$H99,IF('2. Ausbildungsjahr'!I$4=SOLL!$Y$4,TNPa!$H93,IF('2. Ausbildungsjahr'!I$4=SOLL!$Z$4,TNWn!$H84,IF('2. Ausbildungsjahr'!I$4=SOLL!$AA$4,'KVP 3. AJ'!$H136,IF(I$4=SOLL!$Q$4,SBI.A.3_1.AJ!$H84,IF(I$4=SOLL!$B$4,'KF-KB'!$H155,IF('2. Ausbildungsjahr'!I$4=SOLL!$C$4,'SBI.A.4_1. AJ'!$H110,IF('2. Ausbildungsjahr'!I$4=SOLL!$D$4,KK!$H$11,IF('2. Ausbildungsjahr'!I$4=SOLL!$E$4,'KSM-e'!$H108,IF('2. Ausbildungsjahr'!I$4=SOLL!$F$4,'KSM-f'!$H108,IF('2. Ausbildungsjahr'!I$4=SOLL!$G$4,'KVB 1. AJ'!$H112,IF('2. Ausbildungsjahr'!I$4=SOLL!$H$4,KVFi!$H117,IF('2. Ausbildungsjahr'!I$4=SOLL!$I$4,KVM!$H100,IF('2. Ausbildungsjahr'!I$4=SOLL!$L$4,'KVP 1.&amp;2. AJ'!$H138,IF('2. Ausbildungsjahr'!I$4=SOLL!$M$4,PPC!$H129,IF('2. Ausbildungsjahr'!I$4=SOLL!$N$4,PPS!$H163,IF(I$4=SOLL!$P$4,"-",IF('2. Ausbildungsjahr'!I$4=SOLL!$O$4,Zielbogen!$H84,""))))))))))))))))))))))))))</f>
        <v>-</v>
      </c>
      <c r="J83" s="57" t="str">
        <f>IF(J$4=SOLL!$J$4, TNBi!$H92, IF('2. Ausbildungsjahr'!J$4=SOLL!$K$4,SBI.A.7!$H101, IF('2. Ausbildungsjahr'!J$4=SOLL!$R$4,'SBI.A.3_2. AJ'!$H84, IF('2. Ausbildungsjahr'!J$4=SOLL!$S$4,'SBI.A.4_2.&amp;3. AJ'!$H110, IF('2. Ausbildungsjahr'!J$4=SOLL!$T$4,'KVB 2.&amp;3. AJ'!$H112,IF('2. Ausbildungsjahr'!J$4=SOLL!$U$4,'PPCa IK'!$H84, IF('2. Ausbildungsjahr'!J$4=SOLL!$V$4,TE!$H108,IF('2. Ausbildungsjahr'!J$4=SOLL!$W$4,TNSt!$H96,IF('2. Ausbildungsjahr'!J$4=SOLL!$X$4,TNSk!$H99,IF('2. Ausbildungsjahr'!J$4=SOLL!$Y$4,TNPa!$H93,IF('2. Ausbildungsjahr'!J$4=SOLL!$Z$4,TNWn!$H84,IF('2. Ausbildungsjahr'!J$4=SOLL!$AA$4,'KVP 3. AJ'!$H136,IF(J$4=SOLL!$Q$4,SBI.A.3_1.AJ!$H84,IF(J$4=SOLL!$B$4,'KF-KB'!$H155,IF('2. Ausbildungsjahr'!J$4=SOLL!$C$4,'SBI.A.4_1. AJ'!$H110,IF('2. Ausbildungsjahr'!J$4=SOLL!$D$4,KK!$H$11,IF('2. Ausbildungsjahr'!J$4=SOLL!$E$4,'KSM-e'!$H108,IF('2. Ausbildungsjahr'!J$4=SOLL!$F$4,'KSM-f'!$H108,IF('2. Ausbildungsjahr'!J$4=SOLL!$G$4,'KVB 1. AJ'!$H112,IF('2. Ausbildungsjahr'!J$4=SOLL!$H$4,KVFi!$H117,IF('2. Ausbildungsjahr'!J$4=SOLL!$I$4,KVM!$H100,IF('2. Ausbildungsjahr'!J$4=SOLL!$L$4,'KVP 1.&amp;2. AJ'!$H138,IF('2. Ausbildungsjahr'!J$4=SOLL!$M$4,PPC!$H129,IF('2. Ausbildungsjahr'!J$4=SOLL!$N$4,PPS!$H163,IF(J$4=SOLL!$P$4,"-",IF('2. Ausbildungsjahr'!J$4=SOLL!$O$4,Zielbogen!$H84,""))))))))))))))))))))))))))</f>
        <v>-</v>
      </c>
      <c r="K83" s="57" t="str">
        <f>IF(K$4=SOLL!$J$4, TNBi!$H92, IF('2. Ausbildungsjahr'!K$4=SOLL!$K$4,SBI.A.7!$H101, IF('2. Ausbildungsjahr'!K$4=SOLL!$R$4,'SBI.A.3_2. AJ'!$H84, IF('2. Ausbildungsjahr'!K$4=SOLL!$S$4,'SBI.A.4_2.&amp;3. AJ'!$H110, IF('2. Ausbildungsjahr'!K$4=SOLL!$T$4,'KVB 2.&amp;3. AJ'!$H112,IF('2. Ausbildungsjahr'!K$4=SOLL!$U$4,'PPCa IK'!$H84, IF('2. Ausbildungsjahr'!K$4=SOLL!$V$4,TE!$H108,IF('2. Ausbildungsjahr'!K$4=SOLL!$W$4,TNSt!$H96,IF('2. Ausbildungsjahr'!K$4=SOLL!$X$4,TNSk!$H99,IF('2. Ausbildungsjahr'!K$4=SOLL!$Y$4,TNPa!$H93,IF('2. Ausbildungsjahr'!K$4=SOLL!$Z$4,TNWn!$H84,IF('2. Ausbildungsjahr'!K$4=SOLL!$AA$4,'KVP 3. AJ'!$H136,IF(K$4=SOLL!$Q$4,SBI.A.3_1.AJ!$H84,IF(K$4=SOLL!$B$4,'KF-KB'!$H155,IF('2. Ausbildungsjahr'!K$4=SOLL!$C$4,'SBI.A.4_1. AJ'!$H110,IF('2. Ausbildungsjahr'!K$4=SOLL!$D$4,KK!$H$11,IF('2. Ausbildungsjahr'!K$4=SOLL!$E$4,'KSM-e'!$H108,IF('2. Ausbildungsjahr'!K$4=SOLL!$F$4,'KSM-f'!$H108,IF('2. Ausbildungsjahr'!K$4=SOLL!$G$4,'KVB 1. AJ'!$H112,IF('2. Ausbildungsjahr'!K$4=SOLL!$H$4,KVFi!$H117,IF('2. Ausbildungsjahr'!K$4=SOLL!$I$4,KVM!$H100,IF('2. Ausbildungsjahr'!K$4=SOLL!$L$4,'KVP 1.&amp;2. AJ'!$H138,IF('2. Ausbildungsjahr'!K$4=SOLL!$M$4,PPC!$H129,IF('2. Ausbildungsjahr'!K$4=SOLL!$N$4,PPS!$H163,IF(K$4=SOLL!$P$4,"-",IF('2. Ausbildungsjahr'!K$4=SOLL!$O$4,Zielbogen!$H84,""))))))))))))))))))))))))))</f>
        <v>-</v>
      </c>
      <c r="L83" s="10">
        <f>SUM('Hilfsblatt 2. AJ'!C83,'Hilfsblatt 2. AJ'!E83,'Hilfsblatt 2. AJ'!G83,'Hilfsblatt 2. AJ'!I83,'Hilfsblatt 2. AJ'!K83,'Hilfsblatt 2. AJ'!M83,'Hilfsblatt 2. AJ'!O83,'Hilfsblatt 2. AJ'!Q83,'Hilfsblatt 2. AJ'!S83,'Hilfsblatt 2. AJ'!U83)</f>
        <v>0</v>
      </c>
      <c r="M83" s="9" t="e">
        <f>('Hilfsblatt 2. AJ'!B83*'Hilfsblatt 2. AJ'!C83+'Hilfsblatt 2. AJ'!D83*'Hilfsblatt 2. AJ'!E83+'Hilfsblatt 2. AJ'!F83*'Hilfsblatt 2. AJ'!G83+'Hilfsblatt 2. AJ'!H83*'Hilfsblatt 2. AJ'!I83+'Hilfsblatt 2. AJ'!J83*'Hilfsblatt 2. AJ'!K83+'Hilfsblatt 2. AJ'!L83*'Hilfsblatt 2. AJ'!M83+'Hilfsblatt 2. AJ'!N83*'Hilfsblatt 2. AJ'!O83+'Hilfsblatt 2. AJ'!P83*'Hilfsblatt 2. AJ'!Q83+'Hilfsblatt 2. AJ'!R83*'Hilfsblatt 2. AJ'!S83+'Hilfsblatt 2. AJ'!T83*'Hilfsblatt 2. AJ'!U83)/L83</f>
        <v>#DIV/0!</v>
      </c>
    </row>
    <row r="84" spans="1:13" x14ac:dyDescent="0.25">
      <c r="A84" s="125" t="s">
        <v>26</v>
      </c>
      <c r="B84" s="57" t="str">
        <f>IF(B$4=SOLL!$J$4, TNBi!$H93, IF('2. Ausbildungsjahr'!B$4=SOLL!$K$4,SBI.A.7!$H102, IF('2. Ausbildungsjahr'!B$4=SOLL!$R$4,'SBI.A.3_2. AJ'!$H85, IF('2. Ausbildungsjahr'!B$4=SOLL!$S$4,'SBI.A.4_2.&amp;3. AJ'!$H111, IF('2. Ausbildungsjahr'!B$4=SOLL!$T$4,'KVB 2.&amp;3. AJ'!$H113,IF('2. Ausbildungsjahr'!B$4=SOLL!$U$4,'PPCa IK'!$H85, IF('2. Ausbildungsjahr'!B$4=SOLL!$V$4,TE!$H109,IF('2. Ausbildungsjahr'!B$4=SOLL!$W$4,TNSt!$H97,IF('2. Ausbildungsjahr'!B$4=SOLL!$X$4,TNSk!$H100,IF('2. Ausbildungsjahr'!B$4=SOLL!$Y$4,TNPa!$H94,IF('2. Ausbildungsjahr'!B$4=SOLL!$Z$4,TNWn!$H85,IF('2. Ausbildungsjahr'!B$4=SOLL!$AA$4,'KVP 3. AJ'!$H137,IF(B$4=SOLL!$Q$4,SBI.A.3_1.AJ!$H85,IF(B$4=SOLL!$B$4,'KF-KB'!$H156,IF('2. Ausbildungsjahr'!B$4=SOLL!$C$4,'SBI.A.4_1. AJ'!$H111,IF('2. Ausbildungsjahr'!B$4=SOLL!$D$4,KK!$H$11,IF('2. Ausbildungsjahr'!B$4=SOLL!$E$4,'KSM-e'!$H109,IF('2. Ausbildungsjahr'!B$4=SOLL!$F$4,'KSM-f'!$H109,IF('2. Ausbildungsjahr'!B$4=SOLL!$G$4,'KVB 1. AJ'!$H113,IF('2. Ausbildungsjahr'!B$4=SOLL!$H$4,KVFi!$H118,IF('2. Ausbildungsjahr'!B$4=SOLL!$I$4,KVM!$H101,IF('2. Ausbildungsjahr'!B$4=SOLL!$L$4,'KVP 1.&amp;2. AJ'!$H139,IF('2. Ausbildungsjahr'!B$4=SOLL!$M$4,PPC!$H130,IF('2. Ausbildungsjahr'!B$4=SOLL!$N$4,PPS!$H164,IF(B$4=SOLL!$P$4,"-",IF('2. Ausbildungsjahr'!B$4=SOLL!$O$4,Zielbogen!$H85,""))))))))))))))))))))))))))</f>
        <v>-</v>
      </c>
      <c r="C84" s="57" t="str">
        <f>IF(C$4=SOLL!$J$4, TNBi!$H93, IF('2. Ausbildungsjahr'!C$4=SOLL!$K$4,SBI.A.7!$H102, IF('2. Ausbildungsjahr'!C$4=SOLL!$R$4,'SBI.A.3_2. AJ'!$H85, IF('2. Ausbildungsjahr'!C$4=SOLL!$S$4,'SBI.A.4_2.&amp;3. AJ'!$H111, IF('2. Ausbildungsjahr'!C$4=SOLL!$T$4,'KVB 2.&amp;3. AJ'!$H113,IF('2. Ausbildungsjahr'!C$4=SOLL!$U$4,'PPCa IK'!$H85, IF('2. Ausbildungsjahr'!C$4=SOLL!$V$4,TE!$H109,IF('2. Ausbildungsjahr'!C$4=SOLL!$W$4,TNSt!$H97,IF('2. Ausbildungsjahr'!C$4=SOLL!$X$4,TNSk!$H100,IF('2. Ausbildungsjahr'!C$4=SOLL!$Y$4,TNPa!$H94,IF('2. Ausbildungsjahr'!C$4=SOLL!$Z$4,TNWn!$H85,IF('2. Ausbildungsjahr'!C$4=SOLL!$AA$4,'KVP 3. AJ'!$H137,IF(C$4=SOLL!$Q$4,SBI.A.3_1.AJ!$H85,IF(C$4=SOLL!$B$4,'KF-KB'!$H156,IF('2. Ausbildungsjahr'!C$4=SOLL!$C$4,'SBI.A.4_1. AJ'!$H111,IF('2. Ausbildungsjahr'!C$4=SOLL!$D$4,KK!$H$11,IF('2. Ausbildungsjahr'!C$4=SOLL!$E$4,'KSM-e'!$H109,IF('2. Ausbildungsjahr'!C$4=SOLL!$F$4,'KSM-f'!$H109,IF('2. Ausbildungsjahr'!C$4=SOLL!$G$4,'KVB 1. AJ'!$H113,IF('2. Ausbildungsjahr'!C$4=SOLL!$H$4,KVFi!$H118,IF('2. Ausbildungsjahr'!C$4=SOLL!$I$4,KVM!$H101,IF('2. Ausbildungsjahr'!C$4=SOLL!$L$4,'KVP 1.&amp;2. AJ'!$H139,IF('2. Ausbildungsjahr'!C$4=SOLL!$M$4,PPC!$H130,IF('2. Ausbildungsjahr'!C$4=SOLL!$N$4,PPS!$H164,IF(C$4=SOLL!$P$4,"-",IF('2. Ausbildungsjahr'!C$4=SOLL!$O$4,Zielbogen!$H85,""))))))))))))))))))))))))))</f>
        <v>-</v>
      </c>
      <c r="D84" s="57" t="str">
        <f>IF(D$4=SOLL!$J$4, TNBi!$H93, IF('2. Ausbildungsjahr'!D$4=SOLL!$K$4,SBI.A.7!$H102, IF('2. Ausbildungsjahr'!D$4=SOLL!$R$4,'SBI.A.3_2. AJ'!$H85, IF('2. Ausbildungsjahr'!D$4=SOLL!$S$4,'SBI.A.4_2.&amp;3. AJ'!$H111, IF('2. Ausbildungsjahr'!D$4=SOLL!$T$4,'KVB 2.&amp;3. AJ'!$H113,IF('2. Ausbildungsjahr'!D$4=SOLL!$U$4,'PPCa IK'!$H85, IF('2. Ausbildungsjahr'!D$4=SOLL!$V$4,TE!$H109,IF('2. Ausbildungsjahr'!D$4=SOLL!$W$4,TNSt!$H97,IF('2. Ausbildungsjahr'!D$4=SOLL!$X$4,TNSk!$H100,IF('2. Ausbildungsjahr'!D$4=SOLL!$Y$4,TNPa!$H94,IF('2. Ausbildungsjahr'!D$4=SOLL!$Z$4,TNWn!$H85,IF('2. Ausbildungsjahr'!D$4=SOLL!$AA$4,'KVP 3. AJ'!$H137,IF(D$4=SOLL!$Q$4,SBI.A.3_1.AJ!$H85,IF(D$4=SOLL!$B$4,'KF-KB'!$H156,IF('2. Ausbildungsjahr'!D$4=SOLL!$C$4,'SBI.A.4_1. AJ'!$H111,IF('2. Ausbildungsjahr'!D$4=SOLL!$D$4,KK!$H$11,IF('2. Ausbildungsjahr'!D$4=SOLL!$E$4,'KSM-e'!$H109,IF('2. Ausbildungsjahr'!D$4=SOLL!$F$4,'KSM-f'!$H109,IF('2. Ausbildungsjahr'!D$4=SOLL!$G$4,'KVB 1. AJ'!$H113,IF('2. Ausbildungsjahr'!D$4=SOLL!$H$4,KVFi!$H118,IF('2. Ausbildungsjahr'!D$4=SOLL!$I$4,KVM!$H101,IF('2. Ausbildungsjahr'!D$4=SOLL!$L$4,'KVP 1.&amp;2. AJ'!$H139,IF('2. Ausbildungsjahr'!D$4=SOLL!$M$4,PPC!$H130,IF('2. Ausbildungsjahr'!D$4=SOLL!$N$4,PPS!$H164,IF(D$4=SOLL!$P$4,"-",IF('2. Ausbildungsjahr'!D$4=SOLL!$O$4,Zielbogen!$H85,""))))))))))))))))))))))))))</f>
        <v>-</v>
      </c>
      <c r="E84" s="57" t="str">
        <f>IF(E$4=SOLL!$J$4, TNBi!$H93, IF('2. Ausbildungsjahr'!E$4=SOLL!$K$4,SBI.A.7!$H102, IF('2. Ausbildungsjahr'!E$4=SOLL!$R$4,'SBI.A.3_2. AJ'!$H85, IF('2. Ausbildungsjahr'!E$4=SOLL!$S$4,'SBI.A.4_2.&amp;3. AJ'!$H111, IF('2. Ausbildungsjahr'!E$4=SOLL!$T$4,'KVB 2.&amp;3. AJ'!$H113,IF('2. Ausbildungsjahr'!E$4=SOLL!$U$4,'PPCa IK'!$H85, IF('2. Ausbildungsjahr'!E$4=SOLL!$V$4,TE!$H109,IF('2. Ausbildungsjahr'!E$4=SOLL!$W$4,TNSt!$H97,IF('2. Ausbildungsjahr'!E$4=SOLL!$X$4,TNSk!$H100,IF('2. Ausbildungsjahr'!E$4=SOLL!$Y$4,TNPa!$H94,IF('2. Ausbildungsjahr'!E$4=SOLL!$Z$4,TNWn!$H85,IF('2. Ausbildungsjahr'!E$4=SOLL!$AA$4,'KVP 3. AJ'!$H137,IF(E$4=SOLL!$Q$4,SBI.A.3_1.AJ!$H85,IF(E$4=SOLL!$B$4,'KF-KB'!$H156,IF('2. Ausbildungsjahr'!E$4=SOLL!$C$4,'SBI.A.4_1. AJ'!$H111,IF('2. Ausbildungsjahr'!E$4=SOLL!$D$4,KK!$H$11,IF('2. Ausbildungsjahr'!E$4=SOLL!$E$4,'KSM-e'!$H109,IF('2. Ausbildungsjahr'!E$4=SOLL!$F$4,'KSM-f'!$H109,IF('2. Ausbildungsjahr'!E$4=SOLL!$G$4,'KVB 1. AJ'!$H113,IF('2. Ausbildungsjahr'!E$4=SOLL!$H$4,KVFi!$H118,IF('2. Ausbildungsjahr'!E$4=SOLL!$I$4,KVM!$H101,IF('2. Ausbildungsjahr'!E$4=SOLL!$L$4,'KVP 1.&amp;2. AJ'!$H139,IF('2. Ausbildungsjahr'!E$4=SOLL!$M$4,PPC!$H130,IF('2. Ausbildungsjahr'!E$4=SOLL!$N$4,PPS!$H164,IF(E$4=SOLL!$P$4,"-",IF('2. Ausbildungsjahr'!E$4=SOLL!$O$4,Zielbogen!$H85,""))))))))))))))))))))))))))</f>
        <v>-</v>
      </c>
      <c r="F84" s="57" t="str">
        <f>IF(F$4=SOLL!$J$4, TNBi!$H93, IF('2. Ausbildungsjahr'!F$4=SOLL!$K$4,SBI.A.7!$H102, IF('2. Ausbildungsjahr'!F$4=SOLL!$R$4,'SBI.A.3_2. AJ'!$H85, IF('2. Ausbildungsjahr'!F$4=SOLL!$S$4,'SBI.A.4_2.&amp;3. AJ'!$H111, IF('2. Ausbildungsjahr'!F$4=SOLL!$T$4,'KVB 2.&amp;3. AJ'!$H113,IF('2. Ausbildungsjahr'!F$4=SOLL!$U$4,'PPCa IK'!$H85, IF('2. Ausbildungsjahr'!F$4=SOLL!$V$4,TE!$H109,IF('2. Ausbildungsjahr'!F$4=SOLL!$W$4,TNSt!$H97,IF('2. Ausbildungsjahr'!F$4=SOLL!$X$4,TNSk!$H100,IF('2. Ausbildungsjahr'!F$4=SOLL!$Y$4,TNPa!$H94,IF('2. Ausbildungsjahr'!F$4=SOLL!$Z$4,TNWn!$H85,IF('2. Ausbildungsjahr'!F$4=SOLL!$AA$4,'KVP 3. AJ'!$H137,IF(F$4=SOLL!$Q$4,SBI.A.3_1.AJ!$H85,IF(F$4=SOLL!$B$4,'KF-KB'!$H156,IF('2. Ausbildungsjahr'!F$4=SOLL!$C$4,'SBI.A.4_1. AJ'!$H111,IF('2. Ausbildungsjahr'!F$4=SOLL!$D$4,KK!$H$11,IF('2. Ausbildungsjahr'!F$4=SOLL!$E$4,'KSM-e'!$H109,IF('2. Ausbildungsjahr'!F$4=SOLL!$F$4,'KSM-f'!$H109,IF('2. Ausbildungsjahr'!F$4=SOLL!$G$4,'KVB 1. AJ'!$H113,IF('2. Ausbildungsjahr'!F$4=SOLL!$H$4,KVFi!$H118,IF('2. Ausbildungsjahr'!F$4=SOLL!$I$4,KVM!$H101,IF('2. Ausbildungsjahr'!F$4=SOLL!$L$4,'KVP 1.&amp;2. AJ'!$H139,IF('2. Ausbildungsjahr'!F$4=SOLL!$M$4,PPC!$H130,IF('2. Ausbildungsjahr'!F$4=SOLL!$N$4,PPS!$H164,IF(F$4=SOLL!$P$4,"-",IF('2. Ausbildungsjahr'!F$4=SOLL!$O$4,Zielbogen!$H85,""))))))))))))))))))))))))))</f>
        <v>-</v>
      </c>
      <c r="G84" s="57" t="str">
        <f>IF(G$4=SOLL!$J$4, TNBi!$H93, IF('2. Ausbildungsjahr'!G$4=SOLL!$K$4,SBI.A.7!$H102, IF('2. Ausbildungsjahr'!G$4=SOLL!$R$4,'SBI.A.3_2. AJ'!$H85, IF('2. Ausbildungsjahr'!G$4=SOLL!$S$4,'SBI.A.4_2.&amp;3. AJ'!$H111, IF('2. Ausbildungsjahr'!G$4=SOLL!$T$4,'KVB 2.&amp;3. AJ'!$H113,IF('2. Ausbildungsjahr'!G$4=SOLL!$U$4,'PPCa IK'!$H85, IF('2. Ausbildungsjahr'!G$4=SOLL!$V$4,TE!$H109,IF('2. Ausbildungsjahr'!G$4=SOLL!$W$4,TNSt!$H97,IF('2. Ausbildungsjahr'!G$4=SOLL!$X$4,TNSk!$H100,IF('2. Ausbildungsjahr'!G$4=SOLL!$Y$4,TNPa!$H94,IF('2. Ausbildungsjahr'!G$4=SOLL!$Z$4,TNWn!$H85,IF('2. Ausbildungsjahr'!G$4=SOLL!$AA$4,'KVP 3. AJ'!$H137,IF(G$4=SOLL!$Q$4,SBI.A.3_1.AJ!$H85,IF(G$4=SOLL!$B$4,'KF-KB'!$H156,IF('2. Ausbildungsjahr'!G$4=SOLL!$C$4,'SBI.A.4_1. AJ'!$H111,IF('2. Ausbildungsjahr'!G$4=SOLL!$D$4,KK!$H$11,IF('2. Ausbildungsjahr'!G$4=SOLL!$E$4,'KSM-e'!$H109,IF('2. Ausbildungsjahr'!G$4=SOLL!$F$4,'KSM-f'!$H109,IF('2. Ausbildungsjahr'!G$4=SOLL!$G$4,'KVB 1. AJ'!$H113,IF('2. Ausbildungsjahr'!G$4=SOLL!$H$4,KVFi!$H118,IF('2. Ausbildungsjahr'!G$4=SOLL!$I$4,KVM!$H101,IF('2. Ausbildungsjahr'!G$4=SOLL!$L$4,'KVP 1.&amp;2. AJ'!$H139,IF('2. Ausbildungsjahr'!G$4=SOLL!$M$4,PPC!$H130,IF('2. Ausbildungsjahr'!G$4=SOLL!$N$4,PPS!$H164,IF(G$4=SOLL!$P$4,"-",IF('2. Ausbildungsjahr'!G$4=SOLL!$O$4,Zielbogen!$H85,""))))))))))))))))))))))))))</f>
        <v>-</v>
      </c>
      <c r="H84" s="57" t="str">
        <f>IF(H$4=SOLL!$J$4, TNBi!$H93, IF('2. Ausbildungsjahr'!H$4=SOLL!$K$4,SBI.A.7!$H102, IF('2. Ausbildungsjahr'!H$4=SOLL!$R$4,'SBI.A.3_2. AJ'!$H85, IF('2. Ausbildungsjahr'!H$4=SOLL!$S$4,'SBI.A.4_2.&amp;3. AJ'!$H111, IF('2. Ausbildungsjahr'!H$4=SOLL!$T$4,'KVB 2.&amp;3. AJ'!$H113,IF('2. Ausbildungsjahr'!H$4=SOLL!$U$4,'PPCa IK'!$H85, IF('2. Ausbildungsjahr'!H$4=SOLL!$V$4,TE!$H109,IF('2. Ausbildungsjahr'!H$4=SOLL!$W$4,TNSt!$H97,IF('2. Ausbildungsjahr'!H$4=SOLL!$X$4,TNSk!$H100,IF('2. Ausbildungsjahr'!H$4=SOLL!$Y$4,TNPa!$H94,IF('2. Ausbildungsjahr'!H$4=SOLL!$Z$4,TNWn!$H85,IF('2. Ausbildungsjahr'!H$4=SOLL!$AA$4,'KVP 3. AJ'!$H137,IF(H$4=SOLL!$Q$4,SBI.A.3_1.AJ!$H85,IF(H$4=SOLL!$B$4,'KF-KB'!$H156,IF('2. Ausbildungsjahr'!H$4=SOLL!$C$4,'SBI.A.4_1. AJ'!$H111,IF('2. Ausbildungsjahr'!H$4=SOLL!$D$4,KK!$H$11,IF('2. Ausbildungsjahr'!H$4=SOLL!$E$4,'KSM-e'!$H109,IF('2. Ausbildungsjahr'!H$4=SOLL!$F$4,'KSM-f'!$H109,IF('2. Ausbildungsjahr'!H$4=SOLL!$G$4,'KVB 1. AJ'!$H113,IF('2. Ausbildungsjahr'!H$4=SOLL!$H$4,KVFi!$H118,IF('2. Ausbildungsjahr'!H$4=SOLL!$I$4,KVM!$H101,IF('2. Ausbildungsjahr'!H$4=SOLL!$L$4,'KVP 1.&amp;2. AJ'!$H139,IF('2. Ausbildungsjahr'!H$4=SOLL!$M$4,PPC!$H130,IF('2. Ausbildungsjahr'!H$4=SOLL!$N$4,PPS!$H164,IF(H$4=SOLL!$P$4,"-",IF('2. Ausbildungsjahr'!H$4=SOLL!$O$4,Zielbogen!$H85,""))))))))))))))))))))))))))</f>
        <v>-</v>
      </c>
      <c r="I84" s="57" t="str">
        <f>IF(I$4=SOLL!$J$4, TNBi!$H93, IF('2. Ausbildungsjahr'!I$4=SOLL!$K$4,SBI.A.7!$H102, IF('2. Ausbildungsjahr'!I$4=SOLL!$R$4,'SBI.A.3_2. AJ'!$H85, IF('2. Ausbildungsjahr'!I$4=SOLL!$S$4,'SBI.A.4_2.&amp;3. AJ'!$H111, IF('2. Ausbildungsjahr'!I$4=SOLL!$T$4,'KVB 2.&amp;3. AJ'!$H113,IF('2. Ausbildungsjahr'!I$4=SOLL!$U$4,'PPCa IK'!$H85, IF('2. Ausbildungsjahr'!I$4=SOLL!$V$4,TE!$H109,IF('2. Ausbildungsjahr'!I$4=SOLL!$W$4,TNSt!$H97,IF('2. Ausbildungsjahr'!I$4=SOLL!$X$4,TNSk!$H100,IF('2. Ausbildungsjahr'!I$4=SOLL!$Y$4,TNPa!$H94,IF('2. Ausbildungsjahr'!I$4=SOLL!$Z$4,TNWn!$H85,IF('2. Ausbildungsjahr'!I$4=SOLL!$AA$4,'KVP 3. AJ'!$H137,IF(I$4=SOLL!$Q$4,SBI.A.3_1.AJ!$H85,IF(I$4=SOLL!$B$4,'KF-KB'!$H156,IF('2. Ausbildungsjahr'!I$4=SOLL!$C$4,'SBI.A.4_1. AJ'!$H111,IF('2. Ausbildungsjahr'!I$4=SOLL!$D$4,KK!$H$11,IF('2. Ausbildungsjahr'!I$4=SOLL!$E$4,'KSM-e'!$H109,IF('2. Ausbildungsjahr'!I$4=SOLL!$F$4,'KSM-f'!$H109,IF('2. Ausbildungsjahr'!I$4=SOLL!$G$4,'KVB 1. AJ'!$H113,IF('2. Ausbildungsjahr'!I$4=SOLL!$H$4,KVFi!$H118,IF('2. Ausbildungsjahr'!I$4=SOLL!$I$4,KVM!$H101,IF('2. Ausbildungsjahr'!I$4=SOLL!$L$4,'KVP 1.&amp;2. AJ'!$H139,IF('2. Ausbildungsjahr'!I$4=SOLL!$M$4,PPC!$H130,IF('2. Ausbildungsjahr'!I$4=SOLL!$N$4,PPS!$H164,IF(I$4=SOLL!$P$4,"-",IF('2. Ausbildungsjahr'!I$4=SOLL!$O$4,Zielbogen!$H85,""))))))))))))))))))))))))))</f>
        <v>-</v>
      </c>
      <c r="J84" s="57" t="str">
        <f>IF(J$4=SOLL!$J$4, TNBi!$H93, IF('2. Ausbildungsjahr'!J$4=SOLL!$K$4,SBI.A.7!$H102, IF('2. Ausbildungsjahr'!J$4=SOLL!$R$4,'SBI.A.3_2. AJ'!$H85, IF('2. Ausbildungsjahr'!J$4=SOLL!$S$4,'SBI.A.4_2.&amp;3. AJ'!$H111, IF('2. Ausbildungsjahr'!J$4=SOLL!$T$4,'KVB 2.&amp;3. AJ'!$H113,IF('2. Ausbildungsjahr'!J$4=SOLL!$U$4,'PPCa IK'!$H85, IF('2. Ausbildungsjahr'!J$4=SOLL!$V$4,TE!$H109,IF('2. Ausbildungsjahr'!J$4=SOLL!$W$4,TNSt!$H97,IF('2. Ausbildungsjahr'!J$4=SOLL!$X$4,TNSk!$H100,IF('2. Ausbildungsjahr'!J$4=SOLL!$Y$4,TNPa!$H94,IF('2. Ausbildungsjahr'!J$4=SOLL!$Z$4,TNWn!$H85,IF('2. Ausbildungsjahr'!J$4=SOLL!$AA$4,'KVP 3. AJ'!$H137,IF(J$4=SOLL!$Q$4,SBI.A.3_1.AJ!$H85,IF(J$4=SOLL!$B$4,'KF-KB'!$H156,IF('2. Ausbildungsjahr'!J$4=SOLL!$C$4,'SBI.A.4_1. AJ'!$H111,IF('2. Ausbildungsjahr'!J$4=SOLL!$D$4,KK!$H$11,IF('2. Ausbildungsjahr'!J$4=SOLL!$E$4,'KSM-e'!$H109,IF('2. Ausbildungsjahr'!J$4=SOLL!$F$4,'KSM-f'!$H109,IF('2. Ausbildungsjahr'!J$4=SOLL!$G$4,'KVB 1. AJ'!$H113,IF('2. Ausbildungsjahr'!J$4=SOLL!$H$4,KVFi!$H118,IF('2. Ausbildungsjahr'!J$4=SOLL!$I$4,KVM!$H101,IF('2. Ausbildungsjahr'!J$4=SOLL!$L$4,'KVP 1.&amp;2. AJ'!$H139,IF('2. Ausbildungsjahr'!J$4=SOLL!$M$4,PPC!$H130,IF('2. Ausbildungsjahr'!J$4=SOLL!$N$4,PPS!$H164,IF(J$4=SOLL!$P$4,"-",IF('2. Ausbildungsjahr'!J$4=SOLL!$O$4,Zielbogen!$H85,""))))))))))))))))))))))))))</f>
        <v>-</v>
      </c>
      <c r="K84" s="57" t="str">
        <f>IF(K$4=SOLL!$J$4, TNBi!$H93, IF('2. Ausbildungsjahr'!K$4=SOLL!$K$4,SBI.A.7!$H102, IF('2. Ausbildungsjahr'!K$4=SOLL!$R$4,'SBI.A.3_2. AJ'!$H85, IF('2. Ausbildungsjahr'!K$4=SOLL!$S$4,'SBI.A.4_2.&amp;3. AJ'!$H111, IF('2. Ausbildungsjahr'!K$4=SOLL!$T$4,'KVB 2.&amp;3. AJ'!$H113,IF('2. Ausbildungsjahr'!K$4=SOLL!$U$4,'PPCa IK'!$H85, IF('2. Ausbildungsjahr'!K$4=SOLL!$V$4,TE!$H109,IF('2. Ausbildungsjahr'!K$4=SOLL!$W$4,TNSt!$H97,IF('2. Ausbildungsjahr'!K$4=SOLL!$X$4,TNSk!$H100,IF('2. Ausbildungsjahr'!K$4=SOLL!$Y$4,TNPa!$H94,IF('2. Ausbildungsjahr'!K$4=SOLL!$Z$4,TNWn!$H85,IF('2. Ausbildungsjahr'!K$4=SOLL!$AA$4,'KVP 3. AJ'!$H137,IF(K$4=SOLL!$Q$4,SBI.A.3_1.AJ!$H85,IF(K$4=SOLL!$B$4,'KF-KB'!$H156,IF('2. Ausbildungsjahr'!K$4=SOLL!$C$4,'SBI.A.4_1. AJ'!$H111,IF('2. Ausbildungsjahr'!K$4=SOLL!$D$4,KK!$H$11,IF('2. Ausbildungsjahr'!K$4=SOLL!$E$4,'KSM-e'!$H109,IF('2. Ausbildungsjahr'!K$4=SOLL!$F$4,'KSM-f'!$H109,IF('2. Ausbildungsjahr'!K$4=SOLL!$G$4,'KVB 1. AJ'!$H113,IF('2. Ausbildungsjahr'!K$4=SOLL!$H$4,KVFi!$H118,IF('2. Ausbildungsjahr'!K$4=SOLL!$I$4,KVM!$H101,IF('2. Ausbildungsjahr'!K$4=SOLL!$L$4,'KVP 1.&amp;2. AJ'!$H139,IF('2. Ausbildungsjahr'!K$4=SOLL!$M$4,PPC!$H130,IF('2. Ausbildungsjahr'!K$4=SOLL!$N$4,PPS!$H164,IF(K$4=SOLL!$P$4,"-",IF('2. Ausbildungsjahr'!K$4=SOLL!$O$4,Zielbogen!$H85,""))))))))))))))))))))))))))</f>
        <v>-</v>
      </c>
      <c r="L84" s="10">
        <f>SUM('Hilfsblatt 2. AJ'!C84,'Hilfsblatt 2. AJ'!E84,'Hilfsblatt 2. AJ'!G84,'Hilfsblatt 2. AJ'!I84,'Hilfsblatt 2. AJ'!K84,'Hilfsblatt 2. AJ'!M84,'Hilfsblatt 2. AJ'!O84,'Hilfsblatt 2. AJ'!Q84,'Hilfsblatt 2. AJ'!S84,'Hilfsblatt 2. AJ'!U84)</f>
        <v>0</v>
      </c>
      <c r="M84" s="9" t="e">
        <f>('Hilfsblatt 2. AJ'!B84*'Hilfsblatt 2. AJ'!C84+'Hilfsblatt 2. AJ'!D84*'Hilfsblatt 2. AJ'!E84+'Hilfsblatt 2. AJ'!F84*'Hilfsblatt 2. AJ'!G84+'Hilfsblatt 2. AJ'!H84*'Hilfsblatt 2. AJ'!I84+'Hilfsblatt 2. AJ'!J84*'Hilfsblatt 2. AJ'!K84+'Hilfsblatt 2. AJ'!L84*'Hilfsblatt 2. AJ'!M84+'Hilfsblatt 2. AJ'!N84*'Hilfsblatt 2. AJ'!O84+'Hilfsblatt 2. AJ'!P84*'Hilfsblatt 2. AJ'!Q84+'Hilfsblatt 2. AJ'!R84*'Hilfsblatt 2. AJ'!S84+'Hilfsblatt 2. AJ'!T84*'Hilfsblatt 2. AJ'!U84)/L84</f>
        <v>#DIV/0!</v>
      </c>
    </row>
    <row r="85" spans="1:13" x14ac:dyDescent="0.25">
      <c r="A85" s="125" t="s">
        <v>27</v>
      </c>
      <c r="B85" s="57" t="str">
        <f>IF(B$4=SOLL!$J$4, TNBi!$H94, IF('2. Ausbildungsjahr'!B$4=SOLL!$K$4,SBI.A.7!$H103, IF('2. Ausbildungsjahr'!B$4=SOLL!$R$4,'SBI.A.3_2. AJ'!$H86, IF('2. Ausbildungsjahr'!B$4=SOLL!$S$4,'SBI.A.4_2.&amp;3. AJ'!$H112, IF('2. Ausbildungsjahr'!B$4=SOLL!$T$4,'KVB 2.&amp;3. AJ'!$H114,IF('2. Ausbildungsjahr'!B$4=SOLL!$U$4,'PPCa IK'!$H86, IF('2. Ausbildungsjahr'!B$4=SOLL!$V$4,TE!$H110,IF('2. Ausbildungsjahr'!B$4=SOLL!$W$4,TNSt!$H98,IF('2. Ausbildungsjahr'!B$4=SOLL!$X$4,TNSk!$H101,IF('2. Ausbildungsjahr'!B$4=SOLL!$Y$4,TNPa!$H95,IF('2. Ausbildungsjahr'!B$4=SOLL!$Z$4,TNWn!$H86,IF('2. Ausbildungsjahr'!B$4=SOLL!$AA$4,'KVP 3. AJ'!$H138,IF(B$4=SOLL!$Q$4,SBI.A.3_1.AJ!$H86,IF(B$4=SOLL!$B$4,'KF-KB'!$H157,IF('2. Ausbildungsjahr'!B$4=SOLL!$C$4,'SBI.A.4_1. AJ'!$H112,IF('2. Ausbildungsjahr'!B$4=SOLL!$D$4,KK!$H$11,IF('2. Ausbildungsjahr'!B$4=SOLL!$E$4,'KSM-e'!$H110,IF('2. Ausbildungsjahr'!B$4=SOLL!$F$4,'KSM-f'!$H110,IF('2. Ausbildungsjahr'!B$4=SOLL!$G$4,'KVB 1. AJ'!$H114,IF('2. Ausbildungsjahr'!B$4=SOLL!$H$4,KVFi!$H119,IF('2. Ausbildungsjahr'!B$4=SOLL!$I$4,KVM!$H102,IF('2. Ausbildungsjahr'!B$4=SOLL!$L$4,'KVP 1.&amp;2. AJ'!$H140,IF('2. Ausbildungsjahr'!B$4=SOLL!$M$4,PPC!$H131,IF('2. Ausbildungsjahr'!B$4=SOLL!$N$4,PPS!$H165,IF(B$4=SOLL!$P$4,"-",IF('2. Ausbildungsjahr'!B$4=SOLL!$O$4,Zielbogen!$H86,""))))))))))))))))))))))))))</f>
        <v>-</v>
      </c>
      <c r="C85" s="57" t="str">
        <f>IF(C$4=SOLL!$J$4, TNBi!$H94, IF('2. Ausbildungsjahr'!C$4=SOLL!$K$4,SBI.A.7!$H103, IF('2. Ausbildungsjahr'!C$4=SOLL!$R$4,'SBI.A.3_2. AJ'!$H86, IF('2. Ausbildungsjahr'!C$4=SOLL!$S$4,'SBI.A.4_2.&amp;3. AJ'!$H112, IF('2. Ausbildungsjahr'!C$4=SOLL!$T$4,'KVB 2.&amp;3. AJ'!$H114,IF('2. Ausbildungsjahr'!C$4=SOLL!$U$4,'PPCa IK'!$H86, IF('2. Ausbildungsjahr'!C$4=SOLL!$V$4,TE!$H110,IF('2. Ausbildungsjahr'!C$4=SOLL!$W$4,TNSt!$H98,IF('2. Ausbildungsjahr'!C$4=SOLL!$X$4,TNSk!$H101,IF('2. Ausbildungsjahr'!C$4=SOLL!$Y$4,TNPa!$H95,IF('2. Ausbildungsjahr'!C$4=SOLL!$Z$4,TNWn!$H86,IF('2. Ausbildungsjahr'!C$4=SOLL!$AA$4,'KVP 3. AJ'!$H138,IF(C$4=SOLL!$Q$4,SBI.A.3_1.AJ!$H86,IF(C$4=SOLL!$B$4,'KF-KB'!$H157,IF('2. Ausbildungsjahr'!C$4=SOLL!$C$4,'SBI.A.4_1. AJ'!$H112,IF('2. Ausbildungsjahr'!C$4=SOLL!$D$4,KK!$H$11,IF('2. Ausbildungsjahr'!C$4=SOLL!$E$4,'KSM-e'!$H110,IF('2. Ausbildungsjahr'!C$4=SOLL!$F$4,'KSM-f'!$H110,IF('2. Ausbildungsjahr'!C$4=SOLL!$G$4,'KVB 1. AJ'!$H114,IF('2. Ausbildungsjahr'!C$4=SOLL!$H$4,KVFi!$H119,IF('2. Ausbildungsjahr'!C$4=SOLL!$I$4,KVM!$H102,IF('2. Ausbildungsjahr'!C$4=SOLL!$L$4,'KVP 1.&amp;2. AJ'!$H140,IF('2. Ausbildungsjahr'!C$4=SOLL!$M$4,PPC!$H131,IF('2. Ausbildungsjahr'!C$4=SOLL!$N$4,PPS!$H165,IF(C$4=SOLL!$P$4,"-",IF('2. Ausbildungsjahr'!C$4=SOLL!$O$4,Zielbogen!$H86,""))))))))))))))))))))))))))</f>
        <v>-</v>
      </c>
      <c r="D85" s="57" t="str">
        <f>IF(D$4=SOLL!$J$4, TNBi!$H94, IF('2. Ausbildungsjahr'!D$4=SOLL!$K$4,SBI.A.7!$H103, IF('2. Ausbildungsjahr'!D$4=SOLL!$R$4,'SBI.A.3_2. AJ'!$H86, IF('2. Ausbildungsjahr'!D$4=SOLL!$S$4,'SBI.A.4_2.&amp;3. AJ'!$H112, IF('2. Ausbildungsjahr'!D$4=SOLL!$T$4,'KVB 2.&amp;3. AJ'!$H114,IF('2. Ausbildungsjahr'!D$4=SOLL!$U$4,'PPCa IK'!$H86, IF('2. Ausbildungsjahr'!D$4=SOLL!$V$4,TE!$H110,IF('2. Ausbildungsjahr'!D$4=SOLL!$W$4,TNSt!$H98,IF('2. Ausbildungsjahr'!D$4=SOLL!$X$4,TNSk!$H101,IF('2. Ausbildungsjahr'!D$4=SOLL!$Y$4,TNPa!$H95,IF('2. Ausbildungsjahr'!D$4=SOLL!$Z$4,TNWn!$H86,IF('2. Ausbildungsjahr'!D$4=SOLL!$AA$4,'KVP 3. AJ'!$H138,IF(D$4=SOLL!$Q$4,SBI.A.3_1.AJ!$H86,IF(D$4=SOLL!$B$4,'KF-KB'!$H157,IF('2. Ausbildungsjahr'!D$4=SOLL!$C$4,'SBI.A.4_1. AJ'!$H112,IF('2. Ausbildungsjahr'!D$4=SOLL!$D$4,KK!$H$11,IF('2. Ausbildungsjahr'!D$4=SOLL!$E$4,'KSM-e'!$H110,IF('2. Ausbildungsjahr'!D$4=SOLL!$F$4,'KSM-f'!$H110,IF('2. Ausbildungsjahr'!D$4=SOLL!$G$4,'KVB 1. AJ'!$H114,IF('2. Ausbildungsjahr'!D$4=SOLL!$H$4,KVFi!$H119,IF('2. Ausbildungsjahr'!D$4=SOLL!$I$4,KVM!$H102,IF('2. Ausbildungsjahr'!D$4=SOLL!$L$4,'KVP 1.&amp;2. AJ'!$H140,IF('2. Ausbildungsjahr'!D$4=SOLL!$M$4,PPC!$H131,IF('2. Ausbildungsjahr'!D$4=SOLL!$N$4,PPS!$H165,IF(D$4=SOLL!$P$4,"-",IF('2. Ausbildungsjahr'!D$4=SOLL!$O$4,Zielbogen!$H86,""))))))))))))))))))))))))))</f>
        <v>-</v>
      </c>
      <c r="E85" s="57" t="str">
        <f>IF(E$4=SOLL!$J$4, TNBi!$H94, IF('2. Ausbildungsjahr'!E$4=SOLL!$K$4,SBI.A.7!$H103, IF('2. Ausbildungsjahr'!E$4=SOLL!$R$4,'SBI.A.3_2. AJ'!$H86, IF('2. Ausbildungsjahr'!E$4=SOLL!$S$4,'SBI.A.4_2.&amp;3. AJ'!$H112, IF('2. Ausbildungsjahr'!E$4=SOLL!$T$4,'KVB 2.&amp;3. AJ'!$H114,IF('2. Ausbildungsjahr'!E$4=SOLL!$U$4,'PPCa IK'!$H86, IF('2. Ausbildungsjahr'!E$4=SOLL!$V$4,TE!$H110,IF('2. Ausbildungsjahr'!E$4=SOLL!$W$4,TNSt!$H98,IF('2. Ausbildungsjahr'!E$4=SOLL!$X$4,TNSk!$H101,IF('2. Ausbildungsjahr'!E$4=SOLL!$Y$4,TNPa!$H95,IF('2. Ausbildungsjahr'!E$4=SOLL!$Z$4,TNWn!$H86,IF('2. Ausbildungsjahr'!E$4=SOLL!$AA$4,'KVP 3. AJ'!$H138,IF(E$4=SOLL!$Q$4,SBI.A.3_1.AJ!$H86,IF(E$4=SOLL!$B$4,'KF-KB'!$H157,IF('2. Ausbildungsjahr'!E$4=SOLL!$C$4,'SBI.A.4_1. AJ'!$H112,IF('2. Ausbildungsjahr'!E$4=SOLL!$D$4,KK!$H$11,IF('2. Ausbildungsjahr'!E$4=SOLL!$E$4,'KSM-e'!$H110,IF('2. Ausbildungsjahr'!E$4=SOLL!$F$4,'KSM-f'!$H110,IF('2. Ausbildungsjahr'!E$4=SOLL!$G$4,'KVB 1. AJ'!$H114,IF('2. Ausbildungsjahr'!E$4=SOLL!$H$4,KVFi!$H119,IF('2. Ausbildungsjahr'!E$4=SOLL!$I$4,KVM!$H102,IF('2. Ausbildungsjahr'!E$4=SOLL!$L$4,'KVP 1.&amp;2. AJ'!$H140,IF('2. Ausbildungsjahr'!E$4=SOLL!$M$4,PPC!$H131,IF('2. Ausbildungsjahr'!E$4=SOLL!$N$4,PPS!$H165,IF(E$4=SOLL!$P$4,"-",IF('2. Ausbildungsjahr'!E$4=SOLL!$O$4,Zielbogen!$H86,""))))))))))))))))))))))))))</f>
        <v>-</v>
      </c>
      <c r="F85" s="57" t="str">
        <f>IF(F$4=SOLL!$J$4, TNBi!$H94, IF('2. Ausbildungsjahr'!F$4=SOLL!$K$4,SBI.A.7!$H103, IF('2. Ausbildungsjahr'!F$4=SOLL!$R$4,'SBI.A.3_2. AJ'!$H86, IF('2. Ausbildungsjahr'!F$4=SOLL!$S$4,'SBI.A.4_2.&amp;3. AJ'!$H112, IF('2. Ausbildungsjahr'!F$4=SOLL!$T$4,'KVB 2.&amp;3. AJ'!$H114,IF('2. Ausbildungsjahr'!F$4=SOLL!$U$4,'PPCa IK'!$H86, IF('2. Ausbildungsjahr'!F$4=SOLL!$V$4,TE!$H110,IF('2. Ausbildungsjahr'!F$4=SOLL!$W$4,TNSt!$H98,IF('2. Ausbildungsjahr'!F$4=SOLL!$X$4,TNSk!$H101,IF('2. Ausbildungsjahr'!F$4=SOLL!$Y$4,TNPa!$H95,IF('2. Ausbildungsjahr'!F$4=SOLL!$Z$4,TNWn!$H86,IF('2. Ausbildungsjahr'!F$4=SOLL!$AA$4,'KVP 3. AJ'!$H138,IF(F$4=SOLL!$Q$4,SBI.A.3_1.AJ!$H86,IF(F$4=SOLL!$B$4,'KF-KB'!$H157,IF('2. Ausbildungsjahr'!F$4=SOLL!$C$4,'SBI.A.4_1. AJ'!$H112,IF('2. Ausbildungsjahr'!F$4=SOLL!$D$4,KK!$H$11,IF('2. Ausbildungsjahr'!F$4=SOLL!$E$4,'KSM-e'!$H110,IF('2. Ausbildungsjahr'!F$4=SOLL!$F$4,'KSM-f'!$H110,IF('2. Ausbildungsjahr'!F$4=SOLL!$G$4,'KVB 1. AJ'!$H114,IF('2. Ausbildungsjahr'!F$4=SOLL!$H$4,KVFi!$H119,IF('2. Ausbildungsjahr'!F$4=SOLL!$I$4,KVM!$H102,IF('2. Ausbildungsjahr'!F$4=SOLL!$L$4,'KVP 1.&amp;2. AJ'!$H140,IF('2. Ausbildungsjahr'!F$4=SOLL!$M$4,PPC!$H131,IF('2. Ausbildungsjahr'!F$4=SOLL!$N$4,PPS!$H165,IF(F$4=SOLL!$P$4,"-",IF('2. Ausbildungsjahr'!F$4=SOLL!$O$4,Zielbogen!$H86,""))))))))))))))))))))))))))</f>
        <v>-</v>
      </c>
      <c r="G85" s="57" t="str">
        <f>IF(G$4=SOLL!$J$4, TNBi!$H94, IF('2. Ausbildungsjahr'!G$4=SOLL!$K$4,SBI.A.7!$H103, IF('2. Ausbildungsjahr'!G$4=SOLL!$R$4,'SBI.A.3_2. AJ'!$H86, IF('2. Ausbildungsjahr'!G$4=SOLL!$S$4,'SBI.A.4_2.&amp;3. AJ'!$H112, IF('2. Ausbildungsjahr'!G$4=SOLL!$T$4,'KVB 2.&amp;3. AJ'!$H114,IF('2. Ausbildungsjahr'!G$4=SOLL!$U$4,'PPCa IK'!$H86, IF('2. Ausbildungsjahr'!G$4=SOLL!$V$4,TE!$H110,IF('2. Ausbildungsjahr'!G$4=SOLL!$W$4,TNSt!$H98,IF('2. Ausbildungsjahr'!G$4=SOLL!$X$4,TNSk!$H101,IF('2. Ausbildungsjahr'!G$4=SOLL!$Y$4,TNPa!$H95,IF('2. Ausbildungsjahr'!G$4=SOLL!$Z$4,TNWn!$H86,IF('2. Ausbildungsjahr'!G$4=SOLL!$AA$4,'KVP 3. AJ'!$H138,IF(G$4=SOLL!$Q$4,SBI.A.3_1.AJ!$H86,IF(G$4=SOLL!$B$4,'KF-KB'!$H157,IF('2. Ausbildungsjahr'!G$4=SOLL!$C$4,'SBI.A.4_1. AJ'!$H112,IF('2. Ausbildungsjahr'!G$4=SOLL!$D$4,KK!$H$11,IF('2. Ausbildungsjahr'!G$4=SOLL!$E$4,'KSM-e'!$H110,IF('2. Ausbildungsjahr'!G$4=SOLL!$F$4,'KSM-f'!$H110,IF('2. Ausbildungsjahr'!G$4=SOLL!$G$4,'KVB 1. AJ'!$H114,IF('2. Ausbildungsjahr'!G$4=SOLL!$H$4,KVFi!$H119,IF('2. Ausbildungsjahr'!G$4=SOLL!$I$4,KVM!$H102,IF('2. Ausbildungsjahr'!G$4=SOLL!$L$4,'KVP 1.&amp;2. AJ'!$H140,IF('2. Ausbildungsjahr'!G$4=SOLL!$M$4,PPC!$H131,IF('2. Ausbildungsjahr'!G$4=SOLL!$N$4,PPS!$H165,IF(G$4=SOLL!$P$4,"-",IF('2. Ausbildungsjahr'!G$4=SOLL!$O$4,Zielbogen!$H86,""))))))))))))))))))))))))))</f>
        <v>-</v>
      </c>
      <c r="H85" s="57" t="str">
        <f>IF(H$4=SOLL!$J$4, TNBi!$H94, IF('2. Ausbildungsjahr'!H$4=SOLL!$K$4,SBI.A.7!$H103, IF('2. Ausbildungsjahr'!H$4=SOLL!$R$4,'SBI.A.3_2. AJ'!$H86, IF('2. Ausbildungsjahr'!H$4=SOLL!$S$4,'SBI.A.4_2.&amp;3. AJ'!$H112, IF('2. Ausbildungsjahr'!H$4=SOLL!$T$4,'KVB 2.&amp;3. AJ'!$H114,IF('2. Ausbildungsjahr'!H$4=SOLL!$U$4,'PPCa IK'!$H86, IF('2. Ausbildungsjahr'!H$4=SOLL!$V$4,TE!$H110,IF('2. Ausbildungsjahr'!H$4=SOLL!$W$4,TNSt!$H98,IF('2. Ausbildungsjahr'!H$4=SOLL!$X$4,TNSk!$H101,IF('2. Ausbildungsjahr'!H$4=SOLL!$Y$4,TNPa!$H95,IF('2. Ausbildungsjahr'!H$4=SOLL!$Z$4,TNWn!$H86,IF('2. Ausbildungsjahr'!H$4=SOLL!$AA$4,'KVP 3. AJ'!$H138,IF(H$4=SOLL!$Q$4,SBI.A.3_1.AJ!$H86,IF(H$4=SOLL!$B$4,'KF-KB'!$H157,IF('2. Ausbildungsjahr'!H$4=SOLL!$C$4,'SBI.A.4_1. AJ'!$H112,IF('2. Ausbildungsjahr'!H$4=SOLL!$D$4,KK!$H$11,IF('2. Ausbildungsjahr'!H$4=SOLL!$E$4,'KSM-e'!$H110,IF('2. Ausbildungsjahr'!H$4=SOLL!$F$4,'KSM-f'!$H110,IF('2. Ausbildungsjahr'!H$4=SOLL!$G$4,'KVB 1. AJ'!$H114,IF('2. Ausbildungsjahr'!H$4=SOLL!$H$4,KVFi!$H119,IF('2. Ausbildungsjahr'!H$4=SOLL!$I$4,KVM!$H102,IF('2. Ausbildungsjahr'!H$4=SOLL!$L$4,'KVP 1.&amp;2. AJ'!$H140,IF('2. Ausbildungsjahr'!H$4=SOLL!$M$4,PPC!$H131,IF('2. Ausbildungsjahr'!H$4=SOLL!$N$4,PPS!$H165,IF(H$4=SOLL!$P$4,"-",IF('2. Ausbildungsjahr'!H$4=SOLL!$O$4,Zielbogen!$H86,""))))))))))))))))))))))))))</f>
        <v>-</v>
      </c>
      <c r="I85" s="57" t="str">
        <f>IF(I$4=SOLL!$J$4, TNBi!$H94, IF('2. Ausbildungsjahr'!I$4=SOLL!$K$4,SBI.A.7!$H103, IF('2. Ausbildungsjahr'!I$4=SOLL!$R$4,'SBI.A.3_2. AJ'!$H86, IF('2. Ausbildungsjahr'!I$4=SOLL!$S$4,'SBI.A.4_2.&amp;3. AJ'!$H112, IF('2. Ausbildungsjahr'!I$4=SOLL!$T$4,'KVB 2.&amp;3. AJ'!$H114,IF('2. Ausbildungsjahr'!I$4=SOLL!$U$4,'PPCa IK'!$H86, IF('2. Ausbildungsjahr'!I$4=SOLL!$V$4,TE!$H110,IF('2. Ausbildungsjahr'!I$4=SOLL!$W$4,TNSt!$H98,IF('2. Ausbildungsjahr'!I$4=SOLL!$X$4,TNSk!$H101,IF('2. Ausbildungsjahr'!I$4=SOLL!$Y$4,TNPa!$H95,IF('2. Ausbildungsjahr'!I$4=SOLL!$Z$4,TNWn!$H86,IF('2. Ausbildungsjahr'!I$4=SOLL!$AA$4,'KVP 3. AJ'!$H138,IF(I$4=SOLL!$Q$4,SBI.A.3_1.AJ!$H86,IF(I$4=SOLL!$B$4,'KF-KB'!$H157,IF('2. Ausbildungsjahr'!I$4=SOLL!$C$4,'SBI.A.4_1. AJ'!$H112,IF('2. Ausbildungsjahr'!I$4=SOLL!$D$4,KK!$H$11,IF('2. Ausbildungsjahr'!I$4=SOLL!$E$4,'KSM-e'!$H110,IF('2. Ausbildungsjahr'!I$4=SOLL!$F$4,'KSM-f'!$H110,IF('2. Ausbildungsjahr'!I$4=SOLL!$G$4,'KVB 1. AJ'!$H114,IF('2. Ausbildungsjahr'!I$4=SOLL!$H$4,KVFi!$H119,IF('2. Ausbildungsjahr'!I$4=SOLL!$I$4,KVM!$H102,IF('2. Ausbildungsjahr'!I$4=SOLL!$L$4,'KVP 1.&amp;2. AJ'!$H140,IF('2. Ausbildungsjahr'!I$4=SOLL!$M$4,PPC!$H131,IF('2. Ausbildungsjahr'!I$4=SOLL!$N$4,PPS!$H165,IF(I$4=SOLL!$P$4,"-",IF('2. Ausbildungsjahr'!I$4=SOLL!$O$4,Zielbogen!$H86,""))))))))))))))))))))))))))</f>
        <v>-</v>
      </c>
      <c r="J85" s="57" t="str">
        <f>IF(J$4=SOLL!$J$4, TNBi!$H94, IF('2. Ausbildungsjahr'!J$4=SOLL!$K$4,SBI.A.7!$H103, IF('2. Ausbildungsjahr'!J$4=SOLL!$R$4,'SBI.A.3_2. AJ'!$H86, IF('2. Ausbildungsjahr'!J$4=SOLL!$S$4,'SBI.A.4_2.&amp;3. AJ'!$H112, IF('2. Ausbildungsjahr'!J$4=SOLL!$T$4,'KVB 2.&amp;3. AJ'!$H114,IF('2. Ausbildungsjahr'!J$4=SOLL!$U$4,'PPCa IK'!$H86, IF('2. Ausbildungsjahr'!J$4=SOLL!$V$4,TE!$H110,IF('2. Ausbildungsjahr'!J$4=SOLL!$W$4,TNSt!$H98,IF('2. Ausbildungsjahr'!J$4=SOLL!$X$4,TNSk!$H101,IF('2. Ausbildungsjahr'!J$4=SOLL!$Y$4,TNPa!$H95,IF('2. Ausbildungsjahr'!J$4=SOLL!$Z$4,TNWn!$H86,IF('2. Ausbildungsjahr'!J$4=SOLL!$AA$4,'KVP 3. AJ'!$H138,IF(J$4=SOLL!$Q$4,SBI.A.3_1.AJ!$H86,IF(J$4=SOLL!$B$4,'KF-KB'!$H157,IF('2. Ausbildungsjahr'!J$4=SOLL!$C$4,'SBI.A.4_1. AJ'!$H112,IF('2. Ausbildungsjahr'!J$4=SOLL!$D$4,KK!$H$11,IF('2. Ausbildungsjahr'!J$4=SOLL!$E$4,'KSM-e'!$H110,IF('2. Ausbildungsjahr'!J$4=SOLL!$F$4,'KSM-f'!$H110,IF('2. Ausbildungsjahr'!J$4=SOLL!$G$4,'KVB 1. AJ'!$H114,IF('2. Ausbildungsjahr'!J$4=SOLL!$H$4,KVFi!$H119,IF('2. Ausbildungsjahr'!J$4=SOLL!$I$4,KVM!$H102,IF('2. Ausbildungsjahr'!J$4=SOLL!$L$4,'KVP 1.&amp;2. AJ'!$H140,IF('2. Ausbildungsjahr'!J$4=SOLL!$M$4,PPC!$H131,IF('2. Ausbildungsjahr'!J$4=SOLL!$N$4,PPS!$H165,IF(J$4=SOLL!$P$4,"-",IF('2. Ausbildungsjahr'!J$4=SOLL!$O$4,Zielbogen!$H86,""))))))))))))))))))))))))))</f>
        <v>-</v>
      </c>
      <c r="K85" s="57" t="str">
        <f>IF(K$4=SOLL!$J$4, TNBi!$H94, IF('2. Ausbildungsjahr'!K$4=SOLL!$K$4,SBI.A.7!$H103, IF('2. Ausbildungsjahr'!K$4=SOLL!$R$4,'SBI.A.3_2. AJ'!$H86, IF('2. Ausbildungsjahr'!K$4=SOLL!$S$4,'SBI.A.4_2.&amp;3. AJ'!$H112, IF('2. Ausbildungsjahr'!K$4=SOLL!$T$4,'KVB 2.&amp;3. AJ'!$H114,IF('2. Ausbildungsjahr'!K$4=SOLL!$U$4,'PPCa IK'!$H86, IF('2. Ausbildungsjahr'!K$4=SOLL!$V$4,TE!$H110,IF('2. Ausbildungsjahr'!K$4=SOLL!$W$4,TNSt!$H98,IF('2. Ausbildungsjahr'!K$4=SOLL!$X$4,TNSk!$H101,IF('2. Ausbildungsjahr'!K$4=SOLL!$Y$4,TNPa!$H95,IF('2. Ausbildungsjahr'!K$4=SOLL!$Z$4,TNWn!$H86,IF('2. Ausbildungsjahr'!K$4=SOLL!$AA$4,'KVP 3. AJ'!$H138,IF(K$4=SOLL!$Q$4,SBI.A.3_1.AJ!$H86,IF(K$4=SOLL!$B$4,'KF-KB'!$H157,IF('2. Ausbildungsjahr'!K$4=SOLL!$C$4,'SBI.A.4_1. AJ'!$H112,IF('2. Ausbildungsjahr'!K$4=SOLL!$D$4,KK!$H$11,IF('2. Ausbildungsjahr'!K$4=SOLL!$E$4,'KSM-e'!$H110,IF('2. Ausbildungsjahr'!K$4=SOLL!$F$4,'KSM-f'!$H110,IF('2. Ausbildungsjahr'!K$4=SOLL!$G$4,'KVB 1. AJ'!$H114,IF('2. Ausbildungsjahr'!K$4=SOLL!$H$4,KVFi!$H119,IF('2. Ausbildungsjahr'!K$4=SOLL!$I$4,KVM!$H102,IF('2. Ausbildungsjahr'!K$4=SOLL!$L$4,'KVP 1.&amp;2. AJ'!$H140,IF('2. Ausbildungsjahr'!K$4=SOLL!$M$4,PPC!$H131,IF('2. Ausbildungsjahr'!K$4=SOLL!$N$4,PPS!$H165,IF(K$4=SOLL!$P$4,"-",IF('2. Ausbildungsjahr'!K$4=SOLL!$O$4,Zielbogen!$H86,""))))))))))))))))))))))))))</f>
        <v>-</v>
      </c>
      <c r="L85" s="10">
        <f>SUM('Hilfsblatt 2. AJ'!C85,'Hilfsblatt 2. AJ'!E85,'Hilfsblatt 2. AJ'!G85,'Hilfsblatt 2. AJ'!I85,'Hilfsblatt 2. AJ'!K85,'Hilfsblatt 2. AJ'!M85,'Hilfsblatt 2. AJ'!O85,'Hilfsblatt 2. AJ'!Q85,'Hilfsblatt 2. AJ'!S85,'Hilfsblatt 2. AJ'!U85)</f>
        <v>0</v>
      </c>
      <c r="M85" s="9" t="e">
        <f>('Hilfsblatt 2. AJ'!B85*'Hilfsblatt 2. AJ'!C85+'Hilfsblatt 2. AJ'!D85*'Hilfsblatt 2. AJ'!E85+'Hilfsblatt 2. AJ'!F85*'Hilfsblatt 2. AJ'!G85+'Hilfsblatt 2. AJ'!H85*'Hilfsblatt 2. AJ'!I85+'Hilfsblatt 2. AJ'!J85*'Hilfsblatt 2. AJ'!K85+'Hilfsblatt 2. AJ'!L85*'Hilfsblatt 2. AJ'!M85+'Hilfsblatt 2. AJ'!N85*'Hilfsblatt 2. AJ'!O85+'Hilfsblatt 2. AJ'!P85*'Hilfsblatt 2. AJ'!Q85+'Hilfsblatt 2. AJ'!R85*'Hilfsblatt 2. AJ'!S85+'Hilfsblatt 2. AJ'!T85*'Hilfsblatt 2. AJ'!U85)/L85</f>
        <v>#DIV/0!</v>
      </c>
    </row>
    <row r="86" spans="1:13" x14ac:dyDescent="0.25">
      <c r="A86" s="125" t="s">
        <v>28</v>
      </c>
      <c r="B86" s="57" t="str">
        <f>IF(B$4=SOLL!$J$4, TNBi!$H95, IF('2. Ausbildungsjahr'!B$4=SOLL!$K$4,SBI.A.7!$H104, IF('2. Ausbildungsjahr'!B$4=SOLL!$R$4,'SBI.A.3_2. AJ'!$H87, IF('2. Ausbildungsjahr'!B$4=SOLL!$S$4,'SBI.A.4_2.&amp;3. AJ'!$H113, IF('2. Ausbildungsjahr'!B$4=SOLL!$T$4,'KVB 2.&amp;3. AJ'!$H115,IF('2. Ausbildungsjahr'!B$4=SOLL!$U$4,'PPCa IK'!$H87, IF('2. Ausbildungsjahr'!B$4=SOLL!$V$4,TE!$H111,IF('2. Ausbildungsjahr'!B$4=SOLL!$W$4,TNSt!$H99,IF('2. Ausbildungsjahr'!B$4=SOLL!$X$4,TNSk!$H102,IF('2. Ausbildungsjahr'!B$4=SOLL!$Y$4,TNPa!$H96,IF('2. Ausbildungsjahr'!B$4=SOLL!$Z$4,TNWn!$H87,IF('2. Ausbildungsjahr'!B$4=SOLL!$AA$4,'KVP 3. AJ'!$H139,IF(B$4=SOLL!$Q$4,SBI.A.3_1.AJ!$H87,IF(B$4=SOLL!$B$4,'KF-KB'!$H158,IF('2. Ausbildungsjahr'!B$4=SOLL!$C$4,'SBI.A.4_1. AJ'!$H113,IF('2. Ausbildungsjahr'!B$4=SOLL!$D$4,KK!$H$11,IF('2. Ausbildungsjahr'!B$4=SOLL!$E$4,'KSM-e'!$H111,IF('2. Ausbildungsjahr'!B$4=SOLL!$F$4,'KSM-f'!$H111,IF('2. Ausbildungsjahr'!B$4=SOLL!$G$4,'KVB 1. AJ'!$H115,IF('2. Ausbildungsjahr'!B$4=SOLL!$H$4,KVFi!$H120,IF('2. Ausbildungsjahr'!B$4=SOLL!$I$4,KVM!$H103,IF('2. Ausbildungsjahr'!B$4=SOLL!$L$4,'KVP 1.&amp;2. AJ'!$H141,IF('2. Ausbildungsjahr'!B$4=SOLL!$M$4,PPC!$H132,IF('2. Ausbildungsjahr'!B$4=SOLL!$N$4,PPS!$H166,IF(B$4=SOLL!$P$4,"-",IF('2. Ausbildungsjahr'!B$4=SOLL!$O$4,Zielbogen!$H87,""))))))))))))))))))))))))))</f>
        <v>-</v>
      </c>
      <c r="C86" s="57" t="str">
        <f>IF(C$4=SOLL!$J$4, TNBi!$H95, IF('2. Ausbildungsjahr'!C$4=SOLL!$K$4,SBI.A.7!$H104, IF('2. Ausbildungsjahr'!C$4=SOLL!$R$4,'SBI.A.3_2. AJ'!$H87, IF('2. Ausbildungsjahr'!C$4=SOLL!$S$4,'SBI.A.4_2.&amp;3. AJ'!$H113, IF('2. Ausbildungsjahr'!C$4=SOLL!$T$4,'KVB 2.&amp;3. AJ'!$H115,IF('2. Ausbildungsjahr'!C$4=SOLL!$U$4,'PPCa IK'!$H87, IF('2. Ausbildungsjahr'!C$4=SOLL!$V$4,TE!$H111,IF('2. Ausbildungsjahr'!C$4=SOLL!$W$4,TNSt!$H99,IF('2. Ausbildungsjahr'!C$4=SOLL!$X$4,TNSk!$H102,IF('2. Ausbildungsjahr'!C$4=SOLL!$Y$4,TNPa!$H96,IF('2. Ausbildungsjahr'!C$4=SOLL!$Z$4,TNWn!$H87,IF('2. Ausbildungsjahr'!C$4=SOLL!$AA$4,'KVP 3. AJ'!$H139,IF(C$4=SOLL!$Q$4,SBI.A.3_1.AJ!$H87,IF(C$4=SOLL!$B$4,'KF-KB'!$H158,IF('2. Ausbildungsjahr'!C$4=SOLL!$C$4,'SBI.A.4_1. AJ'!$H113,IF('2. Ausbildungsjahr'!C$4=SOLL!$D$4,KK!$H$11,IF('2. Ausbildungsjahr'!C$4=SOLL!$E$4,'KSM-e'!$H111,IF('2. Ausbildungsjahr'!C$4=SOLL!$F$4,'KSM-f'!$H111,IF('2. Ausbildungsjahr'!C$4=SOLL!$G$4,'KVB 1. AJ'!$H115,IF('2. Ausbildungsjahr'!C$4=SOLL!$H$4,KVFi!$H120,IF('2. Ausbildungsjahr'!C$4=SOLL!$I$4,KVM!$H103,IF('2. Ausbildungsjahr'!C$4=SOLL!$L$4,'KVP 1.&amp;2. AJ'!$H141,IF('2. Ausbildungsjahr'!C$4=SOLL!$M$4,PPC!$H132,IF('2. Ausbildungsjahr'!C$4=SOLL!$N$4,PPS!$H166,IF(C$4=SOLL!$P$4,"-",IF('2. Ausbildungsjahr'!C$4=SOLL!$O$4,Zielbogen!$H87,""))))))))))))))))))))))))))</f>
        <v>-</v>
      </c>
      <c r="D86" s="57" t="str">
        <f>IF(D$4=SOLL!$J$4, TNBi!$H95, IF('2. Ausbildungsjahr'!D$4=SOLL!$K$4,SBI.A.7!$H104, IF('2. Ausbildungsjahr'!D$4=SOLL!$R$4,'SBI.A.3_2. AJ'!$H87, IF('2. Ausbildungsjahr'!D$4=SOLL!$S$4,'SBI.A.4_2.&amp;3. AJ'!$H113, IF('2. Ausbildungsjahr'!D$4=SOLL!$T$4,'KVB 2.&amp;3. AJ'!$H115,IF('2. Ausbildungsjahr'!D$4=SOLL!$U$4,'PPCa IK'!$H87, IF('2. Ausbildungsjahr'!D$4=SOLL!$V$4,TE!$H111,IF('2. Ausbildungsjahr'!D$4=SOLL!$W$4,TNSt!$H99,IF('2. Ausbildungsjahr'!D$4=SOLL!$X$4,TNSk!$H102,IF('2. Ausbildungsjahr'!D$4=SOLL!$Y$4,TNPa!$H96,IF('2. Ausbildungsjahr'!D$4=SOLL!$Z$4,TNWn!$H87,IF('2. Ausbildungsjahr'!D$4=SOLL!$AA$4,'KVP 3. AJ'!$H139,IF(D$4=SOLL!$Q$4,SBI.A.3_1.AJ!$H87,IF(D$4=SOLL!$B$4,'KF-KB'!$H158,IF('2. Ausbildungsjahr'!D$4=SOLL!$C$4,'SBI.A.4_1. AJ'!$H113,IF('2. Ausbildungsjahr'!D$4=SOLL!$D$4,KK!$H$11,IF('2. Ausbildungsjahr'!D$4=SOLL!$E$4,'KSM-e'!$H111,IF('2. Ausbildungsjahr'!D$4=SOLL!$F$4,'KSM-f'!$H111,IF('2. Ausbildungsjahr'!D$4=SOLL!$G$4,'KVB 1. AJ'!$H115,IF('2. Ausbildungsjahr'!D$4=SOLL!$H$4,KVFi!$H120,IF('2. Ausbildungsjahr'!D$4=SOLL!$I$4,KVM!$H103,IF('2. Ausbildungsjahr'!D$4=SOLL!$L$4,'KVP 1.&amp;2. AJ'!$H141,IF('2. Ausbildungsjahr'!D$4=SOLL!$M$4,PPC!$H132,IF('2. Ausbildungsjahr'!D$4=SOLL!$N$4,PPS!$H166,IF(D$4=SOLL!$P$4,"-",IF('2. Ausbildungsjahr'!D$4=SOLL!$O$4,Zielbogen!$H87,""))))))))))))))))))))))))))</f>
        <v>-</v>
      </c>
      <c r="E86" s="57" t="str">
        <f>IF(E$4=SOLL!$J$4, TNBi!$H95, IF('2. Ausbildungsjahr'!E$4=SOLL!$K$4,SBI.A.7!$H104, IF('2. Ausbildungsjahr'!E$4=SOLL!$R$4,'SBI.A.3_2. AJ'!$H87, IF('2. Ausbildungsjahr'!E$4=SOLL!$S$4,'SBI.A.4_2.&amp;3. AJ'!$H113, IF('2. Ausbildungsjahr'!E$4=SOLL!$T$4,'KVB 2.&amp;3. AJ'!$H115,IF('2. Ausbildungsjahr'!E$4=SOLL!$U$4,'PPCa IK'!$H87, IF('2. Ausbildungsjahr'!E$4=SOLL!$V$4,TE!$H111,IF('2. Ausbildungsjahr'!E$4=SOLL!$W$4,TNSt!$H99,IF('2. Ausbildungsjahr'!E$4=SOLL!$X$4,TNSk!$H102,IF('2. Ausbildungsjahr'!E$4=SOLL!$Y$4,TNPa!$H96,IF('2. Ausbildungsjahr'!E$4=SOLL!$Z$4,TNWn!$H87,IF('2. Ausbildungsjahr'!E$4=SOLL!$AA$4,'KVP 3. AJ'!$H139,IF(E$4=SOLL!$Q$4,SBI.A.3_1.AJ!$H87,IF(E$4=SOLL!$B$4,'KF-KB'!$H158,IF('2. Ausbildungsjahr'!E$4=SOLL!$C$4,'SBI.A.4_1. AJ'!$H113,IF('2. Ausbildungsjahr'!E$4=SOLL!$D$4,KK!$H$11,IF('2. Ausbildungsjahr'!E$4=SOLL!$E$4,'KSM-e'!$H111,IF('2. Ausbildungsjahr'!E$4=SOLL!$F$4,'KSM-f'!$H111,IF('2. Ausbildungsjahr'!E$4=SOLL!$G$4,'KVB 1. AJ'!$H115,IF('2. Ausbildungsjahr'!E$4=SOLL!$H$4,KVFi!$H120,IF('2. Ausbildungsjahr'!E$4=SOLL!$I$4,KVM!$H103,IF('2. Ausbildungsjahr'!E$4=SOLL!$L$4,'KVP 1.&amp;2. AJ'!$H141,IF('2. Ausbildungsjahr'!E$4=SOLL!$M$4,PPC!$H132,IF('2. Ausbildungsjahr'!E$4=SOLL!$N$4,PPS!$H166,IF(E$4=SOLL!$P$4,"-",IF('2. Ausbildungsjahr'!E$4=SOLL!$O$4,Zielbogen!$H87,""))))))))))))))))))))))))))</f>
        <v>-</v>
      </c>
      <c r="F86" s="57" t="str">
        <f>IF(F$4=SOLL!$J$4, TNBi!$H95, IF('2. Ausbildungsjahr'!F$4=SOLL!$K$4,SBI.A.7!$H104, IF('2. Ausbildungsjahr'!F$4=SOLL!$R$4,'SBI.A.3_2. AJ'!$H87, IF('2. Ausbildungsjahr'!F$4=SOLL!$S$4,'SBI.A.4_2.&amp;3. AJ'!$H113, IF('2. Ausbildungsjahr'!F$4=SOLL!$T$4,'KVB 2.&amp;3. AJ'!$H115,IF('2. Ausbildungsjahr'!F$4=SOLL!$U$4,'PPCa IK'!$H87, IF('2. Ausbildungsjahr'!F$4=SOLL!$V$4,TE!$H111,IF('2. Ausbildungsjahr'!F$4=SOLL!$W$4,TNSt!$H99,IF('2. Ausbildungsjahr'!F$4=SOLL!$X$4,TNSk!$H102,IF('2. Ausbildungsjahr'!F$4=SOLL!$Y$4,TNPa!$H96,IF('2. Ausbildungsjahr'!F$4=SOLL!$Z$4,TNWn!$H87,IF('2. Ausbildungsjahr'!F$4=SOLL!$AA$4,'KVP 3. AJ'!$H139,IF(F$4=SOLL!$Q$4,SBI.A.3_1.AJ!$H87,IF(F$4=SOLL!$B$4,'KF-KB'!$H158,IF('2. Ausbildungsjahr'!F$4=SOLL!$C$4,'SBI.A.4_1. AJ'!$H113,IF('2. Ausbildungsjahr'!F$4=SOLL!$D$4,KK!$H$11,IF('2. Ausbildungsjahr'!F$4=SOLL!$E$4,'KSM-e'!$H111,IF('2. Ausbildungsjahr'!F$4=SOLL!$F$4,'KSM-f'!$H111,IF('2. Ausbildungsjahr'!F$4=SOLL!$G$4,'KVB 1. AJ'!$H115,IF('2. Ausbildungsjahr'!F$4=SOLL!$H$4,KVFi!$H120,IF('2. Ausbildungsjahr'!F$4=SOLL!$I$4,KVM!$H103,IF('2. Ausbildungsjahr'!F$4=SOLL!$L$4,'KVP 1.&amp;2. AJ'!$H141,IF('2. Ausbildungsjahr'!F$4=SOLL!$M$4,PPC!$H132,IF('2. Ausbildungsjahr'!F$4=SOLL!$N$4,PPS!$H166,IF(F$4=SOLL!$P$4,"-",IF('2. Ausbildungsjahr'!F$4=SOLL!$O$4,Zielbogen!$H87,""))))))))))))))))))))))))))</f>
        <v>-</v>
      </c>
      <c r="G86" s="57" t="str">
        <f>IF(G$4=SOLL!$J$4, TNBi!$H95, IF('2. Ausbildungsjahr'!G$4=SOLL!$K$4,SBI.A.7!$H104, IF('2. Ausbildungsjahr'!G$4=SOLL!$R$4,'SBI.A.3_2. AJ'!$H87, IF('2. Ausbildungsjahr'!G$4=SOLL!$S$4,'SBI.A.4_2.&amp;3. AJ'!$H113, IF('2. Ausbildungsjahr'!G$4=SOLL!$T$4,'KVB 2.&amp;3. AJ'!$H115,IF('2. Ausbildungsjahr'!G$4=SOLL!$U$4,'PPCa IK'!$H87, IF('2. Ausbildungsjahr'!G$4=SOLL!$V$4,TE!$H111,IF('2. Ausbildungsjahr'!G$4=SOLL!$W$4,TNSt!$H99,IF('2. Ausbildungsjahr'!G$4=SOLL!$X$4,TNSk!$H102,IF('2. Ausbildungsjahr'!G$4=SOLL!$Y$4,TNPa!$H96,IF('2. Ausbildungsjahr'!G$4=SOLL!$Z$4,TNWn!$H87,IF('2. Ausbildungsjahr'!G$4=SOLL!$AA$4,'KVP 3. AJ'!$H139,IF(G$4=SOLL!$Q$4,SBI.A.3_1.AJ!$H87,IF(G$4=SOLL!$B$4,'KF-KB'!$H158,IF('2. Ausbildungsjahr'!G$4=SOLL!$C$4,'SBI.A.4_1. AJ'!$H113,IF('2. Ausbildungsjahr'!G$4=SOLL!$D$4,KK!$H$11,IF('2. Ausbildungsjahr'!G$4=SOLL!$E$4,'KSM-e'!$H111,IF('2. Ausbildungsjahr'!G$4=SOLL!$F$4,'KSM-f'!$H111,IF('2. Ausbildungsjahr'!G$4=SOLL!$G$4,'KVB 1. AJ'!$H115,IF('2. Ausbildungsjahr'!G$4=SOLL!$H$4,KVFi!$H120,IF('2. Ausbildungsjahr'!G$4=SOLL!$I$4,KVM!$H103,IF('2. Ausbildungsjahr'!G$4=SOLL!$L$4,'KVP 1.&amp;2. AJ'!$H141,IF('2. Ausbildungsjahr'!G$4=SOLL!$M$4,PPC!$H132,IF('2. Ausbildungsjahr'!G$4=SOLL!$N$4,PPS!$H166,IF(G$4=SOLL!$P$4,"-",IF('2. Ausbildungsjahr'!G$4=SOLL!$O$4,Zielbogen!$H87,""))))))))))))))))))))))))))</f>
        <v>-</v>
      </c>
      <c r="H86" s="57" t="str">
        <f>IF(H$4=SOLL!$J$4, TNBi!$H95, IF('2. Ausbildungsjahr'!H$4=SOLL!$K$4,SBI.A.7!$H104, IF('2. Ausbildungsjahr'!H$4=SOLL!$R$4,'SBI.A.3_2. AJ'!$H87, IF('2. Ausbildungsjahr'!H$4=SOLL!$S$4,'SBI.A.4_2.&amp;3. AJ'!$H113, IF('2. Ausbildungsjahr'!H$4=SOLL!$T$4,'KVB 2.&amp;3. AJ'!$H115,IF('2. Ausbildungsjahr'!H$4=SOLL!$U$4,'PPCa IK'!$H87, IF('2. Ausbildungsjahr'!H$4=SOLL!$V$4,TE!$H111,IF('2. Ausbildungsjahr'!H$4=SOLL!$W$4,TNSt!$H99,IF('2. Ausbildungsjahr'!H$4=SOLL!$X$4,TNSk!$H102,IF('2. Ausbildungsjahr'!H$4=SOLL!$Y$4,TNPa!$H96,IF('2. Ausbildungsjahr'!H$4=SOLL!$Z$4,TNWn!$H87,IF('2. Ausbildungsjahr'!H$4=SOLL!$AA$4,'KVP 3. AJ'!$H139,IF(H$4=SOLL!$Q$4,SBI.A.3_1.AJ!$H87,IF(H$4=SOLL!$B$4,'KF-KB'!$H158,IF('2. Ausbildungsjahr'!H$4=SOLL!$C$4,'SBI.A.4_1. AJ'!$H113,IF('2. Ausbildungsjahr'!H$4=SOLL!$D$4,KK!$H$11,IF('2. Ausbildungsjahr'!H$4=SOLL!$E$4,'KSM-e'!$H111,IF('2. Ausbildungsjahr'!H$4=SOLL!$F$4,'KSM-f'!$H111,IF('2. Ausbildungsjahr'!H$4=SOLL!$G$4,'KVB 1. AJ'!$H115,IF('2. Ausbildungsjahr'!H$4=SOLL!$H$4,KVFi!$H120,IF('2. Ausbildungsjahr'!H$4=SOLL!$I$4,KVM!$H103,IF('2. Ausbildungsjahr'!H$4=SOLL!$L$4,'KVP 1.&amp;2. AJ'!$H141,IF('2. Ausbildungsjahr'!H$4=SOLL!$M$4,PPC!$H132,IF('2. Ausbildungsjahr'!H$4=SOLL!$N$4,PPS!$H166,IF(H$4=SOLL!$P$4,"-",IF('2. Ausbildungsjahr'!H$4=SOLL!$O$4,Zielbogen!$H87,""))))))))))))))))))))))))))</f>
        <v>-</v>
      </c>
      <c r="I86" s="57" t="str">
        <f>IF(I$4=SOLL!$J$4, TNBi!$H95, IF('2. Ausbildungsjahr'!I$4=SOLL!$K$4,SBI.A.7!$H104, IF('2. Ausbildungsjahr'!I$4=SOLL!$R$4,'SBI.A.3_2. AJ'!$H87, IF('2. Ausbildungsjahr'!I$4=SOLL!$S$4,'SBI.A.4_2.&amp;3. AJ'!$H113, IF('2. Ausbildungsjahr'!I$4=SOLL!$T$4,'KVB 2.&amp;3. AJ'!$H115,IF('2. Ausbildungsjahr'!I$4=SOLL!$U$4,'PPCa IK'!$H87, IF('2. Ausbildungsjahr'!I$4=SOLL!$V$4,TE!$H111,IF('2. Ausbildungsjahr'!I$4=SOLL!$W$4,TNSt!$H99,IF('2. Ausbildungsjahr'!I$4=SOLL!$X$4,TNSk!$H102,IF('2. Ausbildungsjahr'!I$4=SOLL!$Y$4,TNPa!$H96,IF('2. Ausbildungsjahr'!I$4=SOLL!$Z$4,TNWn!$H87,IF('2. Ausbildungsjahr'!I$4=SOLL!$AA$4,'KVP 3. AJ'!$H139,IF(I$4=SOLL!$Q$4,SBI.A.3_1.AJ!$H87,IF(I$4=SOLL!$B$4,'KF-KB'!$H158,IF('2. Ausbildungsjahr'!I$4=SOLL!$C$4,'SBI.A.4_1. AJ'!$H113,IF('2. Ausbildungsjahr'!I$4=SOLL!$D$4,KK!$H$11,IF('2. Ausbildungsjahr'!I$4=SOLL!$E$4,'KSM-e'!$H111,IF('2. Ausbildungsjahr'!I$4=SOLL!$F$4,'KSM-f'!$H111,IF('2. Ausbildungsjahr'!I$4=SOLL!$G$4,'KVB 1. AJ'!$H115,IF('2. Ausbildungsjahr'!I$4=SOLL!$H$4,KVFi!$H120,IF('2. Ausbildungsjahr'!I$4=SOLL!$I$4,KVM!$H103,IF('2. Ausbildungsjahr'!I$4=SOLL!$L$4,'KVP 1.&amp;2. AJ'!$H141,IF('2. Ausbildungsjahr'!I$4=SOLL!$M$4,PPC!$H132,IF('2. Ausbildungsjahr'!I$4=SOLL!$N$4,PPS!$H166,IF(I$4=SOLL!$P$4,"-",IF('2. Ausbildungsjahr'!I$4=SOLL!$O$4,Zielbogen!$H87,""))))))))))))))))))))))))))</f>
        <v>-</v>
      </c>
      <c r="J86" s="57" t="str">
        <f>IF(J$4=SOLL!$J$4, TNBi!$H95, IF('2. Ausbildungsjahr'!J$4=SOLL!$K$4,SBI.A.7!$H104, IF('2. Ausbildungsjahr'!J$4=SOLL!$R$4,'SBI.A.3_2. AJ'!$H87, IF('2. Ausbildungsjahr'!J$4=SOLL!$S$4,'SBI.A.4_2.&amp;3. AJ'!$H113, IF('2. Ausbildungsjahr'!J$4=SOLL!$T$4,'KVB 2.&amp;3. AJ'!$H115,IF('2. Ausbildungsjahr'!J$4=SOLL!$U$4,'PPCa IK'!$H87, IF('2. Ausbildungsjahr'!J$4=SOLL!$V$4,TE!$H111,IF('2. Ausbildungsjahr'!J$4=SOLL!$W$4,TNSt!$H99,IF('2. Ausbildungsjahr'!J$4=SOLL!$X$4,TNSk!$H102,IF('2. Ausbildungsjahr'!J$4=SOLL!$Y$4,TNPa!$H96,IF('2. Ausbildungsjahr'!J$4=SOLL!$Z$4,TNWn!$H87,IF('2. Ausbildungsjahr'!J$4=SOLL!$AA$4,'KVP 3. AJ'!$H139,IF(J$4=SOLL!$Q$4,SBI.A.3_1.AJ!$H87,IF(J$4=SOLL!$B$4,'KF-KB'!$H158,IF('2. Ausbildungsjahr'!J$4=SOLL!$C$4,'SBI.A.4_1. AJ'!$H113,IF('2. Ausbildungsjahr'!J$4=SOLL!$D$4,KK!$H$11,IF('2. Ausbildungsjahr'!J$4=SOLL!$E$4,'KSM-e'!$H111,IF('2. Ausbildungsjahr'!J$4=SOLL!$F$4,'KSM-f'!$H111,IF('2. Ausbildungsjahr'!J$4=SOLL!$G$4,'KVB 1. AJ'!$H115,IF('2. Ausbildungsjahr'!J$4=SOLL!$H$4,KVFi!$H120,IF('2. Ausbildungsjahr'!J$4=SOLL!$I$4,KVM!$H103,IF('2. Ausbildungsjahr'!J$4=SOLL!$L$4,'KVP 1.&amp;2. AJ'!$H141,IF('2. Ausbildungsjahr'!J$4=SOLL!$M$4,PPC!$H132,IF('2. Ausbildungsjahr'!J$4=SOLL!$N$4,PPS!$H166,IF(J$4=SOLL!$P$4,"-",IF('2. Ausbildungsjahr'!J$4=SOLL!$O$4,Zielbogen!$H87,""))))))))))))))))))))))))))</f>
        <v>-</v>
      </c>
      <c r="K86" s="57" t="str">
        <f>IF(K$4=SOLL!$J$4, TNBi!$H95, IF('2. Ausbildungsjahr'!K$4=SOLL!$K$4,SBI.A.7!$H104, IF('2. Ausbildungsjahr'!K$4=SOLL!$R$4,'SBI.A.3_2. AJ'!$H87, IF('2. Ausbildungsjahr'!K$4=SOLL!$S$4,'SBI.A.4_2.&amp;3. AJ'!$H113, IF('2. Ausbildungsjahr'!K$4=SOLL!$T$4,'KVB 2.&amp;3. AJ'!$H115,IF('2. Ausbildungsjahr'!K$4=SOLL!$U$4,'PPCa IK'!$H87, IF('2. Ausbildungsjahr'!K$4=SOLL!$V$4,TE!$H111,IF('2. Ausbildungsjahr'!K$4=SOLL!$W$4,TNSt!$H99,IF('2. Ausbildungsjahr'!K$4=SOLL!$X$4,TNSk!$H102,IF('2. Ausbildungsjahr'!K$4=SOLL!$Y$4,TNPa!$H96,IF('2. Ausbildungsjahr'!K$4=SOLL!$Z$4,TNWn!$H87,IF('2. Ausbildungsjahr'!K$4=SOLL!$AA$4,'KVP 3. AJ'!$H139,IF(K$4=SOLL!$Q$4,SBI.A.3_1.AJ!$H87,IF(K$4=SOLL!$B$4,'KF-KB'!$H158,IF('2. Ausbildungsjahr'!K$4=SOLL!$C$4,'SBI.A.4_1. AJ'!$H113,IF('2. Ausbildungsjahr'!K$4=SOLL!$D$4,KK!$H$11,IF('2. Ausbildungsjahr'!K$4=SOLL!$E$4,'KSM-e'!$H111,IF('2. Ausbildungsjahr'!K$4=SOLL!$F$4,'KSM-f'!$H111,IF('2. Ausbildungsjahr'!K$4=SOLL!$G$4,'KVB 1. AJ'!$H115,IF('2. Ausbildungsjahr'!K$4=SOLL!$H$4,KVFi!$H120,IF('2. Ausbildungsjahr'!K$4=SOLL!$I$4,KVM!$H103,IF('2. Ausbildungsjahr'!K$4=SOLL!$L$4,'KVP 1.&amp;2. AJ'!$H141,IF('2. Ausbildungsjahr'!K$4=SOLL!$M$4,PPC!$H132,IF('2. Ausbildungsjahr'!K$4=SOLL!$N$4,PPS!$H166,IF(K$4=SOLL!$P$4,"-",IF('2. Ausbildungsjahr'!K$4=SOLL!$O$4,Zielbogen!$H87,""))))))))))))))))))))))))))</f>
        <v>-</v>
      </c>
      <c r="L86" s="10">
        <f>SUM('Hilfsblatt 2. AJ'!C86,'Hilfsblatt 2. AJ'!E86,'Hilfsblatt 2. AJ'!G86,'Hilfsblatt 2. AJ'!I86,'Hilfsblatt 2. AJ'!K86,'Hilfsblatt 2. AJ'!M86,'Hilfsblatt 2. AJ'!O86,'Hilfsblatt 2. AJ'!Q86,'Hilfsblatt 2. AJ'!S86,'Hilfsblatt 2. AJ'!U86)</f>
        <v>0</v>
      </c>
      <c r="M86" s="9" t="e">
        <f>('Hilfsblatt 2. AJ'!B86*'Hilfsblatt 2. AJ'!C86+'Hilfsblatt 2. AJ'!D86*'Hilfsblatt 2. AJ'!E86+'Hilfsblatt 2. AJ'!F86*'Hilfsblatt 2. AJ'!G86+'Hilfsblatt 2. AJ'!H86*'Hilfsblatt 2. AJ'!I86+'Hilfsblatt 2. AJ'!J86*'Hilfsblatt 2. AJ'!K86+'Hilfsblatt 2. AJ'!L86*'Hilfsblatt 2. AJ'!M86+'Hilfsblatt 2. AJ'!N86*'Hilfsblatt 2. AJ'!O86+'Hilfsblatt 2. AJ'!P86*'Hilfsblatt 2. AJ'!Q86+'Hilfsblatt 2. AJ'!R86*'Hilfsblatt 2. AJ'!S86+'Hilfsblatt 2. AJ'!T86*'Hilfsblatt 2. AJ'!U86)/L86</f>
        <v>#DIV/0!</v>
      </c>
    </row>
    <row r="87" spans="1:13" x14ac:dyDescent="0.25">
      <c r="A87" s="125" t="s">
        <v>29</v>
      </c>
      <c r="B87" s="57" t="str">
        <f>IF(B$4=SOLL!$J$4, TNBi!$H96, IF('2. Ausbildungsjahr'!B$4=SOLL!$K$4,SBI.A.7!$H105, IF('2. Ausbildungsjahr'!B$4=SOLL!$R$4,'SBI.A.3_2. AJ'!$H88, IF('2. Ausbildungsjahr'!B$4=SOLL!$S$4,'SBI.A.4_2.&amp;3. AJ'!$H114, IF('2. Ausbildungsjahr'!B$4=SOLL!$T$4,'KVB 2.&amp;3. AJ'!$H116,IF('2. Ausbildungsjahr'!B$4=SOLL!$U$4,'PPCa IK'!$H88, IF('2. Ausbildungsjahr'!B$4=SOLL!$V$4,TE!$H112,IF('2. Ausbildungsjahr'!B$4=SOLL!$W$4,TNSt!$H100,IF('2. Ausbildungsjahr'!B$4=SOLL!$X$4,TNSk!$H103,IF('2. Ausbildungsjahr'!B$4=SOLL!$Y$4,TNPa!$H97,IF('2. Ausbildungsjahr'!B$4=SOLL!$Z$4,TNWn!$H88,IF('2. Ausbildungsjahr'!B$4=SOLL!$AA$4,'KVP 3. AJ'!$H140,IF(B$4=SOLL!$Q$4,SBI.A.3_1.AJ!$H88,IF(B$4=SOLL!$B$4,'KF-KB'!$H159,IF('2. Ausbildungsjahr'!B$4=SOLL!$C$4,'SBI.A.4_1. AJ'!$H114,IF('2. Ausbildungsjahr'!B$4=SOLL!$D$4,KK!$H$11,IF('2. Ausbildungsjahr'!B$4=SOLL!$E$4,'KSM-e'!$H112,IF('2. Ausbildungsjahr'!B$4=SOLL!$F$4,'KSM-f'!$H112,IF('2. Ausbildungsjahr'!B$4=SOLL!$G$4,'KVB 1. AJ'!$H116,IF('2. Ausbildungsjahr'!B$4=SOLL!$H$4,KVFi!$H121,IF('2. Ausbildungsjahr'!B$4=SOLL!$I$4,KVM!$H104,IF('2. Ausbildungsjahr'!B$4=SOLL!$L$4,'KVP 1.&amp;2. AJ'!$H142,IF('2. Ausbildungsjahr'!B$4=SOLL!$M$4,PPC!$H133,IF('2. Ausbildungsjahr'!B$4=SOLL!$N$4,PPS!$H167,IF(B$4=SOLL!$P$4,"-",IF('2. Ausbildungsjahr'!B$4=SOLL!$O$4,Zielbogen!$H88,""))))))))))))))))))))))))))</f>
        <v>-</v>
      </c>
      <c r="C87" s="57" t="str">
        <f>IF(C$4=SOLL!$J$4, TNBi!$H96, IF('2. Ausbildungsjahr'!C$4=SOLL!$K$4,SBI.A.7!$H105, IF('2. Ausbildungsjahr'!C$4=SOLL!$R$4,'SBI.A.3_2. AJ'!$H88, IF('2. Ausbildungsjahr'!C$4=SOLL!$S$4,'SBI.A.4_2.&amp;3. AJ'!$H114, IF('2. Ausbildungsjahr'!C$4=SOLL!$T$4,'KVB 2.&amp;3. AJ'!$H116,IF('2. Ausbildungsjahr'!C$4=SOLL!$U$4,'PPCa IK'!$H88, IF('2. Ausbildungsjahr'!C$4=SOLL!$V$4,TE!$H112,IF('2. Ausbildungsjahr'!C$4=SOLL!$W$4,TNSt!$H100,IF('2. Ausbildungsjahr'!C$4=SOLL!$X$4,TNSk!$H103,IF('2. Ausbildungsjahr'!C$4=SOLL!$Y$4,TNPa!$H97,IF('2. Ausbildungsjahr'!C$4=SOLL!$Z$4,TNWn!$H88,IF('2. Ausbildungsjahr'!C$4=SOLL!$AA$4,'KVP 3. AJ'!$H140,IF(C$4=SOLL!$Q$4,SBI.A.3_1.AJ!$H88,IF(C$4=SOLL!$B$4,'KF-KB'!$H159,IF('2. Ausbildungsjahr'!C$4=SOLL!$C$4,'SBI.A.4_1. AJ'!$H114,IF('2. Ausbildungsjahr'!C$4=SOLL!$D$4,KK!$H$11,IF('2. Ausbildungsjahr'!C$4=SOLL!$E$4,'KSM-e'!$H112,IF('2. Ausbildungsjahr'!C$4=SOLL!$F$4,'KSM-f'!$H112,IF('2. Ausbildungsjahr'!C$4=SOLL!$G$4,'KVB 1. AJ'!$H116,IF('2. Ausbildungsjahr'!C$4=SOLL!$H$4,KVFi!$H121,IF('2. Ausbildungsjahr'!C$4=SOLL!$I$4,KVM!$H104,IF('2. Ausbildungsjahr'!C$4=SOLL!$L$4,'KVP 1.&amp;2. AJ'!$H142,IF('2. Ausbildungsjahr'!C$4=SOLL!$M$4,PPC!$H133,IF('2. Ausbildungsjahr'!C$4=SOLL!$N$4,PPS!$H167,IF(C$4=SOLL!$P$4,"-",IF('2. Ausbildungsjahr'!C$4=SOLL!$O$4,Zielbogen!$H88,""))))))))))))))))))))))))))</f>
        <v>-</v>
      </c>
      <c r="D87" s="57" t="str">
        <f>IF(D$4=SOLL!$J$4, TNBi!$H96, IF('2. Ausbildungsjahr'!D$4=SOLL!$K$4,SBI.A.7!$H105, IF('2. Ausbildungsjahr'!D$4=SOLL!$R$4,'SBI.A.3_2. AJ'!$H88, IF('2. Ausbildungsjahr'!D$4=SOLL!$S$4,'SBI.A.4_2.&amp;3. AJ'!$H114, IF('2. Ausbildungsjahr'!D$4=SOLL!$T$4,'KVB 2.&amp;3. AJ'!$H116,IF('2. Ausbildungsjahr'!D$4=SOLL!$U$4,'PPCa IK'!$H88, IF('2. Ausbildungsjahr'!D$4=SOLL!$V$4,TE!$H112,IF('2. Ausbildungsjahr'!D$4=SOLL!$W$4,TNSt!$H100,IF('2. Ausbildungsjahr'!D$4=SOLL!$X$4,TNSk!$H103,IF('2. Ausbildungsjahr'!D$4=SOLL!$Y$4,TNPa!$H97,IF('2. Ausbildungsjahr'!D$4=SOLL!$Z$4,TNWn!$H88,IF('2. Ausbildungsjahr'!D$4=SOLL!$AA$4,'KVP 3. AJ'!$H140,IF(D$4=SOLL!$Q$4,SBI.A.3_1.AJ!$H88,IF(D$4=SOLL!$B$4,'KF-KB'!$H159,IF('2. Ausbildungsjahr'!D$4=SOLL!$C$4,'SBI.A.4_1. AJ'!$H114,IF('2. Ausbildungsjahr'!D$4=SOLL!$D$4,KK!$H$11,IF('2. Ausbildungsjahr'!D$4=SOLL!$E$4,'KSM-e'!$H112,IF('2. Ausbildungsjahr'!D$4=SOLL!$F$4,'KSM-f'!$H112,IF('2. Ausbildungsjahr'!D$4=SOLL!$G$4,'KVB 1. AJ'!$H116,IF('2. Ausbildungsjahr'!D$4=SOLL!$H$4,KVFi!$H121,IF('2. Ausbildungsjahr'!D$4=SOLL!$I$4,KVM!$H104,IF('2. Ausbildungsjahr'!D$4=SOLL!$L$4,'KVP 1.&amp;2. AJ'!$H142,IF('2. Ausbildungsjahr'!D$4=SOLL!$M$4,PPC!$H133,IF('2. Ausbildungsjahr'!D$4=SOLL!$N$4,PPS!$H167,IF(D$4=SOLL!$P$4,"-",IF('2. Ausbildungsjahr'!D$4=SOLL!$O$4,Zielbogen!$H88,""))))))))))))))))))))))))))</f>
        <v>-</v>
      </c>
      <c r="E87" s="57" t="str">
        <f>IF(E$4=SOLL!$J$4, TNBi!$H96, IF('2. Ausbildungsjahr'!E$4=SOLL!$K$4,SBI.A.7!$H105, IF('2. Ausbildungsjahr'!E$4=SOLL!$R$4,'SBI.A.3_2. AJ'!$H88, IF('2. Ausbildungsjahr'!E$4=SOLL!$S$4,'SBI.A.4_2.&amp;3. AJ'!$H114, IF('2. Ausbildungsjahr'!E$4=SOLL!$T$4,'KVB 2.&amp;3. AJ'!$H116,IF('2. Ausbildungsjahr'!E$4=SOLL!$U$4,'PPCa IK'!$H88, IF('2. Ausbildungsjahr'!E$4=SOLL!$V$4,TE!$H112,IF('2. Ausbildungsjahr'!E$4=SOLL!$W$4,TNSt!$H100,IF('2. Ausbildungsjahr'!E$4=SOLL!$X$4,TNSk!$H103,IF('2. Ausbildungsjahr'!E$4=SOLL!$Y$4,TNPa!$H97,IF('2. Ausbildungsjahr'!E$4=SOLL!$Z$4,TNWn!$H88,IF('2. Ausbildungsjahr'!E$4=SOLL!$AA$4,'KVP 3. AJ'!$H140,IF(E$4=SOLL!$Q$4,SBI.A.3_1.AJ!$H88,IF(E$4=SOLL!$B$4,'KF-KB'!$H159,IF('2. Ausbildungsjahr'!E$4=SOLL!$C$4,'SBI.A.4_1. AJ'!$H114,IF('2. Ausbildungsjahr'!E$4=SOLL!$D$4,KK!$H$11,IF('2. Ausbildungsjahr'!E$4=SOLL!$E$4,'KSM-e'!$H112,IF('2. Ausbildungsjahr'!E$4=SOLL!$F$4,'KSM-f'!$H112,IF('2. Ausbildungsjahr'!E$4=SOLL!$G$4,'KVB 1. AJ'!$H116,IF('2. Ausbildungsjahr'!E$4=SOLL!$H$4,KVFi!$H121,IF('2. Ausbildungsjahr'!E$4=SOLL!$I$4,KVM!$H104,IF('2. Ausbildungsjahr'!E$4=SOLL!$L$4,'KVP 1.&amp;2. AJ'!$H142,IF('2. Ausbildungsjahr'!E$4=SOLL!$M$4,PPC!$H133,IF('2. Ausbildungsjahr'!E$4=SOLL!$N$4,PPS!$H167,IF(E$4=SOLL!$P$4,"-",IF('2. Ausbildungsjahr'!E$4=SOLL!$O$4,Zielbogen!$H88,""))))))))))))))))))))))))))</f>
        <v>-</v>
      </c>
      <c r="F87" s="57" t="str">
        <f>IF(F$4=SOLL!$J$4, TNBi!$H96, IF('2. Ausbildungsjahr'!F$4=SOLL!$K$4,SBI.A.7!$H105, IF('2. Ausbildungsjahr'!F$4=SOLL!$R$4,'SBI.A.3_2. AJ'!$H88, IF('2. Ausbildungsjahr'!F$4=SOLL!$S$4,'SBI.A.4_2.&amp;3. AJ'!$H114, IF('2. Ausbildungsjahr'!F$4=SOLL!$T$4,'KVB 2.&amp;3. AJ'!$H116,IF('2. Ausbildungsjahr'!F$4=SOLL!$U$4,'PPCa IK'!$H88, IF('2. Ausbildungsjahr'!F$4=SOLL!$V$4,TE!$H112,IF('2. Ausbildungsjahr'!F$4=SOLL!$W$4,TNSt!$H100,IF('2. Ausbildungsjahr'!F$4=SOLL!$X$4,TNSk!$H103,IF('2. Ausbildungsjahr'!F$4=SOLL!$Y$4,TNPa!$H97,IF('2. Ausbildungsjahr'!F$4=SOLL!$Z$4,TNWn!$H88,IF('2. Ausbildungsjahr'!F$4=SOLL!$AA$4,'KVP 3. AJ'!$H140,IF(F$4=SOLL!$Q$4,SBI.A.3_1.AJ!$H88,IF(F$4=SOLL!$B$4,'KF-KB'!$H159,IF('2. Ausbildungsjahr'!F$4=SOLL!$C$4,'SBI.A.4_1. AJ'!$H114,IF('2. Ausbildungsjahr'!F$4=SOLL!$D$4,KK!$H$11,IF('2. Ausbildungsjahr'!F$4=SOLL!$E$4,'KSM-e'!$H112,IF('2. Ausbildungsjahr'!F$4=SOLL!$F$4,'KSM-f'!$H112,IF('2. Ausbildungsjahr'!F$4=SOLL!$G$4,'KVB 1. AJ'!$H116,IF('2. Ausbildungsjahr'!F$4=SOLL!$H$4,KVFi!$H121,IF('2. Ausbildungsjahr'!F$4=SOLL!$I$4,KVM!$H104,IF('2. Ausbildungsjahr'!F$4=SOLL!$L$4,'KVP 1.&amp;2. AJ'!$H142,IF('2. Ausbildungsjahr'!F$4=SOLL!$M$4,PPC!$H133,IF('2. Ausbildungsjahr'!F$4=SOLL!$N$4,PPS!$H167,IF(F$4=SOLL!$P$4,"-",IF('2. Ausbildungsjahr'!F$4=SOLL!$O$4,Zielbogen!$H88,""))))))))))))))))))))))))))</f>
        <v>-</v>
      </c>
      <c r="G87" s="57" t="str">
        <f>IF(G$4=SOLL!$J$4, TNBi!$H96, IF('2. Ausbildungsjahr'!G$4=SOLL!$K$4,SBI.A.7!$H105, IF('2. Ausbildungsjahr'!G$4=SOLL!$R$4,'SBI.A.3_2. AJ'!$H88, IF('2. Ausbildungsjahr'!G$4=SOLL!$S$4,'SBI.A.4_2.&amp;3. AJ'!$H114, IF('2. Ausbildungsjahr'!G$4=SOLL!$T$4,'KVB 2.&amp;3. AJ'!$H116,IF('2. Ausbildungsjahr'!G$4=SOLL!$U$4,'PPCa IK'!$H88, IF('2. Ausbildungsjahr'!G$4=SOLL!$V$4,TE!$H112,IF('2. Ausbildungsjahr'!G$4=SOLL!$W$4,TNSt!$H100,IF('2. Ausbildungsjahr'!G$4=SOLL!$X$4,TNSk!$H103,IF('2. Ausbildungsjahr'!G$4=SOLL!$Y$4,TNPa!$H97,IF('2. Ausbildungsjahr'!G$4=SOLL!$Z$4,TNWn!$H88,IF('2. Ausbildungsjahr'!G$4=SOLL!$AA$4,'KVP 3. AJ'!$H140,IF(G$4=SOLL!$Q$4,SBI.A.3_1.AJ!$H88,IF(G$4=SOLL!$B$4,'KF-KB'!$H159,IF('2. Ausbildungsjahr'!G$4=SOLL!$C$4,'SBI.A.4_1. AJ'!$H114,IF('2. Ausbildungsjahr'!G$4=SOLL!$D$4,KK!$H$11,IF('2. Ausbildungsjahr'!G$4=SOLL!$E$4,'KSM-e'!$H112,IF('2. Ausbildungsjahr'!G$4=SOLL!$F$4,'KSM-f'!$H112,IF('2. Ausbildungsjahr'!G$4=SOLL!$G$4,'KVB 1. AJ'!$H116,IF('2. Ausbildungsjahr'!G$4=SOLL!$H$4,KVFi!$H121,IF('2. Ausbildungsjahr'!G$4=SOLL!$I$4,KVM!$H104,IF('2. Ausbildungsjahr'!G$4=SOLL!$L$4,'KVP 1.&amp;2. AJ'!$H142,IF('2. Ausbildungsjahr'!G$4=SOLL!$M$4,PPC!$H133,IF('2. Ausbildungsjahr'!G$4=SOLL!$N$4,PPS!$H167,IF(G$4=SOLL!$P$4,"-",IF('2. Ausbildungsjahr'!G$4=SOLL!$O$4,Zielbogen!$H88,""))))))))))))))))))))))))))</f>
        <v>-</v>
      </c>
      <c r="H87" s="57" t="str">
        <f>IF(H$4=SOLL!$J$4, TNBi!$H96, IF('2. Ausbildungsjahr'!H$4=SOLL!$K$4,SBI.A.7!$H105, IF('2. Ausbildungsjahr'!H$4=SOLL!$R$4,'SBI.A.3_2. AJ'!$H88, IF('2. Ausbildungsjahr'!H$4=SOLL!$S$4,'SBI.A.4_2.&amp;3. AJ'!$H114, IF('2. Ausbildungsjahr'!H$4=SOLL!$T$4,'KVB 2.&amp;3. AJ'!$H116,IF('2. Ausbildungsjahr'!H$4=SOLL!$U$4,'PPCa IK'!$H88, IF('2. Ausbildungsjahr'!H$4=SOLL!$V$4,TE!$H112,IF('2. Ausbildungsjahr'!H$4=SOLL!$W$4,TNSt!$H100,IF('2. Ausbildungsjahr'!H$4=SOLL!$X$4,TNSk!$H103,IF('2. Ausbildungsjahr'!H$4=SOLL!$Y$4,TNPa!$H97,IF('2. Ausbildungsjahr'!H$4=SOLL!$Z$4,TNWn!$H88,IF('2. Ausbildungsjahr'!H$4=SOLL!$AA$4,'KVP 3. AJ'!$H140,IF(H$4=SOLL!$Q$4,SBI.A.3_1.AJ!$H88,IF(H$4=SOLL!$B$4,'KF-KB'!$H159,IF('2. Ausbildungsjahr'!H$4=SOLL!$C$4,'SBI.A.4_1. AJ'!$H114,IF('2. Ausbildungsjahr'!H$4=SOLL!$D$4,KK!$H$11,IF('2. Ausbildungsjahr'!H$4=SOLL!$E$4,'KSM-e'!$H112,IF('2. Ausbildungsjahr'!H$4=SOLL!$F$4,'KSM-f'!$H112,IF('2. Ausbildungsjahr'!H$4=SOLL!$G$4,'KVB 1. AJ'!$H116,IF('2. Ausbildungsjahr'!H$4=SOLL!$H$4,KVFi!$H121,IF('2. Ausbildungsjahr'!H$4=SOLL!$I$4,KVM!$H104,IF('2. Ausbildungsjahr'!H$4=SOLL!$L$4,'KVP 1.&amp;2. AJ'!$H142,IF('2. Ausbildungsjahr'!H$4=SOLL!$M$4,PPC!$H133,IF('2. Ausbildungsjahr'!H$4=SOLL!$N$4,PPS!$H167,IF(H$4=SOLL!$P$4,"-",IF('2. Ausbildungsjahr'!H$4=SOLL!$O$4,Zielbogen!$H88,""))))))))))))))))))))))))))</f>
        <v>-</v>
      </c>
      <c r="I87" s="57" t="str">
        <f>IF(I$4=SOLL!$J$4, TNBi!$H96, IF('2. Ausbildungsjahr'!I$4=SOLL!$K$4,SBI.A.7!$H105, IF('2. Ausbildungsjahr'!I$4=SOLL!$R$4,'SBI.A.3_2. AJ'!$H88, IF('2. Ausbildungsjahr'!I$4=SOLL!$S$4,'SBI.A.4_2.&amp;3. AJ'!$H114, IF('2. Ausbildungsjahr'!I$4=SOLL!$T$4,'KVB 2.&amp;3. AJ'!$H116,IF('2. Ausbildungsjahr'!I$4=SOLL!$U$4,'PPCa IK'!$H88, IF('2. Ausbildungsjahr'!I$4=SOLL!$V$4,TE!$H112,IF('2. Ausbildungsjahr'!I$4=SOLL!$W$4,TNSt!$H100,IF('2. Ausbildungsjahr'!I$4=SOLL!$X$4,TNSk!$H103,IF('2. Ausbildungsjahr'!I$4=SOLL!$Y$4,TNPa!$H97,IF('2. Ausbildungsjahr'!I$4=SOLL!$Z$4,TNWn!$H88,IF('2. Ausbildungsjahr'!I$4=SOLL!$AA$4,'KVP 3. AJ'!$H140,IF(I$4=SOLL!$Q$4,SBI.A.3_1.AJ!$H88,IF(I$4=SOLL!$B$4,'KF-KB'!$H159,IF('2. Ausbildungsjahr'!I$4=SOLL!$C$4,'SBI.A.4_1. AJ'!$H114,IF('2. Ausbildungsjahr'!I$4=SOLL!$D$4,KK!$H$11,IF('2. Ausbildungsjahr'!I$4=SOLL!$E$4,'KSM-e'!$H112,IF('2. Ausbildungsjahr'!I$4=SOLL!$F$4,'KSM-f'!$H112,IF('2. Ausbildungsjahr'!I$4=SOLL!$G$4,'KVB 1. AJ'!$H116,IF('2. Ausbildungsjahr'!I$4=SOLL!$H$4,KVFi!$H121,IF('2. Ausbildungsjahr'!I$4=SOLL!$I$4,KVM!$H104,IF('2. Ausbildungsjahr'!I$4=SOLL!$L$4,'KVP 1.&amp;2. AJ'!$H142,IF('2. Ausbildungsjahr'!I$4=SOLL!$M$4,PPC!$H133,IF('2. Ausbildungsjahr'!I$4=SOLL!$N$4,PPS!$H167,IF(I$4=SOLL!$P$4,"-",IF('2. Ausbildungsjahr'!I$4=SOLL!$O$4,Zielbogen!$H88,""))))))))))))))))))))))))))</f>
        <v>-</v>
      </c>
      <c r="J87" s="57" t="str">
        <f>IF(J$4=SOLL!$J$4, TNBi!$H96, IF('2. Ausbildungsjahr'!J$4=SOLL!$K$4,SBI.A.7!$H105, IF('2. Ausbildungsjahr'!J$4=SOLL!$R$4,'SBI.A.3_2. AJ'!$H88, IF('2. Ausbildungsjahr'!J$4=SOLL!$S$4,'SBI.A.4_2.&amp;3. AJ'!$H114, IF('2. Ausbildungsjahr'!J$4=SOLL!$T$4,'KVB 2.&amp;3. AJ'!$H116,IF('2. Ausbildungsjahr'!J$4=SOLL!$U$4,'PPCa IK'!$H88, IF('2. Ausbildungsjahr'!J$4=SOLL!$V$4,TE!$H112,IF('2. Ausbildungsjahr'!J$4=SOLL!$W$4,TNSt!$H100,IF('2. Ausbildungsjahr'!J$4=SOLL!$X$4,TNSk!$H103,IF('2. Ausbildungsjahr'!J$4=SOLL!$Y$4,TNPa!$H97,IF('2. Ausbildungsjahr'!J$4=SOLL!$Z$4,TNWn!$H88,IF('2. Ausbildungsjahr'!J$4=SOLL!$AA$4,'KVP 3. AJ'!$H140,IF(J$4=SOLL!$Q$4,SBI.A.3_1.AJ!$H88,IF(J$4=SOLL!$B$4,'KF-KB'!$H159,IF('2. Ausbildungsjahr'!J$4=SOLL!$C$4,'SBI.A.4_1. AJ'!$H114,IF('2. Ausbildungsjahr'!J$4=SOLL!$D$4,KK!$H$11,IF('2. Ausbildungsjahr'!J$4=SOLL!$E$4,'KSM-e'!$H112,IF('2. Ausbildungsjahr'!J$4=SOLL!$F$4,'KSM-f'!$H112,IF('2. Ausbildungsjahr'!J$4=SOLL!$G$4,'KVB 1. AJ'!$H116,IF('2. Ausbildungsjahr'!J$4=SOLL!$H$4,KVFi!$H121,IF('2. Ausbildungsjahr'!J$4=SOLL!$I$4,KVM!$H104,IF('2. Ausbildungsjahr'!J$4=SOLL!$L$4,'KVP 1.&amp;2. AJ'!$H142,IF('2. Ausbildungsjahr'!J$4=SOLL!$M$4,PPC!$H133,IF('2. Ausbildungsjahr'!J$4=SOLL!$N$4,PPS!$H167,IF(J$4=SOLL!$P$4,"-",IF('2. Ausbildungsjahr'!J$4=SOLL!$O$4,Zielbogen!$H88,""))))))))))))))))))))))))))</f>
        <v>-</v>
      </c>
      <c r="K87" s="57" t="str">
        <f>IF(K$4=SOLL!$J$4, TNBi!$H96, IF('2. Ausbildungsjahr'!K$4=SOLL!$K$4,SBI.A.7!$H105, IF('2. Ausbildungsjahr'!K$4=SOLL!$R$4,'SBI.A.3_2. AJ'!$H88, IF('2. Ausbildungsjahr'!K$4=SOLL!$S$4,'SBI.A.4_2.&amp;3. AJ'!$H114, IF('2. Ausbildungsjahr'!K$4=SOLL!$T$4,'KVB 2.&amp;3. AJ'!$H116,IF('2. Ausbildungsjahr'!K$4=SOLL!$U$4,'PPCa IK'!$H88, IF('2. Ausbildungsjahr'!K$4=SOLL!$V$4,TE!$H112,IF('2. Ausbildungsjahr'!K$4=SOLL!$W$4,TNSt!$H100,IF('2. Ausbildungsjahr'!K$4=SOLL!$X$4,TNSk!$H103,IF('2. Ausbildungsjahr'!K$4=SOLL!$Y$4,TNPa!$H97,IF('2. Ausbildungsjahr'!K$4=SOLL!$Z$4,TNWn!$H88,IF('2. Ausbildungsjahr'!K$4=SOLL!$AA$4,'KVP 3. AJ'!$H140,IF(K$4=SOLL!$Q$4,SBI.A.3_1.AJ!$H88,IF(K$4=SOLL!$B$4,'KF-KB'!$H159,IF('2. Ausbildungsjahr'!K$4=SOLL!$C$4,'SBI.A.4_1. AJ'!$H114,IF('2. Ausbildungsjahr'!K$4=SOLL!$D$4,KK!$H$11,IF('2. Ausbildungsjahr'!K$4=SOLL!$E$4,'KSM-e'!$H112,IF('2. Ausbildungsjahr'!K$4=SOLL!$F$4,'KSM-f'!$H112,IF('2. Ausbildungsjahr'!K$4=SOLL!$G$4,'KVB 1. AJ'!$H116,IF('2. Ausbildungsjahr'!K$4=SOLL!$H$4,KVFi!$H121,IF('2. Ausbildungsjahr'!K$4=SOLL!$I$4,KVM!$H104,IF('2. Ausbildungsjahr'!K$4=SOLL!$L$4,'KVP 1.&amp;2. AJ'!$H142,IF('2. Ausbildungsjahr'!K$4=SOLL!$M$4,PPC!$H133,IF('2. Ausbildungsjahr'!K$4=SOLL!$N$4,PPS!$H167,IF(K$4=SOLL!$P$4,"-",IF('2. Ausbildungsjahr'!K$4=SOLL!$O$4,Zielbogen!$H88,""))))))))))))))))))))))))))</f>
        <v>-</v>
      </c>
      <c r="L87" s="10">
        <f>SUM('Hilfsblatt 2. AJ'!C87,'Hilfsblatt 2. AJ'!E87,'Hilfsblatt 2. AJ'!G87,'Hilfsblatt 2. AJ'!I87,'Hilfsblatt 2. AJ'!K87,'Hilfsblatt 2. AJ'!M87,'Hilfsblatt 2. AJ'!O87,'Hilfsblatt 2. AJ'!Q87,'Hilfsblatt 2. AJ'!S87,'Hilfsblatt 2. AJ'!U87)</f>
        <v>0</v>
      </c>
      <c r="M87" s="9" t="e">
        <f>('Hilfsblatt 2. AJ'!B87*'Hilfsblatt 2. AJ'!C87+'Hilfsblatt 2. AJ'!D87*'Hilfsblatt 2. AJ'!E87+'Hilfsblatt 2. AJ'!F87*'Hilfsblatt 2. AJ'!G87+'Hilfsblatt 2. AJ'!H87*'Hilfsblatt 2. AJ'!I87+'Hilfsblatt 2. AJ'!J87*'Hilfsblatt 2. AJ'!K87+'Hilfsblatt 2. AJ'!L87*'Hilfsblatt 2. AJ'!M87+'Hilfsblatt 2. AJ'!N87*'Hilfsblatt 2. AJ'!O87+'Hilfsblatt 2. AJ'!P87*'Hilfsblatt 2. AJ'!Q87+'Hilfsblatt 2. AJ'!R87*'Hilfsblatt 2. AJ'!S87+'Hilfsblatt 2. AJ'!T87*'Hilfsblatt 2. AJ'!U87)/L87</f>
        <v>#DIV/0!</v>
      </c>
    </row>
    <row r="88" spans="1:13" x14ac:dyDescent="0.25">
      <c r="A88" s="48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10"/>
      <c r="M88" s="9"/>
    </row>
    <row r="89" spans="1:13" ht="18" x14ac:dyDescent="0.25">
      <c r="A89" s="127" t="s">
        <v>93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10"/>
      <c r="M89" s="9"/>
    </row>
    <row r="90" spans="1:13" x14ac:dyDescent="0.25">
      <c r="A90" s="73" t="s">
        <v>94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10"/>
      <c r="M90" s="9"/>
    </row>
    <row r="91" spans="1:13" x14ac:dyDescent="0.25">
      <c r="A91" s="125" t="s">
        <v>18</v>
      </c>
      <c r="B91" s="57" t="str">
        <f>IF(B$4=SOLL!$J$4, TNBi!$H100, IF('2. Ausbildungsjahr'!B$4=SOLL!$K$4,SBI.A.7!$H109, IF('2. Ausbildungsjahr'!B$4=SOLL!$R$4,'SBI.A.3_2. AJ'!$H92, IF('2. Ausbildungsjahr'!B$4=SOLL!$S$4,'SBI.A.4_2.&amp;3. AJ'!$H118, IF('2. Ausbildungsjahr'!B$4=SOLL!$T$4,'KVB 2.&amp;3. AJ'!$H120,IF('2. Ausbildungsjahr'!B$4=SOLL!$U$4,'PPCa IK'!$H92, IF('2. Ausbildungsjahr'!B$4=SOLL!$V$4,TE!$H116,IF('2. Ausbildungsjahr'!B$4=SOLL!$W$4,TNSt!$H104,IF('2. Ausbildungsjahr'!B$4=SOLL!$X$4,TNSk!$H107,IF('2. Ausbildungsjahr'!B$4=SOLL!$Y$4,TNPa!$H101,IF('2. Ausbildungsjahr'!B$4=SOLL!$Z$4,TNWn!$H92,IF('2. Ausbildungsjahr'!B$4=SOLL!$AA$4,'KVP 3. AJ'!$H144,IF(B$4=SOLL!$Q$4,SBI.A.3_1.AJ!$H92,IF(B$4=SOLL!$B$4,'KF-KB'!$H170,IF('2. Ausbildungsjahr'!B$4=SOLL!$C$4,'SBI.A.4_1. AJ'!$H118,IF('2. Ausbildungsjahr'!B$4=SOLL!$D$4,KK!$H$11,IF('2. Ausbildungsjahr'!B$4=SOLL!$E$4,'KSM-e'!$H116,IF('2. Ausbildungsjahr'!B$4=SOLL!$F$4,'KSM-f'!$H116,IF('2. Ausbildungsjahr'!B$4=SOLL!$G$4,'KVB 1. AJ'!$H120,IF('2. Ausbildungsjahr'!B$4=SOLL!$H$4,KVFi!$H125,IF('2. Ausbildungsjahr'!B$4=SOLL!$I$4,KVM!$H108,IF('2. Ausbildungsjahr'!B$4=SOLL!$L$4,'KVP 1.&amp;2. AJ'!$H146,IF('2. Ausbildungsjahr'!B$4=SOLL!$M$4,PPC!$H137,IF('2. Ausbildungsjahr'!B$4=SOLL!$N$4,PPS!$H171,IF(B$4=SOLL!$P$4,"-",IF('2. Ausbildungsjahr'!B$4=SOLL!$O$4,Zielbogen!$H92,""))))))))))))))))))))))))))</f>
        <v>-</v>
      </c>
      <c r="C91" s="57" t="str">
        <f>IF(C$4=SOLL!$J$4, TNBi!$H100, IF('2. Ausbildungsjahr'!C$4=SOLL!$K$4,SBI.A.7!$H109, IF('2. Ausbildungsjahr'!C$4=SOLL!$R$4,'SBI.A.3_2. AJ'!$H92, IF('2. Ausbildungsjahr'!C$4=SOLL!$S$4,'SBI.A.4_2.&amp;3. AJ'!$H118, IF('2. Ausbildungsjahr'!C$4=SOLL!$T$4,'KVB 2.&amp;3. AJ'!$H120,IF('2. Ausbildungsjahr'!C$4=SOLL!$U$4,'PPCa IK'!$H92, IF('2. Ausbildungsjahr'!C$4=SOLL!$V$4,TE!$H116,IF('2. Ausbildungsjahr'!C$4=SOLL!$W$4,TNSt!$H104,IF('2. Ausbildungsjahr'!C$4=SOLL!$X$4,TNSk!$H107,IF('2. Ausbildungsjahr'!C$4=SOLL!$Y$4,TNPa!$H101,IF('2. Ausbildungsjahr'!C$4=SOLL!$Z$4,TNWn!$H92,IF('2. Ausbildungsjahr'!C$4=SOLL!$AA$4,'KVP 3. AJ'!$H144,IF(C$4=SOLL!$Q$4,SBI.A.3_1.AJ!$H92,IF(C$4=SOLL!$B$4,'KF-KB'!$H170,IF('2. Ausbildungsjahr'!C$4=SOLL!$C$4,'SBI.A.4_1. AJ'!$H118,IF('2. Ausbildungsjahr'!C$4=SOLL!$D$4,KK!$H$11,IF('2. Ausbildungsjahr'!C$4=SOLL!$E$4,'KSM-e'!$H116,IF('2. Ausbildungsjahr'!C$4=SOLL!$F$4,'KSM-f'!$H116,IF('2. Ausbildungsjahr'!C$4=SOLL!$G$4,'KVB 1. AJ'!$H120,IF('2. Ausbildungsjahr'!C$4=SOLL!$H$4,KVFi!$H125,IF('2. Ausbildungsjahr'!C$4=SOLL!$I$4,KVM!$H108,IF('2. Ausbildungsjahr'!C$4=SOLL!$L$4,'KVP 1.&amp;2. AJ'!$H146,IF('2. Ausbildungsjahr'!C$4=SOLL!$M$4,PPC!$H137,IF('2. Ausbildungsjahr'!C$4=SOLL!$N$4,PPS!$H171,IF(C$4=SOLL!$P$4,"-",IF('2. Ausbildungsjahr'!C$4=SOLL!$O$4,Zielbogen!$H92,""))))))))))))))))))))))))))</f>
        <v>-</v>
      </c>
      <c r="D91" s="57" t="str">
        <f>IF(D$4=SOLL!$J$4, TNBi!$H100, IF('2. Ausbildungsjahr'!D$4=SOLL!$K$4,SBI.A.7!$H109, IF('2. Ausbildungsjahr'!D$4=SOLL!$R$4,'SBI.A.3_2. AJ'!$H92, IF('2. Ausbildungsjahr'!D$4=SOLL!$S$4,'SBI.A.4_2.&amp;3. AJ'!$H118, IF('2. Ausbildungsjahr'!D$4=SOLL!$T$4,'KVB 2.&amp;3. AJ'!$H120,IF('2. Ausbildungsjahr'!D$4=SOLL!$U$4,'PPCa IK'!$H92, IF('2. Ausbildungsjahr'!D$4=SOLL!$V$4,TE!$H116,IF('2. Ausbildungsjahr'!D$4=SOLL!$W$4,TNSt!$H104,IF('2. Ausbildungsjahr'!D$4=SOLL!$X$4,TNSk!$H107,IF('2. Ausbildungsjahr'!D$4=SOLL!$Y$4,TNPa!$H101,IF('2. Ausbildungsjahr'!D$4=SOLL!$Z$4,TNWn!$H92,IF('2. Ausbildungsjahr'!D$4=SOLL!$AA$4,'KVP 3. AJ'!$H144,IF(D$4=SOLL!$Q$4,SBI.A.3_1.AJ!$H92,IF(D$4=SOLL!$B$4,'KF-KB'!$H170,IF('2. Ausbildungsjahr'!D$4=SOLL!$C$4,'SBI.A.4_1. AJ'!$H118,IF('2. Ausbildungsjahr'!D$4=SOLL!$D$4,KK!$H$11,IF('2. Ausbildungsjahr'!D$4=SOLL!$E$4,'KSM-e'!$H116,IF('2. Ausbildungsjahr'!D$4=SOLL!$F$4,'KSM-f'!$H116,IF('2. Ausbildungsjahr'!D$4=SOLL!$G$4,'KVB 1. AJ'!$H120,IF('2. Ausbildungsjahr'!D$4=SOLL!$H$4,KVFi!$H125,IF('2. Ausbildungsjahr'!D$4=SOLL!$I$4,KVM!$H108,IF('2. Ausbildungsjahr'!D$4=SOLL!$L$4,'KVP 1.&amp;2. AJ'!$H146,IF('2. Ausbildungsjahr'!D$4=SOLL!$M$4,PPC!$H137,IF('2. Ausbildungsjahr'!D$4=SOLL!$N$4,PPS!$H171,IF(D$4=SOLL!$P$4,"-",IF('2. Ausbildungsjahr'!D$4=SOLL!$O$4,Zielbogen!$H92,""))))))))))))))))))))))))))</f>
        <v>-</v>
      </c>
      <c r="E91" s="57" t="str">
        <f>IF(E$4=SOLL!$J$4, TNBi!$H100, IF('2. Ausbildungsjahr'!E$4=SOLL!$K$4,SBI.A.7!$H109, IF('2. Ausbildungsjahr'!E$4=SOLL!$R$4,'SBI.A.3_2. AJ'!$H92, IF('2. Ausbildungsjahr'!E$4=SOLL!$S$4,'SBI.A.4_2.&amp;3. AJ'!$H118, IF('2. Ausbildungsjahr'!E$4=SOLL!$T$4,'KVB 2.&amp;3. AJ'!$H120,IF('2. Ausbildungsjahr'!E$4=SOLL!$U$4,'PPCa IK'!$H92, IF('2. Ausbildungsjahr'!E$4=SOLL!$V$4,TE!$H116,IF('2. Ausbildungsjahr'!E$4=SOLL!$W$4,TNSt!$H104,IF('2. Ausbildungsjahr'!E$4=SOLL!$X$4,TNSk!$H107,IF('2. Ausbildungsjahr'!E$4=SOLL!$Y$4,TNPa!$H101,IF('2. Ausbildungsjahr'!E$4=SOLL!$Z$4,TNWn!$H92,IF('2. Ausbildungsjahr'!E$4=SOLL!$AA$4,'KVP 3. AJ'!$H144,IF(E$4=SOLL!$Q$4,SBI.A.3_1.AJ!$H92,IF(E$4=SOLL!$B$4,'KF-KB'!$H170,IF('2. Ausbildungsjahr'!E$4=SOLL!$C$4,'SBI.A.4_1. AJ'!$H118,IF('2. Ausbildungsjahr'!E$4=SOLL!$D$4,KK!$H$11,IF('2. Ausbildungsjahr'!E$4=SOLL!$E$4,'KSM-e'!$H116,IF('2. Ausbildungsjahr'!E$4=SOLL!$F$4,'KSM-f'!$H116,IF('2. Ausbildungsjahr'!E$4=SOLL!$G$4,'KVB 1. AJ'!$H120,IF('2. Ausbildungsjahr'!E$4=SOLL!$H$4,KVFi!$H125,IF('2. Ausbildungsjahr'!E$4=SOLL!$I$4,KVM!$H108,IF('2. Ausbildungsjahr'!E$4=SOLL!$L$4,'KVP 1.&amp;2. AJ'!$H146,IF('2. Ausbildungsjahr'!E$4=SOLL!$M$4,PPC!$H137,IF('2. Ausbildungsjahr'!E$4=SOLL!$N$4,PPS!$H171,IF(E$4=SOLL!$P$4,"-",IF('2. Ausbildungsjahr'!E$4=SOLL!$O$4,Zielbogen!$H92,""))))))))))))))))))))))))))</f>
        <v>-</v>
      </c>
      <c r="F91" s="57" t="str">
        <f>IF(F$4=SOLL!$J$4, TNBi!$H100, IF('2. Ausbildungsjahr'!F$4=SOLL!$K$4,SBI.A.7!$H109, IF('2. Ausbildungsjahr'!F$4=SOLL!$R$4,'SBI.A.3_2. AJ'!$H92, IF('2. Ausbildungsjahr'!F$4=SOLL!$S$4,'SBI.A.4_2.&amp;3. AJ'!$H118, IF('2. Ausbildungsjahr'!F$4=SOLL!$T$4,'KVB 2.&amp;3. AJ'!$H120,IF('2. Ausbildungsjahr'!F$4=SOLL!$U$4,'PPCa IK'!$H92, IF('2. Ausbildungsjahr'!F$4=SOLL!$V$4,TE!$H116,IF('2. Ausbildungsjahr'!F$4=SOLL!$W$4,TNSt!$H104,IF('2. Ausbildungsjahr'!F$4=SOLL!$X$4,TNSk!$H107,IF('2. Ausbildungsjahr'!F$4=SOLL!$Y$4,TNPa!$H101,IF('2. Ausbildungsjahr'!F$4=SOLL!$Z$4,TNWn!$H92,IF('2. Ausbildungsjahr'!F$4=SOLL!$AA$4,'KVP 3. AJ'!$H144,IF(F$4=SOLL!$Q$4,SBI.A.3_1.AJ!$H92,IF(F$4=SOLL!$B$4,'KF-KB'!$H170,IF('2. Ausbildungsjahr'!F$4=SOLL!$C$4,'SBI.A.4_1. AJ'!$H118,IF('2. Ausbildungsjahr'!F$4=SOLL!$D$4,KK!$H$11,IF('2. Ausbildungsjahr'!F$4=SOLL!$E$4,'KSM-e'!$H116,IF('2. Ausbildungsjahr'!F$4=SOLL!$F$4,'KSM-f'!$H116,IF('2. Ausbildungsjahr'!F$4=SOLL!$G$4,'KVB 1. AJ'!$H120,IF('2. Ausbildungsjahr'!F$4=SOLL!$H$4,KVFi!$H125,IF('2. Ausbildungsjahr'!F$4=SOLL!$I$4,KVM!$H108,IF('2. Ausbildungsjahr'!F$4=SOLL!$L$4,'KVP 1.&amp;2. AJ'!$H146,IF('2. Ausbildungsjahr'!F$4=SOLL!$M$4,PPC!$H137,IF('2. Ausbildungsjahr'!F$4=SOLL!$N$4,PPS!$H171,IF(F$4=SOLL!$P$4,"-",IF('2. Ausbildungsjahr'!F$4=SOLL!$O$4,Zielbogen!$H92,""))))))))))))))))))))))))))</f>
        <v>-</v>
      </c>
      <c r="G91" s="57" t="str">
        <f>IF(G$4=SOLL!$J$4, TNBi!$H100, IF('2. Ausbildungsjahr'!G$4=SOLL!$K$4,SBI.A.7!$H109, IF('2. Ausbildungsjahr'!G$4=SOLL!$R$4,'SBI.A.3_2. AJ'!$H92, IF('2. Ausbildungsjahr'!G$4=SOLL!$S$4,'SBI.A.4_2.&amp;3. AJ'!$H118, IF('2. Ausbildungsjahr'!G$4=SOLL!$T$4,'KVB 2.&amp;3. AJ'!$H120,IF('2. Ausbildungsjahr'!G$4=SOLL!$U$4,'PPCa IK'!$H92, IF('2. Ausbildungsjahr'!G$4=SOLL!$V$4,TE!$H116,IF('2. Ausbildungsjahr'!G$4=SOLL!$W$4,TNSt!$H104,IF('2. Ausbildungsjahr'!G$4=SOLL!$X$4,TNSk!$H107,IF('2. Ausbildungsjahr'!G$4=SOLL!$Y$4,TNPa!$H101,IF('2. Ausbildungsjahr'!G$4=SOLL!$Z$4,TNWn!$H92,IF('2. Ausbildungsjahr'!G$4=SOLL!$AA$4,'KVP 3. AJ'!$H144,IF(G$4=SOLL!$Q$4,SBI.A.3_1.AJ!$H92,IF(G$4=SOLL!$B$4,'KF-KB'!$H170,IF('2. Ausbildungsjahr'!G$4=SOLL!$C$4,'SBI.A.4_1. AJ'!$H118,IF('2. Ausbildungsjahr'!G$4=SOLL!$D$4,KK!$H$11,IF('2. Ausbildungsjahr'!G$4=SOLL!$E$4,'KSM-e'!$H116,IF('2. Ausbildungsjahr'!G$4=SOLL!$F$4,'KSM-f'!$H116,IF('2. Ausbildungsjahr'!G$4=SOLL!$G$4,'KVB 1. AJ'!$H120,IF('2. Ausbildungsjahr'!G$4=SOLL!$H$4,KVFi!$H125,IF('2. Ausbildungsjahr'!G$4=SOLL!$I$4,KVM!$H108,IF('2. Ausbildungsjahr'!G$4=SOLL!$L$4,'KVP 1.&amp;2. AJ'!$H146,IF('2. Ausbildungsjahr'!G$4=SOLL!$M$4,PPC!$H137,IF('2. Ausbildungsjahr'!G$4=SOLL!$N$4,PPS!$H171,IF(G$4=SOLL!$P$4,"-",IF('2. Ausbildungsjahr'!G$4=SOLL!$O$4,Zielbogen!$H92,""))))))))))))))))))))))))))</f>
        <v>-</v>
      </c>
      <c r="H91" s="57" t="str">
        <f>IF(H$4=SOLL!$J$4, TNBi!$H100, IF('2. Ausbildungsjahr'!H$4=SOLL!$K$4,SBI.A.7!$H109, IF('2. Ausbildungsjahr'!H$4=SOLL!$R$4,'SBI.A.3_2. AJ'!$H92, IF('2. Ausbildungsjahr'!H$4=SOLL!$S$4,'SBI.A.4_2.&amp;3. AJ'!$H118, IF('2. Ausbildungsjahr'!H$4=SOLL!$T$4,'KVB 2.&amp;3. AJ'!$H120,IF('2. Ausbildungsjahr'!H$4=SOLL!$U$4,'PPCa IK'!$H92, IF('2. Ausbildungsjahr'!H$4=SOLL!$V$4,TE!$H116,IF('2. Ausbildungsjahr'!H$4=SOLL!$W$4,TNSt!$H104,IF('2. Ausbildungsjahr'!H$4=SOLL!$X$4,TNSk!$H107,IF('2. Ausbildungsjahr'!H$4=SOLL!$Y$4,TNPa!$H101,IF('2. Ausbildungsjahr'!H$4=SOLL!$Z$4,TNWn!$H92,IF('2. Ausbildungsjahr'!H$4=SOLL!$AA$4,'KVP 3. AJ'!$H144,IF(H$4=SOLL!$Q$4,SBI.A.3_1.AJ!$H92,IF(H$4=SOLL!$B$4,'KF-KB'!$H170,IF('2. Ausbildungsjahr'!H$4=SOLL!$C$4,'SBI.A.4_1. AJ'!$H118,IF('2. Ausbildungsjahr'!H$4=SOLL!$D$4,KK!$H$11,IF('2. Ausbildungsjahr'!H$4=SOLL!$E$4,'KSM-e'!$H116,IF('2. Ausbildungsjahr'!H$4=SOLL!$F$4,'KSM-f'!$H116,IF('2. Ausbildungsjahr'!H$4=SOLL!$G$4,'KVB 1. AJ'!$H120,IF('2. Ausbildungsjahr'!H$4=SOLL!$H$4,KVFi!$H125,IF('2. Ausbildungsjahr'!H$4=SOLL!$I$4,KVM!$H108,IF('2. Ausbildungsjahr'!H$4=SOLL!$L$4,'KVP 1.&amp;2. AJ'!$H146,IF('2. Ausbildungsjahr'!H$4=SOLL!$M$4,PPC!$H137,IF('2. Ausbildungsjahr'!H$4=SOLL!$N$4,PPS!$H171,IF(H$4=SOLL!$P$4,"-",IF('2. Ausbildungsjahr'!H$4=SOLL!$O$4,Zielbogen!$H92,""))))))))))))))))))))))))))</f>
        <v>-</v>
      </c>
      <c r="I91" s="57" t="str">
        <f>IF(I$4=SOLL!$J$4, TNBi!$H100, IF('2. Ausbildungsjahr'!I$4=SOLL!$K$4,SBI.A.7!$H109, IF('2. Ausbildungsjahr'!I$4=SOLL!$R$4,'SBI.A.3_2. AJ'!$H92, IF('2. Ausbildungsjahr'!I$4=SOLL!$S$4,'SBI.A.4_2.&amp;3. AJ'!$H118, IF('2. Ausbildungsjahr'!I$4=SOLL!$T$4,'KVB 2.&amp;3. AJ'!$H120,IF('2. Ausbildungsjahr'!I$4=SOLL!$U$4,'PPCa IK'!$H92, IF('2. Ausbildungsjahr'!I$4=SOLL!$V$4,TE!$H116,IF('2. Ausbildungsjahr'!I$4=SOLL!$W$4,TNSt!$H104,IF('2. Ausbildungsjahr'!I$4=SOLL!$X$4,TNSk!$H107,IF('2. Ausbildungsjahr'!I$4=SOLL!$Y$4,TNPa!$H101,IF('2. Ausbildungsjahr'!I$4=SOLL!$Z$4,TNWn!$H92,IF('2. Ausbildungsjahr'!I$4=SOLL!$AA$4,'KVP 3. AJ'!$H144,IF(I$4=SOLL!$Q$4,SBI.A.3_1.AJ!$H92,IF(I$4=SOLL!$B$4,'KF-KB'!$H170,IF('2. Ausbildungsjahr'!I$4=SOLL!$C$4,'SBI.A.4_1. AJ'!$H118,IF('2. Ausbildungsjahr'!I$4=SOLL!$D$4,KK!$H$11,IF('2. Ausbildungsjahr'!I$4=SOLL!$E$4,'KSM-e'!$H116,IF('2. Ausbildungsjahr'!I$4=SOLL!$F$4,'KSM-f'!$H116,IF('2. Ausbildungsjahr'!I$4=SOLL!$G$4,'KVB 1. AJ'!$H120,IF('2. Ausbildungsjahr'!I$4=SOLL!$H$4,KVFi!$H125,IF('2. Ausbildungsjahr'!I$4=SOLL!$I$4,KVM!$H108,IF('2. Ausbildungsjahr'!I$4=SOLL!$L$4,'KVP 1.&amp;2. AJ'!$H146,IF('2. Ausbildungsjahr'!I$4=SOLL!$M$4,PPC!$H137,IF('2. Ausbildungsjahr'!I$4=SOLL!$N$4,PPS!$H171,IF(I$4=SOLL!$P$4,"-",IF('2. Ausbildungsjahr'!I$4=SOLL!$O$4,Zielbogen!$H92,""))))))))))))))))))))))))))</f>
        <v>-</v>
      </c>
      <c r="J91" s="57" t="str">
        <f>IF(J$4=SOLL!$J$4, TNBi!$H100, IF('2. Ausbildungsjahr'!J$4=SOLL!$K$4,SBI.A.7!$H109, IF('2. Ausbildungsjahr'!J$4=SOLL!$R$4,'SBI.A.3_2. AJ'!$H92, IF('2. Ausbildungsjahr'!J$4=SOLL!$S$4,'SBI.A.4_2.&amp;3. AJ'!$H118, IF('2. Ausbildungsjahr'!J$4=SOLL!$T$4,'KVB 2.&amp;3. AJ'!$H120,IF('2. Ausbildungsjahr'!J$4=SOLL!$U$4,'PPCa IK'!$H92, IF('2. Ausbildungsjahr'!J$4=SOLL!$V$4,TE!$H116,IF('2. Ausbildungsjahr'!J$4=SOLL!$W$4,TNSt!$H104,IF('2. Ausbildungsjahr'!J$4=SOLL!$X$4,TNSk!$H107,IF('2. Ausbildungsjahr'!J$4=SOLL!$Y$4,TNPa!$H101,IF('2. Ausbildungsjahr'!J$4=SOLL!$Z$4,TNWn!$H92,IF('2. Ausbildungsjahr'!J$4=SOLL!$AA$4,'KVP 3. AJ'!$H144,IF(J$4=SOLL!$Q$4,SBI.A.3_1.AJ!$H92,IF(J$4=SOLL!$B$4,'KF-KB'!$H170,IF('2. Ausbildungsjahr'!J$4=SOLL!$C$4,'SBI.A.4_1. AJ'!$H118,IF('2. Ausbildungsjahr'!J$4=SOLL!$D$4,KK!$H$11,IF('2. Ausbildungsjahr'!J$4=SOLL!$E$4,'KSM-e'!$H116,IF('2. Ausbildungsjahr'!J$4=SOLL!$F$4,'KSM-f'!$H116,IF('2. Ausbildungsjahr'!J$4=SOLL!$G$4,'KVB 1. AJ'!$H120,IF('2. Ausbildungsjahr'!J$4=SOLL!$H$4,KVFi!$H125,IF('2. Ausbildungsjahr'!J$4=SOLL!$I$4,KVM!$H108,IF('2. Ausbildungsjahr'!J$4=SOLL!$L$4,'KVP 1.&amp;2. AJ'!$H146,IF('2. Ausbildungsjahr'!J$4=SOLL!$M$4,PPC!$H137,IF('2. Ausbildungsjahr'!J$4=SOLL!$N$4,PPS!$H171,IF(J$4=SOLL!$P$4,"-",IF('2. Ausbildungsjahr'!J$4=SOLL!$O$4,Zielbogen!$H92,""))))))))))))))))))))))))))</f>
        <v>-</v>
      </c>
      <c r="K91" s="57" t="str">
        <f>IF(K$4=SOLL!$J$4, TNBi!$H100, IF('2. Ausbildungsjahr'!K$4=SOLL!$K$4,SBI.A.7!$H109, IF('2. Ausbildungsjahr'!K$4=SOLL!$R$4,'SBI.A.3_2. AJ'!$H92, IF('2. Ausbildungsjahr'!K$4=SOLL!$S$4,'SBI.A.4_2.&amp;3. AJ'!$H118, IF('2. Ausbildungsjahr'!K$4=SOLL!$T$4,'KVB 2.&amp;3. AJ'!$H120,IF('2. Ausbildungsjahr'!K$4=SOLL!$U$4,'PPCa IK'!$H92, IF('2. Ausbildungsjahr'!K$4=SOLL!$V$4,TE!$H116,IF('2. Ausbildungsjahr'!K$4=SOLL!$W$4,TNSt!$H104,IF('2. Ausbildungsjahr'!K$4=SOLL!$X$4,TNSk!$H107,IF('2. Ausbildungsjahr'!K$4=SOLL!$Y$4,TNPa!$H101,IF('2. Ausbildungsjahr'!K$4=SOLL!$Z$4,TNWn!$H92,IF('2. Ausbildungsjahr'!K$4=SOLL!$AA$4,'KVP 3. AJ'!$H144,IF(K$4=SOLL!$Q$4,SBI.A.3_1.AJ!$H92,IF(K$4=SOLL!$B$4,'KF-KB'!$H170,IF('2. Ausbildungsjahr'!K$4=SOLL!$C$4,'SBI.A.4_1. AJ'!$H118,IF('2. Ausbildungsjahr'!K$4=SOLL!$D$4,KK!$H$11,IF('2. Ausbildungsjahr'!K$4=SOLL!$E$4,'KSM-e'!$H116,IF('2. Ausbildungsjahr'!K$4=SOLL!$F$4,'KSM-f'!$H116,IF('2. Ausbildungsjahr'!K$4=SOLL!$G$4,'KVB 1. AJ'!$H120,IF('2. Ausbildungsjahr'!K$4=SOLL!$H$4,KVFi!$H125,IF('2. Ausbildungsjahr'!K$4=SOLL!$I$4,KVM!$H108,IF('2. Ausbildungsjahr'!K$4=SOLL!$L$4,'KVP 1.&amp;2. AJ'!$H146,IF('2. Ausbildungsjahr'!K$4=SOLL!$M$4,PPC!$H137,IF('2. Ausbildungsjahr'!K$4=SOLL!$N$4,PPS!$H171,IF(K$4=SOLL!$P$4,"-",IF('2. Ausbildungsjahr'!K$4=SOLL!$O$4,Zielbogen!$H92,""))))))))))))))))))))))))))</f>
        <v>-</v>
      </c>
      <c r="L91" s="10">
        <f>SUM('Hilfsblatt 2. AJ'!C91,'Hilfsblatt 2. AJ'!E91,'Hilfsblatt 2. AJ'!G91,'Hilfsblatt 2. AJ'!I91,'Hilfsblatt 2. AJ'!K91,'Hilfsblatt 2. AJ'!M91,'Hilfsblatt 2. AJ'!O91,'Hilfsblatt 2. AJ'!Q91,'Hilfsblatt 2. AJ'!S91,'Hilfsblatt 2. AJ'!U91)</f>
        <v>0</v>
      </c>
      <c r="M91" s="9" t="e">
        <f>('Hilfsblatt 2. AJ'!B91*'Hilfsblatt 2. AJ'!C91+'Hilfsblatt 2. AJ'!D91*'Hilfsblatt 2. AJ'!E91+'Hilfsblatt 2. AJ'!F91*'Hilfsblatt 2. AJ'!G91+'Hilfsblatt 2. AJ'!H91*'Hilfsblatt 2. AJ'!I91+'Hilfsblatt 2. AJ'!J91*'Hilfsblatt 2. AJ'!K91+'Hilfsblatt 2. AJ'!L91*'Hilfsblatt 2. AJ'!M91+'Hilfsblatt 2. AJ'!N91*'Hilfsblatt 2. AJ'!O91+'Hilfsblatt 2. AJ'!P91*'Hilfsblatt 2. AJ'!Q91+'Hilfsblatt 2. AJ'!R91*'Hilfsblatt 2. AJ'!S91+'Hilfsblatt 2. AJ'!T91*'Hilfsblatt 2. AJ'!U91)/L91</f>
        <v>#DIV/0!</v>
      </c>
    </row>
    <row r="92" spans="1:13" x14ac:dyDescent="0.25">
      <c r="A92" s="125" t="s">
        <v>19</v>
      </c>
      <c r="B92" s="57" t="str">
        <f>IF(B$4=SOLL!$J$4, TNBi!$H101, IF('2. Ausbildungsjahr'!B$4=SOLL!$K$4,SBI.A.7!$H110, IF('2. Ausbildungsjahr'!B$4=SOLL!$R$4,'SBI.A.3_2. AJ'!$H93, IF('2. Ausbildungsjahr'!B$4=SOLL!$S$4,'SBI.A.4_2.&amp;3. AJ'!$H119, IF('2. Ausbildungsjahr'!B$4=SOLL!$T$4,'KVB 2.&amp;3. AJ'!$H121,IF('2. Ausbildungsjahr'!B$4=SOLL!$U$4,'PPCa IK'!$H93, IF('2. Ausbildungsjahr'!B$4=SOLL!$V$4,TE!$H117,IF('2. Ausbildungsjahr'!B$4=SOLL!$W$4,TNSt!$H105,IF('2. Ausbildungsjahr'!B$4=SOLL!$X$4,TNSk!$H108,IF('2. Ausbildungsjahr'!B$4=SOLL!$Y$4,TNPa!$H102,IF('2. Ausbildungsjahr'!B$4=SOLL!$Z$4,TNWn!$H93,IF('2. Ausbildungsjahr'!B$4=SOLL!$AA$4,'KVP 3. AJ'!$H145,IF(B$4=SOLL!$Q$4,SBI.A.3_1.AJ!$H93,IF(B$4=SOLL!$B$4,'KF-KB'!$H171,IF('2. Ausbildungsjahr'!B$4=SOLL!$C$4,'SBI.A.4_1. AJ'!$H119,IF('2. Ausbildungsjahr'!B$4=SOLL!$D$4,KK!$H$11,IF('2. Ausbildungsjahr'!B$4=SOLL!$E$4,'KSM-e'!$H117,IF('2. Ausbildungsjahr'!B$4=SOLL!$F$4,'KSM-f'!$H117,IF('2. Ausbildungsjahr'!B$4=SOLL!$G$4,'KVB 1. AJ'!$H121,IF('2. Ausbildungsjahr'!B$4=SOLL!$H$4,KVFi!$H126,IF('2. Ausbildungsjahr'!B$4=SOLL!$I$4,KVM!$H109,IF('2. Ausbildungsjahr'!B$4=SOLL!$L$4,'KVP 1.&amp;2. AJ'!$H147,IF('2. Ausbildungsjahr'!B$4=SOLL!$M$4,PPC!$H138,IF('2. Ausbildungsjahr'!B$4=SOLL!$N$4,PPS!$H172,IF(B$4=SOLL!$P$4,"-",IF('2. Ausbildungsjahr'!B$4=SOLL!$O$4,Zielbogen!$H93,""))))))))))))))))))))))))))</f>
        <v>-</v>
      </c>
      <c r="C92" s="57" t="str">
        <f>IF(C$4=SOLL!$J$4, TNBi!$H101, IF('2. Ausbildungsjahr'!C$4=SOLL!$K$4,SBI.A.7!$H110, IF('2. Ausbildungsjahr'!C$4=SOLL!$R$4,'SBI.A.3_2. AJ'!$H93, IF('2. Ausbildungsjahr'!C$4=SOLL!$S$4,'SBI.A.4_2.&amp;3. AJ'!$H119, IF('2. Ausbildungsjahr'!C$4=SOLL!$T$4,'KVB 2.&amp;3. AJ'!$H121,IF('2. Ausbildungsjahr'!C$4=SOLL!$U$4,'PPCa IK'!$H93, IF('2. Ausbildungsjahr'!C$4=SOLL!$V$4,TE!$H117,IF('2. Ausbildungsjahr'!C$4=SOLL!$W$4,TNSt!$H105,IF('2. Ausbildungsjahr'!C$4=SOLL!$X$4,TNSk!$H108,IF('2. Ausbildungsjahr'!C$4=SOLL!$Y$4,TNPa!$H102,IF('2. Ausbildungsjahr'!C$4=SOLL!$Z$4,TNWn!$H93,IF('2. Ausbildungsjahr'!C$4=SOLL!$AA$4,'KVP 3. AJ'!$H145,IF(C$4=SOLL!$Q$4,SBI.A.3_1.AJ!$H93,IF(C$4=SOLL!$B$4,'KF-KB'!$H171,IF('2. Ausbildungsjahr'!C$4=SOLL!$C$4,'SBI.A.4_1. AJ'!$H119,IF('2. Ausbildungsjahr'!C$4=SOLL!$D$4,KK!$H$11,IF('2. Ausbildungsjahr'!C$4=SOLL!$E$4,'KSM-e'!$H117,IF('2. Ausbildungsjahr'!C$4=SOLL!$F$4,'KSM-f'!$H117,IF('2. Ausbildungsjahr'!C$4=SOLL!$G$4,'KVB 1. AJ'!$H121,IF('2. Ausbildungsjahr'!C$4=SOLL!$H$4,KVFi!$H126,IF('2. Ausbildungsjahr'!C$4=SOLL!$I$4,KVM!$H109,IF('2. Ausbildungsjahr'!C$4=SOLL!$L$4,'KVP 1.&amp;2. AJ'!$H147,IF('2. Ausbildungsjahr'!C$4=SOLL!$M$4,PPC!$H138,IF('2. Ausbildungsjahr'!C$4=SOLL!$N$4,PPS!$H172,IF(C$4=SOLL!$P$4,"-",IF('2. Ausbildungsjahr'!C$4=SOLL!$O$4,Zielbogen!$H93,""))))))))))))))))))))))))))</f>
        <v>-</v>
      </c>
      <c r="D92" s="57" t="str">
        <f>IF(D$4=SOLL!$J$4, TNBi!$H101, IF('2. Ausbildungsjahr'!D$4=SOLL!$K$4,SBI.A.7!$H110, IF('2. Ausbildungsjahr'!D$4=SOLL!$R$4,'SBI.A.3_2. AJ'!$H93, IF('2. Ausbildungsjahr'!D$4=SOLL!$S$4,'SBI.A.4_2.&amp;3. AJ'!$H119, IF('2. Ausbildungsjahr'!D$4=SOLL!$T$4,'KVB 2.&amp;3. AJ'!$H121,IF('2. Ausbildungsjahr'!D$4=SOLL!$U$4,'PPCa IK'!$H93, IF('2. Ausbildungsjahr'!D$4=SOLL!$V$4,TE!$H117,IF('2. Ausbildungsjahr'!D$4=SOLL!$W$4,TNSt!$H105,IF('2. Ausbildungsjahr'!D$4=SOLL!$X$4,TNSk!$H108,IF('2. Ausbildungsjahr'!D$4=SOLL!$Y$4,TNPa!$H102,IF('2. Ausbildungsjahr'!D$4=SOLL!$Z$4,TNWn!$H93,IF('2. Ausbildungsjahr'!D$4=SOLL!$AA$4,'KVP 3. AJ'!$H145,IF(D$4=SOLL!$Q$4,SBI.A.3_1.AJ!$H93,IF(D$4=SOLL!$B$4,'KF-KB'!$H171,IF('2. Ausbildungsjahr'!D$4=SOLL!$C$4,'SBI.A.4_1. AJ'!$H119,IF('2. Ausbildungsjahr'!D$4=SOLL!$D$4,KK!$H$11,IF('2. Ausbildungsjahr'!D$4=SOLL!$E$4,'KSM-e'!$H117,IF('2. Ausbildungsjahr'!D$4=SOLL!$F$4,'KSM-f'!$H117,IF('2. Ausbildungsjahr'!D$4=SOLL!$G$4,'KVB 1. AJ'!$H121,IF('2. Ausbildungsjahr'!D$4=SOLL!$H$4,KVFi!$H126,IF('2. Ausbildungsjahr'!D$4=SOLL!$I$4,KVM!$H109,IF('2. Ausbildungsjahr'!D$4=SOLL!$L$4,'KVP 1.&amp;2. AJ'!$H147,IF('2. Ausbildungsjahr'!D$4=SOLL!$M$4,PPC!$H138,IF('2. Ausbildungsjahr'!D$4=SOLL!$N$4,PPS!$H172,IF(D$4=SOLL!$P$4,"-",IF('2. Ausbildungsjahr'!D$4=SOLL!$O$4,Zielbogen!$H93,""))))))))))))))))))))))))))</f>
        <v>-</v>
      </c>
      <c r="E92" s="57" t="str">
        <f>IF(E$4=SOLL!$J$4, TNBi!$H101, IF('2. Ausbildungsjahr'!E$4=SOLL!$K$4,SBI.A.7!$H110, IF('2. Ausbildungsjahr'!E$4=SOLL!$R$4,'SBI.A.3_2. AJ'!$H93, IF('2. Ausbildungsjahr'!E$4=SOLL!$S$4,'SBI.A.4_2.&amp;3. AJ'!$H119, IF('2. Ausbildungsjahr'!E$4=SOLL!$T$4,'KVB 2.&amp;3. AJ'!$H121,IF('2. Ausbildungsjahr'!E$4=SOLL!$U$4,'PPCa IK'!$H93, IF('2. Ausbildungsjahr'!E$4=SOLL!$V$4,TE!$H117,IF('2. Ausbildungsjahr'!E$4=SOLL!$W$4,TNSt!$H105,IF('2. Ausbildungsjahr'!E$4=SOLL!$X$4,TNSk!$H108,IF('2. Ausbildungsjahr'!E$4=SOLL!$Y$4,TNPa!$H102,IF('2. Ausbildungsjahr'!E$4=SOLL!$Z$4,TNWn!$H93,IF('2. Ausbildungsjahr'!E$4=SOLL!$AA$4,'KVP 3. AJ'!$H145,IF(E$4=SOLL!$Q$4,SBI.A.3_1.AJ!$H93,IF(E$4=SOLL!$B$4,'KF-KB'!$H171,IF('2. Ausbildungsjahr'!E$4=SOLL!$C$4,'SBI.A.4_1. AJ'!$H119,IF('2. Ausbildungsjahr'!E$4=SOLL!$D$4,KK!$H$11,IF('2. Ausbildungsjahr'!E$4=SOLL!$E$4,'KSM-e'!$H117,IF('2. Ausbildungsjahr'!E$4=SOLL!$F$4,'KSM-f'!$H117,IF('2. Ausbildungsjahr'!E$4=SOLL!$G$4,'KVB 1. AJ'!$H121,IF('2. Ausbildungsjahr'!E$4=SOLL!$H$4,KVFi!$H126,IF('2. Ausbildungsjahr'!E$4=SOLL!$I$4,KVM!$H109,IF('2. Ausbildungsjahr'!E$4=SOLL!$L$4,'KVP 1.&amp;2. AJ'!$H147,IF('2. Ausbildungsjahr'!E$4=SOLL!$M$4,PPC!$H138,IF('2. Ausbildungsjahr'!E$4=SOLL!$N$4,PPS!$H172,IF(E$4=SOLL!$P$4,"-",IF('2. Ausbildungsjahr'!E$4=SOLL!$O$4,Zielbogen!$H93,""))))))))))))))))))))))))))</f>
        <v>-</v>
      </c>
      <c r="F92" s="57" t="str">
        <f>IF(F$4=SOLL!$J$4, TNBi!$H101, IF('2. Ausbildungsjahr'!F$4=SOLL!$K$4,SBI.A.7!$H110, IF('2. Ausbildungsjahr'!F$4=SOLL!$R$4,'SBI.A.3_2. AJ'!$H93, IF('2. Ausbildungsjahr'!F$4=SOLL!$S$4,'SBI.A.4_2.&amp;3. AJ'!$H119, IF('2. Ausbildungsjahr'!F$4=SOLL!$T$4,'KVB 2.&amp;3. AJ'!$H121,IF('2. Ausbildungsjahr'!F$4=SOLL!$U$4,'PPCa IK'!$H93, IF('2. Ausbildungsjahr'!F$4=SOLL!$V$4,TE!$H117,IF('2. Ausbildungsjahr'!F$4=SOLL!$W$4,TNSt!$H105,IF('2. Ausbildungsjahr'!F$4=SOLL!$X$4,TNSk!$H108,IF('2. Ausbildungsjahr'!F$4=SOLL!$Y$4,TNPa!$H102,IF('2. Ausbildungsjahr'!F$4=SOLL!$Z$4,TNWn!$H93,IF('2. Ausbildungsjahr'!F$4=SOLL!$AA$4,'KVP 3. AJ'!$H145,IF(F$4=SOLL!$Q$4,SBI.A.3_1.AJ!$H93,IF(F$4=SOLL!$B$4,'KF-KB'!$H171,IF('2. Ausbildungsjahr'!F$4=SOLL!$C$4,'SBI.A.4_1. AJ'!$H119,IF('2. Ausbildungsjahr'!F$4=SOLL!$D$4,KK!$H$11,IF('2. Ausbildungsjahr'!F$4=SOLL!$E$4,'KSM-e'!$H117,IF('2. Ausbildungsjahr'!F$4=SOLL!$F$4,'KSM-f'!$H117,IF('2. Ausbildungsjahr'!F$4=SOLL!$G$4,'KVB 1. AJ'!$H121,IF('2. Ausbildungsjahr'!F$4=SOLL!$H$4,KVFi!$H126,IF('2. Ausbildungsjahr'!F$4=SOLL!$I$4,KVM!$H109,IF('2. Ausbildungsjahr'!F$4=SOLL!$L$4,'KVP 1.&amp;2. AJ'!$H147,IF('2. Ausbildungsjahr'!F$4=SOLL!$M$4,PPC!$H138,IF('2. Ausbildungsjahr'!F$4=SOLL!$N$4,PPS!$H172,IF(F$4=SOLL!$P$4,"-",IF('2. Ausbildungsjahr'!F$4=SOLL!$O$4,Zielbogen!$H93,""))))))))))))))))))))))))))</f>
        <v>-</v>
      </c>
      <c r="G92" s="57" t="str">
        <f>IF(G$4=SOLL!$J$4, TNBi!$H101, IF('2. Ausbildungsjahr'!G$4=SOLL!$K$4,SBI.A.7!$H110, IF('2. Ausbildungsjahr'!G$4=SOLL!$R$4,'SBI.A.3_2. AJ'!$H93, IF('2. Ausbildungsjahr'!G$4=SOLL!$S$4,'SBI.A.4_2.&amp;3. AJ'!$H119, IF('2. Ausbildungsjahr'!G$4=SOLL!$T$4,'KVB 2.&amp;3. AJ'!$H121,IF('2. Ausbildungsjahr'!G$4=SOLL!$U$4,'PPCa IK'!$H93, IF('2. Ausbildungsjahr'!G$4=SOLL!$V$4,TE!$H117,IF('2. Ausbildungsjahr'!G$4=SOLL!$W$4,TNSt!$H105,IF('2. Ausbildungsjahr'!G$4=SOLL!$X$4,TNSk!$H108,IF('2. Ausbildungsjahr'!G$4=SOLL!$Y$4,TNPa!$H102,IF('2. Ausbildungsjahr'!G$4=SOLL!$Z$4,TNWn!$H93,IF('2. Ausbildungsjahr'!G$4=SOLL!$AA$4,'KVP 3. AJ'!$H145,IF(G$4=SOLL!$Q$4,SBI.A.3_1.AJ!$H93,IF(G$4=SOLL!$B$4,'KF-KB'!$H171,IF('2. Ausbildungsjahr'!G$4=SOLL!$C$4,'SBI.A.4_1. AJ'!$H119,IF('2. Ausbildungsjahr'!G$4=SOLL!$D$4,KK!$H$11,IF('2. Ausbildungsjahr'!G$4=SOLL!$E$4,'KSM-e'!$H117,IF('2. Ausbildungsjahr'!G$4=SOLL!$F$4,'KSM-f'!$H117,IF('2. Ausbildungsjahr'!G$4=SOLL!$G$4,'KVB 1. AJ'!$H121,IF('2. Ausbildungsjahr'!G$4=SOLL!$H$4,KVFi!$H126,IF('2. Ausbildungsjahr'!G$4=SOLL!$I$4,KVM!$H109,IF('2. Ausbildungsjahr'!G$4=SOLL!$L$4,'KVP 1.&amp;2. AJ'!$H147,IF('2. Ausbildungsjahr'!G$4=SOLL!$M$4,PPC!$H138,IF('2. Ausbildungsjahr'!G$4=SOLL!$N$4,PPS!$H172,IF(G$4=SOLL!$P$4,"-",IF('2. Ausbildungsjahr'!G$4=SOLL!$O$4,Zielbogen!$H93,""))))))))))))))))))))))))))</f>
        <v>-</v>
      </c>
      <c r="H92" s="57" t="str">
        <f>IF(H$4=SOLL!$J$4, TNBi!$H101, IF('2. Ausbildungsjahr'!H$4=SOLL!$K$4,SBI.A.7!$H110, IF('2. Ausbildungsjahr'!H$4=SOLL!$R$4,'SBI.A.3_2. AJ'!$H93, IF('2. Ausbildungsjahr'!H$4=SOLL!$S$4,'SBI.A.4_2.&amp;3. AJ'!$H119, IF('2. Ausbildungsjahr'!H$4=SOLL!$T$4,'KVB 2.&amp;3. AJ'!$H121,IF('2. Ausbildungsjahr'!H$4=SOLL!$U$4,'PPCa IK'!$H93, IF('2. Ausbildungsjahr'!H$4=SOLL!$V$4,TE!$H117,IF('2. Ausbildungsjahr'!H$4=SOLL!$W$4,TNSt!$H105,IF('2. Ausbildungsjahr'!H$4=SOLL!$X$4,TNSk!$H108,IF('2. Ausbildungsjahr'!H$4=SOLL!$Y$4,TNPa!$H102,IF('2. Ausbildungsjahr'!H$4=SOLL!$Z$4,TNWn!$H93,IF('2. Ausbildungsjahr'!H$4=SOLL!$AA$4,'KVP 3. AJ'!$H145,IF(H$4=SOLL!$Q$4,SBI.A.3_1.AJ!$H93,IF(H$4=SOLL!$B$4,'KF-KB'!$H171,IF('2. Ausbildungsjahr'!H$4=SOLL!$C$4,'SBI.A.4_1. AJ'!$H119,IF('2. Ausbildungsjahr'!H$4=SOLL!$D$4,KK!$H$11,IF('2. Ausbildungsjahr'!H$4=SOLL!$E$4,'KSM-e'!$H117,IF('2. Ausbildungsjahr'!H$4=SOLL!$F$4,'KSM-f'!$H117,IF('2. Ausbildungsjahr'!H$4=SOLL!$G$4,'KVB 1. AJ'!$H121,IF('2. Ausbildungsjahr'!H$4=SOLL!$H$4,KVFi!$H126,IF('2. Ausbildungsjahr'!H$4=SOLL!$I$4,KVM!$H109,IF('2. Ausbildungsjahr'!H$4=SOLL!$L$4,'KVP 1.&amp;2. AJ'!$H147,IF('2. Ausbildungsjahr'!H$4=SOLL!$M$4,PPC!$H138,IF('2. Ausbildungsjahr'!H$4=SOLL!$N$4,PPS!$H172,IF(H$4=SOLL!$P$4,"-",IF('2. Ausbildungsjahr'!H$4=SOLL!$O$4,Zielbogen!$H93,""))))))))))))))))))))))))))</f>
        <v>-</v>
      </c>
      <c r="I92" s="57" t="str">
        <f>IF(I$4=SOLL!$J$4, TNBi!$H101, IF('2. Ausbildungsjahr'!I$4=SOLL!$K$4,SBI.A.7!$H110, IF('2. Ausbildungsjahr'!I$4=SOLL!$R$4,'SBI.A.3_2. AJ'!$H93, IF('2. Ausbildungsjahr'!I$4=SOLL!$S$4,'SBI.A.4_2.&amp;3. AJ'!$H119, IF('2. Ausbildungsjahr'!I$4=SOLL!$T$4,'KVB 2.&amp;3. AJ'!$H121,IF('2. Ausbildungsjahr'!I$4=SOLL!$U$4,'PPCa IK'!$H93, IF('2. Ausbildungsjahr'!I$4=SOLL!$V$4,TE!$H117,IF('2. Ausbildungsjahr'!I$4=SOLL!$W$4,TNSt!$H105,IF('2. Ausbildungsjahr'!I$4=SOLL!$X$4,TNSk!$H108,IF('2. Ausbildungsjahr'!I$4=SOLL!$Y$4,TNPa!$H102,IF('2. Ausbildungsjahr'!I$4=SOLL!$Z$4,TNWn!$H93,IF('2. Ausbildungsjahr'!I$4=SOLL!$AA$4,'KVP 3. AJ'!$H145,IF(I$4=SOLL!$Q$4,SBI.A.3_1.AJ!$H93,IF(I$4=SOLL!$B$4,'KF-KB'!$H171,IF('2. Ausbildungsjahr'!I$4=SOLL!$C$4,'SBI.A.4_1. AJ'!$H119,IF('2. Ausbildungsjahr'!I$4=SOLL!$D$4,KK!$H$11,IF('2. Ausbildungsjahr'!I$4=SOLL!$E$4,'KSM-e'!$H117,IF('2. Ausbildungsjahr'!I$4=SOLL!$F$4,'KSM-f'!$H117,IF('2. Ausbildungsjahr'!I$4=SOLL!$G$4,'KVB 1. AJ'!$H121,IF('2. Ausbildungsjahr'!I$4=SOLL!$H$4,KVFi!$H126,IF('2. Ausbildungsjahr'!I$4=SOLL!$I$4,KVM!$H109,IF('2. Ausbildungsjahr'!I$4=SOLL!$L$4,'KVP 1.&amp;2. AJ'!$H147,IF('2. Ausbildungsjahr'!I$4=SOLL!$M$4,PPC!$H138,IF('2. Ausbildungsjahr'!I$4=SOLL!$N$4,PPS!$H172,IF(I$4=SOLL!$P$4,"-",IF('2. Ausbildungsjahr'!I$4=SOLL!$O$4,Zielbogen!$H93,""))))))))))))))))))))))))))</f>
        <v>-</v>
      </c>
      <c r="J92" s="57" t="str">
        <f>IF(J$4=SOLL!$J$4, TNBi!$H101, IF('2. Ausbildungsjahr'!J$4=SOLL!$K$4,SBI.A.7!$H110, IF('2. Ausbildungsjahr'!J$4=SOLL!$R$4,'SBI.A.3_2. AJ'!$H93, IF('2. Ausbildungsjahr'!J$4=SOLL!$S$4,'SBI.A.4_2.&amp;3. AJ'!$H119, IF('2. Ausbildungsjahr'!J$4=SOLL!$T$4,'KVB 2.&amp;3. AJ'!$H121,IF('2. Ausbildungsjahr'!J$4=SOLL!$U$4,'PPCa IK'!$H93, IF('2. Ausbildungsjahr'!J$4=SOLL!$V$4,TE!$H117,IF('2. Ausbildungsjahr'!J$4=SOLL!$W$4,TNSt!$H105,IF('2. Ausbildungsjahr'!J$4=SOLL!$X$4,TNSk!$H108,IF('2. Ausbildungsjahr'!J$4=SOLL!$Y$4,TNPa!$H102,IF('2. Ausbildungsjahr'!J$4=SOLL!$Z$4,TNWn!$H93,IF('2. Ausbildungsjahr'!J$4=SOLL!$AA$4,'KVP 3. AJ'!$H145,IF(J$4=SOLL!$Q$4,SBI.A.3_1.AJ!$H93,IF(J$4=SOLL!$B$4,'KF-KB'!$H171,IF('2. Ausbildungsjahr'!J$4=SOLL!$C$4,'SBI.A.4_1. AJ'!$H119,IF('2. Ausbildungsjahr'!J$4=SOLL!$D$4,KK!$H$11,IF('2. Ausbildungsjahr'!J$4=SOLL!$E$4,'KSM-e'!$H117,IF('2. Ausbildungsjahr'!J$4=SOLL!$F$4,'KSM-f'!$H117,IF('2. Ausbildungsjahr'!J$4=SOLL!$G$4,'KVB 1. AJ'!$H121,IF('2. Ausbildungsjahr'!J$4=SOLL!$H$4,KVFi!$H126,IF('2. Ausbildungsjahr'!J$4=SOLL!$I$4,KVM!$H109,IF('2. Ausbildungsjahr'!J$4=SOLL!$L$4,'KVP 1.&amp;2. AJ'!$H147,IF('2. Ausbildungsjahr'!J$4=SOLL!$M$4,PPC!$H138,IF('2. Ausbildungsjahr'!J$4=SOLL!$N$4,PPS!$H172,IF(J$4=SOLL!$P$4,"-",IF('2. Ausbildungsjahr'!J$4=SOLL!$O$4,Zielbogen!$H93,""))))))))))))))))))))))))))</f>
        <v>-</v>
      </c>
      <c r="K92" s="57" t="str">
        <f>IF(K$4=SOLL!$J$4, TNBi!$H101, IF('2. Ausbildungsjahr'!K$4=SOLL!$K$4,SBI.A.7!$H110, IF('2. Ausbildungsjahr'!K$4=SOLL!$R$4,'SBI.A.3_2. AJ'!$H93, IF('2. Ausbildungsjahr'!K$4=SOLL!$S$4,'SBI.A.4_2.&amp;3. AJ'!$H119, IF('2. Ausbildungsjahr'!K$4=SOLL!$T$4,'KVB 2.&amp;3. AJ'!$H121,IF('2. Ausbildungsjahr'!K$4=SOLL!$U$4,'PPCa IK'!$H93, IF('2. Ausbildungsjahr'!K$4=SOLL!$V$4,TE!$H117,IF('2. Ausbildungsjahr'!K$4=SOLL!$W$4,TNSt!$H105,IF('2. Ausbildungsjahr'!K$4=SOLL!$X$4,TNSk!$H108,IF('2. Ausbildungsjahr'!K$4=SOLL!$Y$4,TNPa!$H102,IF('2. Ausbildungsjahr'!K$4=SOLL!$Z$4,TNWn!$H93,IF('2. Ausbildungsjahr'!K$4=SOLL!$AA$4,'KVP 3. AJ'!$H145,IF(K$4=SOLL!$Q$4,SBI.A.3_1.AJ!$H93,IF(K$4=SOLL!$B$4,'KF-KB'!$H171,IF('2. Ausbildungsjahr'!K$4=SOLL!$C$4,'SBI.A.4_1. AJ'!$H119,IF('2. Ausbildungsjahr'!K$4=SOLL!$D$4,KK!$H$11,IF('2. Ausbildungsjahr'!K$4=SOLL!$E$4,'KSM-e'!$H117,IF('2. Ausbildungsjahr'!K$4=SOLL!$F$4,'KSM-f'!$H117,IF('2. Ausbildungsjahr'!K$4=SOLL!$G$4,'KVB 1. AJ'!$H121,IF('2. Ausbildungsjahr'!K$4=SOLL!$H$4,KVFi!$H126,IF('2. Ausbildungsjahr'!K$4=SOLL!$I$4,KVM!$H109,IF('2. Ausbildungsjahr'!K$4=SOLL!$L$4,'KVP 1.&amp;2. AJ'!$H147,IF('2. Ausbildungsjahr'!K$4=SOLL!$M$4,PPC!$H138,IF('2. Ausbildungsjahr'!K$4=SOLL!$N$4,PPS!$H172,IF(K$4=SOLL!$P$4,"-",IF('2. Ausbildungsjahr'!K$4=SOLL!$O$4,Zielbogen!$H93,""))))))))))))))))))))))))))</f>
        <v>-</v>
      </c>
      <c r="L92" s="10">
        <f>SUM('Hilfsblatt 2. AJ'!C92,'Hilfsblatt 2. AJ'!E92,'Hilfsblatt 2. AJ'!G92,'Hilfsblatt 2. AJ'!I92,'Hilfsblatt 2. AJ'!K92,'Hilfsblatt 2. AJ'!M92,'Hilfsblatt 2. AJ'!O92,'Hilfsblatt 2. AJ'!Q92,'Hilfsblatt 2. AJ'!S92,'Hilfsblatt 2. AJ'!U92)</f>
        <v>0</v>
      </c>
      <c r="M92" s="9" t="e">
        <f>('Hilfsblatt 2. AJ'!B92*'Hilfsblatt 2. AJ'!C92+'Hilfsblatt 2. AJ'!D92*'Hilfsblatt 2. AJ'!E92+'Hilfsblatt 2. AJ'!F92*'Hilfsblatt 2. AJ'!G92+'Hilfsblatt 2. AJ'!H92*'Hilfsblatt 2. AJ'!I92+'Hilfsblatt 2. AJ'!J92*'Hilfsblatt 2. AJ'!K92+'Hilfsblatt 2. AJ'!L92*'Hilfsblatt 2. AJ'!M92+'Hilfsblatt 2. AJ'!N92*'Hilfsblatt 2. AJ'!O92+'Hilfsblatt 2. AJ'!P92*'Hilfsblatt 2. AJ'!Q92+'Hilfsblatt 2. AJ'!R92*'Hilfsblatt 2. AJ'!S92+'Hilfsblatt 2. AJ'!T92*'Hilfsblatt 2. AJ'!U92)/L92</f>
        <v>#DIV/0!</v>
      </c>
    </row>
    <row r="93" spans="1:13" x14ac:dyDescent="0.25">
      <c r="A93" s="125" t="s">
        <v>95</v>
      </c>
      <c r="B93" s="57" t="str">
        <f>IF(B$4=SOLL!$J$4, TNBi!$H102, IF('2. Ausbildungsjahr'!B$4=SOLL!$K$4,SBI.A.7!$H111, IF('2. Ausbildungsjahr'!B$4=SOLL!$R$4,'SBI.A.3_2. AJ'!$H94, IF('2. Ausbildungsjahr'!B$4=SOLL!$S$4,'SBI.A.4_2.&amp;3. AJ'!$H120, IF('2. Ausbildungsjahr'!B$4=SOLL!$T$4,'KVB 2.&amp;3. AJ'!$H122,IF('2. Ausbildungsjahr'!B$4=SOLL!$U$4,'PPCa IK'!$H94, IF('2. Ausbildungsjahr'!B$4=SOLL!$V$4,TE!$H118,IF('2. Ausbildungsjahr'!B$4=SOLL!$W$4,TNSt!$H106,IF('2. Ausbildungsjahr'!B$4=SOLL!$X$4,TNSk!$H109,IF('2. Ausbildungsjahr'!B$4=SOLL!$Y$4,TNPa!$H103,IF('2. Ausbildungsjahr'!B$4=SOLL!$Z$4,TNWn!$H94,IF('2. Ausbildungsjahr'!B$4=SOLL!$AA$4,'KVP 3. AJ'!$H146,IF(B$4=SOLL!$Q$4,SBI.A.3_1.AJ!$H94,IF(B$4=SOLL!$B$4,'KF-KB'!$H172,IF('2. Ausbildungsjahr'!B$4=SOLL!$C$4,'SBI.A.4_1. AJ'!$H120,IF('2. Ausbildungsjahr'!B$4=SOLL!$D$4,KK!$H$11,IF('2. Ausbildungsjahr'!B$4=SOLL!$E$4,'KSM-e'!$H118,IF('2. Ausbildungsjahr'!B$4=SOLL!$F$4,'KSM-f'!$H118,IF('2. Ausbildungsjahr'!B$4=SOLL!$G$4,'KVB 1. AJ'!$H122,IF('2. Ausbildungsjahr'!B$4=SOLL!$H$4,KVFi!$H127,IF('2. Ausbildungsjahr'!B$4=SOLL!$I$4,KVM!$H110,IF('2. Ausbildungsjahr'!B$4=SOLL!$L$4,'KVP 1.&amp;2. AJ'!$H148,IF('2. Ausbildungsjahr'!B$4=SOLL!$M$4,PPC!$H139,IF('2. Ausbildungsjahr'!B$4=SOLL!$N$4,PPS!$H173,IF(B$4=SOLL!$P$4,"-",IF('2. Ausbildungsjahr'!B$4=SOLL!$O$4,Zielbogen!$H94,""))))))))))))))))))))))))))</f>
        <v>-</v>
      </c>
      <c r="C93" s="57" t="str">
        <f>IF(C$4=SOLL!$J$4, TNBi!$H102, IF('2. Ausbildungsjahr'!C$4=SOLL!$K$4,SBI.A.7!$H111, IF('2. Ausbildungsjahr'!C$4=SOLL!$R$4,'SBI.A.3_2. AJ'!$H94, IF('2. Ausbildungsjahr'!C$4=SOLL!$S$4,'SBI.A.4_2.&amp;3. AJ'!$H120, IF('2. Ausbildungsjahr'!C$4=SOLL!$T$4,'KVB 2.&amp;3. AJ'!$H122,IF('2. Ausbildungsjahr'!C$4=SOLL!$U$4,'PPCa IK'!$H94, IF('2. Ausbildungsjahr'!C$4=SOLL!$V$4,TE!$H118,IF('2. Ausbildungsjahr'!C$4=SOLL!$W$4,TNSt!$H106,IF('2. Ausbildungsjahr'!C$4=SOLL!$X$4,TNSk!$H109,IF('2. Ausbildungsjahr'!C$4=SOLL!$Y$4,TNPa!$H103,IF('2. Ausbildungsjahr'!C$4=SOLL!$Z$4,TNWn!$H94,IF('2. Ausbildungsjahr'!C$4=SOLL!$AA$4,'KVP 3. AJ'!$H146,IF(C$4=SOLL!$Q$4,SBI.A.3_1.AJ!$H94,IF(C$4=SOLL!$B$4,'KF-KB'!$H172,IF('2. Ausbildungsjahr'!C$4=SOLL!$C$4,'SBI.A.4_1. AJ'!$H120,IF('2. Ausbildungsjahr'!C$4=SOLL!$D$4,KK!$H$11,IF('2. Ausbildungsjahr'!C$4=SOLL!$E$4,'KSM-e'!$H118,IF('2. Ausbildungsjahr'!C$4=SOLL!$F$4,'KSM-f'!$H118,IF('2. Ausbildungsjahr'!C$4=SOLL!$G$4,'KVB 1. AJ'!$H122,IF('2. Ausbildungsjahr'!C$4=SOLL!$H$4,KVFi!$H127,IF('2. Ausbildungsjahr'!C$4=SOLL!$I$4,KVM!$H110,IF('2. Ausbildungsjahr'!C$4=SOLL!$L$4,'KVP 1.&amp;2. AJ'!$H148,IF('2. Ausbildungsjahr'!C$4=SOLL!$M$4,PPC!$H139,IF('2. Ausbildungsjahr'!C$4=SOLL!$N$4,PPS!$H173,IF(C$4=SOLL!$P$4,"-",IF('2. Ausbildungsjahr'!C$4=SOLL!$O$4,Zielbogen!$H94,""))))))))))))))))))))))))))</f>
        <v>-</v>
      </c>
      <c r="D93" s="57" t="str">
        <f>IF(D$4=SOLL!$J$4, TNBi!$H102, IF('2. Ausbildungsjahr'!D$4=SOLL!$K$4,SBI.A.7!$H111, IF('2. Ausbildungsjahr'!D$4=SOLL!$R$4,'SBI.A.3_2. AJ'!$H94, IF('2. Ausbildungsjahr'!D$4=SOLL!$S$4,'SBI.A.4_2.&amp;3. AJ'!$H120, IF('2. Ausbildungsjahr'!D$4=SOLL!$T$4,'KVB 2.&amp;3. AJ'!$H122,IF('2. Ausbildungsjahr'!D$4=SOLL!$U$4,'PPCa IK'!$H94, IF('2. Ausbildungsjahr'!D$4=SOLL!$V$4,TE!$H118,IF('2. Ausbildungsjahr'!D$4=SOLL!$W$4,TNSt!$H106,IF('2. Ausbildungsjahr'!D$4=SOLL!$X$4,TNSk!$H109,IF('2. Ausbildungsjahr'!D$4=SOLL!$Y$4,TNPa!$H103,IF('2. Ausbildungsjahr'!D$4=SOLL!$Z$4,TNWn!$H94,IF('2. Ausbildungsjahr'!D$4=SOLL!$AA$4,'KVP 3. AJ'!$H146,IF(D$4=SOLL!$Q$4,SBI.A.3_1.AJ!$H94,IF(D$4=SOLL!$B$4,'KF-KB'!$H172,IF('2. Ausbildungsjahr'!D$4=SOLL!$C$4,'SBI.A.4_1. AJ'!$H120,IF('2. Ausbildungsjahr'!D$4=SOLL!$D$4,KK!$H$11,IF('2. Ausbildungsjahr'!D$4=SOLL!$E$4,'KSM-e'!$H118,IF('2. Ausbildungsjahr'!D$4=SOLL!$F$4,'KSM-f'!$H118,IF('2. Ausbildungsjahr'!D$4=SOLL!$G$4,'KVB 1. AJ'!$H122,IF('2. Ausbildungsjahr'!D$4=SOLL!$H$4,KVFi!$H127,IF('2. Ausbildungsjahr'!D$4=SOLL!$I$4,KVM!$H110,IF('2. Ausbildungsjahr'!D$4=SOLL!$L$4,'KVP 1.&amp;2. AJ'!$H148,IF('2. Ausbildungsjahr'!D$4=SOLL!$M$4,PPC!$H139,IF('2. Ausbildungsjahr'!D$4=SOLL!$N$4,PPS!$H173,IF(D$4=SOLL!$P$4,"-",IF('2. Ausbildungsjahr'!D$4=SOLL!$O$4,Zielbogen!$H94,""))))))))))))))))))))))))))</f>
        <v>-</v>
      </c>
      <c r="E93" s="57" t="str">
        <f>IF(E$4=SOLL!$J$4, TNBi!$H102, IF('2. Ausbildungsjahr'!E$4=SOLL!$K$4,SBI.A.7!$H111, IF('2. Ausbildungsjahr'!E$4=SOLL!$R$4,'SBI.A.3_2. AJ'!$H94, IF('2. Ausbildungsjahr'!E$4=SOLL!$S$4,'SBI.A.4_2.&amp;3. AJ'!$H120, IF('2. Ausbildungsjahr'!E$4=SOLL!$T$4,'KVB 2.&amp;3. AJ'!$H122,IF('2. Ausbildungsjahr'!E$4=SOLL!$U$4,'PPCa IK'!$H94, IF('2. Ausbildungsjahr'!E$4=SOLL!$V$4,TE!$H118,IF('2. Ausbildungsjahr'!E$4=SOLL!$W$4,TNSt!$H106,IF('2. Ausbildungsjahr'!E$4=SOLL!$X$4,TNSk!$H109,IF('2. Ausbildungsjahr'!E$4=SOLL!$Y$4,TNPa!$H103,IF('2. Ausbildungsjahr'!E$4=SOLL!$Z$4,TNWn!$H94,IF('2. Ausbildungsjahr'!E$4=SOLL!$AA$4,'KVP 3. AJ'!$H146,IF(E$4=SOLL!$Q$4,SBI.A.3_1.AJ!$H94,IF(E$4=SOLL!$B$4,'KF-KB'!$H172,IF('2. Ausbildungsjahr'!E$4=SOLL!$C$4,'SBI.A.4_1. AJ'!$H120,IF('2. Ausbildungsjahr'!E$4=SOLL!$D$4,KK!$H$11,IF('2. Ausbildungsjahr'!E$4=SOLL!$E$4,'KSM-e'!$H118,IF('2. Ausbildungsjahr'!E$4=SOLL!$F$4,'KSM-f'!$H118,IF('2. Ausbildungsjahr'!E$4=SOLL!$G$4,'KVB 1. AJ'!$H122,IF('2. Ausbildungsjahr'!E$4=SOLL!$H$4,KVFi!$H127,IF('2. Ausbildungsjahr'!E$4=SOLL!$I$4,KVM!$H110,IF('2. Ausbildungsjahr'!E$4=SOLL!$L$4,'KVP 1.&amp;2. AJ'!$H148,IF('2. Ausbildungsjahr'!E$4=SOLL!$M$4,PPC!$H139,IF('2. Ausbildungsjahr'!E$4=SOLL!$N$4,PPS!$H173,IF(E$4=SOLL!$P$4,"-",IF('2. Ausbildungsjahr'!E$4=SOLL!$O$4,Zielbogen!$H94,""))))))))))))))))))))))))))</f>
        <v>-</v>
      </c>
      <c r="F93" s="57" t="str">
        <f>IF(F$4=SOLL!$J$4, TNBi!$H102, IF('2. Ausbildungsjahr'!F$4=SOLL!$K$4,SBI.A.7!$H111, IF('2. Ausbildungsjahr'!F$4=SOLL!$R$4,'SBI.A.3_2. AJ'!$H94, IF('2. Ausbildungsjahr'!F$4=SOLL!$S$4,'SBI.A.4_2.&amp;3. AJ'!$H120, IF('2. Ausbildungsjahr'!F$4=SOLL!$T$4,'KVB 2.&amp;3. AJ'!$H122,IF('2. Ausbildungsjahr'!F$4=SOLL!$U$4,'PPCa IK'!$H94, IF('2. Ausbildungsjahr'!F$4=SOLL!$V$4,TE!$H118,IF('2. Ausbildungsjahr'!F$4=SOLL!$W$4,TNSt!$H106,IF('2. Ausbildungsjahr'!F$4=SOLL!$X$4,TNSk!$H109,IF('2. Ausbildungsjahr'!F$4=SOLL!$Y$4,TNPa!$H103,IF('2. Ausbildungsjahr'!F$4=SOLL!$Z$4,TNWn!$H94,IF('2. Ausbildungsjahr'!F$4=SOLL!$AA$4,'KVP 3. AJ'!$H146,IF(F$4=SOLL!$Q$4,SBI.A.3_1.AJ!$H94,IF(F$4=SOLL!$B$4,'KF-KB'!$H172,IF('2. Ausbildungsjahr'!F$4=SOLL!$C$4,'SBI.A.4_1. AJ'!$H120,IF('2. Ausbildungsjahr'!F$4=SOLL!$D$4,KK!$H$11,IF('2. Ausbildungsjahr'!F$4=SOLL!$E$4,'KSM-e'!$H118,IF('2. Ausbildungsjahr'!F$4=SOLL!$F$4,'KSM-f'!$H118,IF('2. Ausbildungsjahr'!F$4=SOLL!$G$4,'KVB 1. AJ'!$H122,IF('2. Ausbildungsjahr'!F$4=SOLL!$H$4,KVFi!$H127,IF('2. Ausbildungsjahr'!F$4=SOLL!$I$4,KVM!$H110,IF('2. Ausbildungsjahr'!F$4=SOLL!$L$4,'KVP 1.&amp;2. AJ'!$H148,IF('2. Ausbildungsjahr'!F$4=SOLL!$M$4,PPC!$H139,IF('2. Ausbildungsjahr'!F$4=SOLL!$N$4,PPS!$H173,IF(F$4=SOLL!$P$4,"-",IF('2. Ausbildungsjahr'!F$4=SOLL!$O$4,Zielbogen!$H94,""))))))))))))))))))))))))))</f>
        <v>-</v>
      </c>
      <c r="G93" s="57" t="str">
        <f>IF(G$4=SOLL!$J$4, TNBi!$H102, IF('2. Ausbildungsjahr'!G$4=SOLL!$K$4,SBI.A.7!$H111, IF('2. Ausbildungsjahr'!G$4=SOLL!$R$4,'SBI.A.3_2. AJ'!$H94, IF('2. Ausbildungsjahr'!G$4=SOLL!$S$4,'SBI.A.4_2.&amp;3. AJ'!$H120, IF('2. Ausbildungsjahr'!G$4=SOLL!$T$4,'KVB 2.&amp;3. AJ'!$H122,IF('2. Ausbildungsjahr'!G$4=SOLL!$U$4,'PPCa IK'!$H94, IF('2. Ausbildungsjahr'!G$4=SOLL!$V$4,TE!$H118,IF('2. Ausbildungsjahr'!G$4=SOLL!$W$4,TNSt!$H106,IF('2. Ausbildungsjahr'!G$4=SOLL!$X$4,TNSk!$H109,IF('2. Ausbildungsjahr'!G$4=SOLL!$Y$4,TNPa!$H103,IF('2. Ausbildungsjahr'!G$4=SOLL!$Z$4,TNWn!$H94,IF('2. Ausbildungsjahr'!G$4=SOLL!$AA$4,'KVP 3. AJ'!$H146,IF(G$4=SOLL!$Q$4,SBI.A.3_1.AJ!$H94,IF(G$4=SOLL!$B$4,'KF-KB'!$H172,IF('2. Ausbildungsjahr'!G$4=SOLL!$C$4,'SBI.A.4_1. AJ'!$H120,IF('2. Ausbildungsjahr'!G$4=SOLL!$D$4,KK!$H$11,IF('2. Ausbildungsjahr'!G$4=SOLL!$E$4,'KSM-e'!$H118,IF('2. Ausbildungsjahr'!G$4=SOLL!$F$4,'KSM-f'!$H118,IF('2. Ausbildungsjahr'!G$4=SOLL!$G$4,'KVB 1. AJ'!$H122,IF('2. Ausbildungsjahr'!G$4=SOLL!$H$4,KVFi!$H127,IF('2. Ausbildungsjahr'!G$4=SOLL!$I$4,KVM!$H110,IF('2. Ausbildungsjahr'!G$4=SOLL!$L$4,'KVP 1.&amp;2. AJ'!$H148,IF('2. Ausbildungsjahr'!G$4=SOLL!$M$4,PPC!$H139,IF('2. Ausbildungsjahr'!G$4=SOLL!$N$4,PPS!$H173,IF(G$4=SOLL!$P$4,"-",IF('2. Ausbildungsjahr'!G$4=SOLL!$O$4,Zielbogen!$H94,""))))))))))))))))))))))))))</f>
        <v>-</v>
      </c>
      <c r="H93" s="57" t="str">
        <f>IF(H$4=SOLL!$J$4, TNBi!$H102, IF('2. Ausbildungsjahr'!H$4=SOLL!$K$4,SBI.A.7!$H111, IF('2. Ausbildungsjahr'!H$4=SOLL!$R$4,'SBI.A.3_2. AJ'!$H94, IF('2. Ausbildungsjahr'!H$4=SOLL!$S$4,'SBI.A.4_2.&amp;3. AJ'!$H120, IF('2. Ausbildungsjahr'!H$4=SOLL!$T$4,'KVB 2.&amp;3. AJ'!$H122,IF('2. Ausbildungsjahr'!H$4=SOLL!$U$4,'PPCa IK'!$H94, IF('2. Ausbildungsjahr'!H$4=SOLL!$V$4,TE!$H118,IF('2. Ausbildungsjahr'!H$4=SOLL!$W$4,TNSt!$H106,IF('2. Ausbildungsjahr'!H$4=SOLL!$X$4,TNSk!$H109,IF('2. Ausbildungsjahr'!H$4=SOLL!$Y$4,TNPa!$H103,IF('2. Ausbildungsjahr'!H$4=SOLL!$Z$4,TNWn!$H94,IF('2. Ausbildungsjahr'!H$4=SOLL!$AA$4,'KVP 3. AJ'!$H146,IF(H$4=SOLL!$Q$4,SBI.A.3_1.AJ!$H94,IF(H$4=SOLL!$B$4,'KF-KB'!$H172,IF('2. Ausbildungsjahr'!H$4=SOLL!$C$4,'SBI.A.4_1. AJ'!$H120,IF('2. Ausbildungsjahr'!H$4=SOLL!$D$4,KK!$H$11,IF('2. Ausbildungsjahr'!H$4=SOLL!$E$4,'KSM-e'!$H118,IF('2. Ausbildungsjahr'!H$4=SOLL!$F$4,'KSM-f'!$H118,IF('2. Ausbildungsjahr'!H$4=SOLL!$G$4,'KVB 1. AJ'!$H122,IF('2. Ausbildungsjahr'!H$4=SOLL!$H$4,KVFi!$H127,IF('2. Ausbildungsjahr'!H$4=SOLL!$I$4,KVM!$H110,IF('2. Ausbildungsjahr'!H$4=SOLL!$L$4,'KVP 1.&amp;2. AJ'!$H148,IF('2. Ausbildungsjahr'!H$4=SOLL!$M$4,PPC!$H139,IF('2. Ausbildungsjahr'!H$4=SOLL!$N$4,PPS!$H173,IF(H$4=SOLL!$P$4,"-",IF('2. Ausbildungsjahr'!H$4=SOLL!$O$4,Zielbogen!$H94,""))))))))))))))))))))))))))</f>
        <v>-</v>
      </c>
      <c r="I93" s="57" t="str">
        <f>IF(I$4=SOLL!$J$4, TNBi!$H102, IF('2. Ausbildungsjahr'!I$4=SOLL!$K$4,SBI.A.7!$H111, IF('2. Ausbildungsjahr'!I$4=SOLL!$R$4,'SBI.A.3_2. AJ'!$H94, IF('2. Ausbildungsjahr'!I$4=SOLL!$S$4,'SBI.A.4_2.&amp;3. AJ'!$H120, IF('2. Ausbildungsjahr'!I$4=SOLL!$T$4,'KVB 2.&amp;3. AJ'!$H122,IF('2. Ausbildungsjahr'!I$4=SOLL!$U$4,'PPCa IK'!$H94, IF('2. Ausbildungsjahr'!I$4=SOLL!$V$4,TE!$H118,IF('2. Ausbildungsjahr'!I$4=SOLL!$W$4,TNSt!$H106,IF('2. Ausbildungsjahr'!I$4=SOLL!$X$4,TNSk!$H109,IF('2. Ausbildungsjahr'!I$4=SOLL!$Y$4,TNPa!$H103,IF('2. Ausbildungsjahr'!I$4=SOLL!$Z$4,TNWn!$H94,IF('2. Ausbildungsjahr'!I$4=SOLL!$AA$4,'KVP 3. AJ'!$H146,IF(I$4=SOLL!$Q$4,SBI.A.3_1.AJ!$H94,IF(I$4=SOLL!$B$4,'KF-KB'!$H172,IF('2. Ausbildungsjahr'!I$4=SOLL!$C$4,'SBI.A.4_1. AJ'!$H120,IF('2. Ausbildungsjahr'!I$4=SOLL!$D$4,KK!$H$11,IF('2. Ausbildungsjahr'!I$4=SOLL!$E$4,'KSM-e'!$H118,IF('2. Ausbildungsjahr'!I$4=SOLL!$F$4,'KSM-f'!$H118,IF('2. Ausbildungsjahr'!I$4=SOLL!$G$4,'KVB 1. AJ'!$H122,IF('2. Ausbildungsjahr'!I$4=SOLL!$H$4,KVFi!$H127,IF('2. Ausbildungsjahr'!I$4=SOLL!$I$4,KVM!$H110,IF('2. Ausbildungsjahr'!I$4=SOLL!$L$4,'KVP 1.&amp;2. AJ'!$H148,IF('2. Ausbildungsjahr'!I$4=SOLL!$M$4,PPC!$H139,IF('2. Ausbildungsjahr'!I$4=SOLL!$N$4,PPS!$H173,IF(I$4=SOLL!$P$4,"-",IF('2. Ausbildungsjahr'!I$4=SOLL!$O$4,Zielbogen!$H94,""))))))))))))))))))))))))))</f>
        <v>-</v>
      </c>
      <c r="J93" s="57" t="str">
        <f>IF(J$4=SOLL!$J$4, TNBi!$H102, IF('2. Ausbildungsjahr'!J$4=SOLL!$K$4,SBI.A.7!$H111, IF('2. Ausbildungsjahr'!J$4=SOLL!$R$4,'SBI.A.3_2. AJ'!$H94, IF('2. Ausbildungsjahr'!J$4=SOLL!$S$4,'SBI.A.4_2.&amp;3. AJ'!$H120, IF('2. Ausbildungsjahr'!J$4=SOLL!$T$4,'KVB 2.&amp;3. AJ'!$H122,IF('2. Ausbildungsjahr'!J$4=SOLL!$U$4,'PPCa IK'!$H94, IF('2. Ausbildungsjahr'!J$4=SOLL!$V$4,TE!$H118,IF('2. Ausbildungsjahr'!J$4=SOLL!$W$4,TNSt!$H106,IF('2. Ausbildungsjahr'!J$4=SOLL!$X$4,TNSk!$H109,IF('2. Ausbildungsjahr'!J$4=SOLL!$Y$4,TNPa!$H103,IF('2. Ausbildungsjahr'!J$4=SOLL!$Z$4,TNWn!$H94,IF('2. Ausbildungsjahr'!J$4=SOLL!$AA$4,'KVP 3. AJ'!$H146,IF(J$4=SOLL!$Q$4,SBI.A.3_1.AJ!$H94,IF(J$4=SOLL!$B$4,'KF-KB'!$H172,IF('2. Ausbildungsjahr'!J$4=SOLL!$C$4,'SBI.A.4_1. AJ'!$H120,IF('2. Ausbildungsjahr'!J$4=SOLL!$D$4,KK!$H$11,IF('2. Ausbildungsjahr'!J$4=SOLL!$E$4,'KSM-e'!$H118,IF('2. Ausbildungsjahr'!J$4=SOLL!$F$4,'KSM-f'!$H118,IF('2. Ausbildungsjahr'!J$4=SOLL!$G$4,'KVB 1. AJ'!$H122,IF('2. Ausbildungsjahr'!J$4=SOLL!$H$4,KVFi!$H127,IF('2. Ausbildungsjahr'!J$4=SOLL!$I$4,KVM!$H110,IF('2. Ausbildungsjahr'!J$4=SOLL!$L$4,'KVP 1.&amp;2. AJ'!$H148,IF('2. Ausbildungsjahr'!J$4=SOLL!$M$4,PPC!$H139,IF('2. Ausbildungsjahr'!J$4=SOLL!$N$4,PPS!$H173,IF(J$4=SOLL!$P$4,"-",IF('2. Ausbildungsjahr'!J$4=SOLL!$O$4,Zielbogen!$H94,""))))))))))))))))))))))))))</f>
        <v>-</v>
      </c>
      <c r="K93" s="57" t="str">
        <f>IF(K$4=SOLL!$J$4, TNBi!$H102, IF('2. Ausbildungsjahr'!K$4=SOLL!$K$4,SBI.A.7!$H111, IF('2. Ausbildungsjahr'!K$4=SOLL!$R$4,'SBI.A.3_2. AJ'!$H94, IF('2. Ausbildungsjahr'!K$4=SOLL!$S$4,'SBI.A.4_2.&amp;3. AJ'!$H120, IF('2. Ausbildungsjahr'!K$4=SOLL!$T$4,'KVB 2.&amp;3. AJ'!$H122,IF('2. Ausbildungsjahr'!K$4=SOLL!$U$4,'PPCa IK'!$H94, IF('2. Ausbildungsjahr'!K$4=SOLL!$V$4,TE!$H118,IF('2. Ausbildungsjahr'!K$4=SOLL!$W$4,TNSt!$H106,IF('2. Ausbildungsjahr'!K$4=SOLL!$X$4,TNSk!$H109,IF('2. Ausbildungsjahr'!K$4=SOLL!$Y$4,TNPa!$H103,IF('2. Ausbildungsjahr'!K$4=SOLL!$Z$4,TNWn!$H94,IF('2. Ausbildungsjahr'!K$4=SOLL!$AA$4,'KVP 3. AJ'!$H146,IF(K$4=SOLL!$Q$4,SBI.A.3_1.AJ!$H94,IF(K$4=SOLL!$B$4,'KF-KB'!$H172,IF('2. Ausbildungsjahr'!K$4=SOLL!$C$4,'SBI.A.4_1. AJ'!$H120,IF('2. Ausbildungsjahr'!K$4=SOLL!$D$4,KK!$H$11,IF('2. Ausbildungsjahr'!K$4=SOLL!$E$4,'KSM-e'!$H118,IF('2. Ausbildungsjahr'!K$4=SOLL!$F$4,'KSM-f'!$H118,IF('2. Ausbildungsjahr'!K$4=SOLL!$G$4,'KVB 1. AJ'!$H122,IF('2. Ausbildungsjahr'!K$4=SOLL!$H$4,KVFi!$H127,IF('2. Ausbildungsjahr'!K$4=SOLL!$I$4,KVM!$H110,IF('2. Ausbildungsjahr'!K$4=SOLL!$L$4,'KVP 1.&amp;2. AJ'!$H148,IF('2. Ausbildungsjahr'!K$4=SOLL!$M$4,PPC!$H139,IF('2. Ausbildungsjahr'!K$4=SOLL!$N$4,PPS!$H173,IF(K$4=SOLL!$P$4,"-",IF('2. Ausbildungsjahr'!K$4=SOLL!$O$4,Zielbogen!$H94,""))))))))))))))))))))))))))</f>
        <v>-</v>
      </c>
      <c r="L93" s="10">
        <f>SUM('Hilfsblatt 2. AJ'!C93,'Hilfsblatt 2. AJ'!E93,'Hilfsblatt 2. AJ'!G93,'Hilfsblatt 2. AJ'!I93,'Hilfsblatt 2. AJ'!K93,'Hilfsblatt 2. AJ'!M93,'Hilfsblatt 2. AJ'!O93,'Hilfsblatt 2. AJ'!Q93,'Hilfsblatt 2. AJ'!S93,'Hilfsblatt 2. AJ'!U93)</f>
        <v>0</v>
      </c>
      <c r="M93" s="9" t="e">
        <f>('Hilfsblatt 2. AJ'!B93*'Hilfsblatt 2. AJ'!C93+'Hilfsblatt 2. AJ'!D93*'Hilfsblatt 2. AJ'!E93+'Hilfsblatt 2. AJ'!F93*'Hilfsblatt 2. AJ'!G93+'Hilfsblatt 2. AJ'!H93*'Hilfsblatt 2. AJ'!I93+'Hilfsblatt 2. AJ'!J93*'Hilfsblatt 2. AJ'!K93+'Hilfsblatt 2. AJ'!L93*'Hilfsblatt 2. AJ'!M93+'Hilfsblatt 2. AJ'!N93*'Hilfsblatt 2. AJ'!O93+'Hilfsblatt 2. AJ'!P93*'Hilfsblatt 2. AJ'!Q93+'Hilfsblatt 2. AJ'!R93*'Hilfsblatt 2. AJ'!S93+'Hilfsblatt 2. AJ'!T93*'Hilfsblatt 2. AJ'!U93)/L93</f>
        <v>#DIV/0!</v>
      </c>
    </row>
    <row r="94" spans="1:13" x14ac:dyDescent="0.25">
      <c r="A94" s="125" t="s">
        <v>20</v>
      </c>
      <c r="B94" s="57" t="str">
        <f>IF(B$4=SOLL!$J$4, TNBi!$H103, IF('2. Ausbildungsjahr'!B$4=SOLL!$K$4,SBI.A.7!$H112, IF('2. Ausbildungsjahr'!B$4=SOLL!$R$4,'SBI.A.3_2. AJ'!$H95, IF('2. Ausbildungsjahr'!B$4=SOLL!$S$4,'SBI.A.4_2.&amp;3. AJ'!$H121, IF('2. Ausbildungsjahr'!B$4=SOLL!$T$4,'KVB 2.&amp;3. AJ'!$H123,IF('2. Ausbildungsjahr'!B$4=SOLL!$U$4,'PPCa IK'!$H95, IF('2. Ausbildungsjahr'!B$4=SOLL!$V$4,TE!$H119,IF('2. Ausbildungsjahr'!B$4=SOLL!$W$4,TNSt!$H107,IF('2. Ausbildungsjahr'!B$4=SOLL!$X$4,TNSk!$H110,IF('2. Ausbildungsjahr'!B$4=SOLL!$Y$4,TNPa!$H104,IF('2. Ausbildungsjahr'!B$4=SOLL!$Z$4,TNWn!$H95,IF('2. Ausbildungsjahr'!B$4=SOLL!$AA$4,'KVP 3. AJ'!$H147,IF(B$4=SOLL!$Q$4,SBI.A.3_1.AJ!$H95,IF(B$4=SOLL!$B$4,'KF-KB'!$H173,IF('2. Ausbildungsjahr'!B$4=SOLL!$C$4,'SBI.A.4_1. AJ'!$H121,IF('2. Ausbildungsjahr'!B$4=SOLL!$D$4,KK!$H$11,IF('2. Ausbildungsjahr'!B$4=SOLL!$E$4,'KSM-e'!$H119,IF('2. Ausbildungsjahr'!B$4=SOLL!$F$4,'KSM-f'!$H119,IF('2. Ausbildungsjahr'!B$4=SOLL!$G$4,'KVB 1. AJ'!$H123,IF('2. Ausbildungsjahr'!B$4=SOLL!$H$4,KVFi!$H128,IF('2. Ausbildungsjahr'!B$4=SOLL!$I$4,KVM!$H111,IF('2. Ausbildungsjahr'!B$4=SOLL!$L$4,'KVP 1.&amp;2. AJ'!$H149,IF('2. Ausbildungsjahr'!B$4=SOLL!$M$4,PPC!$H140,IF('2. Ausbildungsjahr'!B$4=SOLL!$N$4,PPS!$H174,IF(B$4=SOLL!$P$4,"-",IF('2. Ausbildungsjahr'!B$4=SOLL!$O$4,Zielbogen!$H95,""))))))))))))))))))))))))))</f>
        <v>-</v>
      </c>
      <c r="C94" s="57" t="str">
        <f>IF(C$4=SOLL!$J$4, TNBi!$H103, IF('2. Ausbildungsjahr'!C$4=SOLL!$K$4,SBI.A.7!$H112, IF('2. Ausbildungsjahr'!C$4=SOLL!$R$4,'SBI.A.3_2. AJ'!$H95, IF('2. Ausbildungsjahr'!C$4=SOLL!$S$4,'SBI.A.4_2.&amp;3. AJ'!$H121, IF('2. Ausbildungsjahr'!C$4=SOLL!$T$4,'KVB 2.&amp;3. AJ'!$H123,IF('2. Ausbildungsjahr'!C$4=SOLL!$U$4,'PPCa IK'!$H95, IF('2. Ausbildungsjahr'!C$4=SOLL!$V$4,TE!$H119,IF('2. Ausbildungsjahr'!C$4=SOLL!$W$4,TNSt!$H107,IF('2. Ausbildungsjahr'!C$4=SOLL!$X$4,TNSk!$H110,IF('2. Ausbildungsjahr'!C$4=SOLL!$Y$4,TNPa!$H104,IF('2. Ausbildungsjahr'!C$4=SOLL!$Z$4,TNWn!$H95,IF('2. Ausbildungsjahr'!C$4=SOLL!$AA$4,'KVP 3. AJ'!$H147,IF(C$4=SOLL!$Q$4,SBI.A.3_1.AJ!$H95,IF(C$4=SOLL!$B$4,'KF-KB'!$H173,IF('2. Ausbildungsjahr'!C$4=SOLL!$C$4,'SBI.A.4_1. AJ'!$H121,IF('2. Ausbildungsjahr'!C$4=SOLL!$D$4,KK!$H$11,IF('2. Ausbildungsjahr'!C$4=SOLL!$E$4,'KSM-e'!$H119,IF('2. Ausbildungsjahr'!C$4=SOLL!$F$4,'KSM-f'!$H119,IF('2. Ausbildungsjahr'!C$4=SOLL!$G$4,'KVB 1. AJ'!$H123,IF('2. Ausbildungsjahr'!C$4=SOLL!$H$4,KVFi!$H128,IF('2. Ausbildungsjahr'!C$4=SOLL!$I$4,KVM!$H111,IF('2. Ausbildungsjahr'!C$4=SOLL!$L$4,'KVP 1.&amp;2. AJ'!$H149,IF('2. Ausbildungsjahr'!C$4=SOLL!$M$4,PPC!$H140,IF('2. Ausbildungsjahr'!C$4=SOLL!$N$4,PPS!$H174,IF(C$4=SOLL!$P$4,"-",IF('2. Ausbildungsjahr'!C$4=SOLL!$O$4,Zielbogen!$H95,""))))))))))))))))))))))))))</f>
        <v>-</v>
      </c>
      <c r="D94" s="57" t="str">
        <f>IF(D$4=SOLL!$J$4, TNBi!$H103, IF('2. Ausbildungsjahr'!D$4=SOLL!$K$4,SBI.A.7!$H112, IF('2. Ausbildungsjahr'!D$4=SOLL!$R$4,'SBI.A.3_2. AJ'!$H95, IF('2. Ausbildungsjahr'!D$4=SOLL!$S$4,'SBI.A.4_2.&amp;3. AJ'!$H121, IF('2. Ausbildungsjahr'!D$4=SOLL!$T$4,'KVB 2.&amp;3. AJ'!$H123,IF('2. Ausbildungsjahr'!D$4=SOLL!$U$4,'PPCa IK'!$H95, IF('2. Ausbildungsjahr'!D$4=SOLL!$V$4,TE!$H119,IF('2. Ausbildungsjahr'!D$4=SOLL!$W$4,TNSt!$H107,IF('2. Ausbildungsjahr'!D$4=SOLL!$X$4,TNSk!$H110,IF('2. Ausbildungsjahr'!D$4=SOLL!$Y$4,TNPa!$H104,IF('2. Ausbildungsjahr'!D$4=SOLL!$Z$4,TNWn!$H95,IF('2. Ausbildungsjahr'!D$4=SOLL!$AA$4,'KVP 3. AJ'!$H147,IF(D$4=SOLL!$Q$4,SBI.A.3_1.AJ!$H95,IF(D$4=SOLL!$B$4,'KF-KB'!$H173,IF('2. Ausbildungsjahr'!D$4=SOLL!$C$4,'SBI.A.4_1. AJ'!$H121,IF('2. Ausbildungsjahr'!D$4=SOLL!$D$4,KK!$H$11,IF('2. Ausbildungsjahr'!D$4=SOLL!$E$4,'KSM-e'!$H119,IF('2. Ausbildungsjahr'!D$4=SOLL!$F$4,'KSM-f'!$H119,IF('2. Ausbildungsjahr'!D$4=SOLL!$G$4,'KVB 1. AJ'!$H123,IF('2. Ausbildungsjahr'!D$4=SOLL!$H$4,KVFi!$H128,IF('2. Ausbildungsjahr'!D$4=SOLL!$I$4,KVM!$H111,IF('2. Ausbildungsjahr'!D$4=SOLL!$L$4,'KVP 1.&amp;2. AJ'!$H149,IF('2. Ausbildungsjahr'!D$4=SOLL!$M$4,PPC!$H140,IF('2. Ausbildungsjahr'!D$4=SOLL!$N$4,PPS!$H174,IF(D$4=SOLL!$P$4,"-",IF('2. Ausbildungsjahr'!D$4=SOLL!$O$4,Zielbogen!$H95,""))))))))))))))))))))))))))</f>
        <v>-</v>
      </c>
      <c r="E94" s="57" t="str">
        <f>IF(E$4=SOLL!$J$4, TNBi!$H103, IF('2. Ausbildungsjahr'!E$4=SOLL!$K$4,SBI.A.7!$H112, IF('2. Ausbildungsjahr'!E$4=SOLL!$R$4,'SBI.A.3_2. AJ'!$H95, IF('2. Ausbildungsjahr'!E$4=SOLL!$S$4,'SBI.A.4_2.&amp;3. AJ'!$H121, IF('2. Ausbildungsjahr'!E$4=SOLL!$T$4,'KVB 2.&amp;3. AJ'!$H123,IF('2. Ausbildungsjahr'!E$4=SOLL!$U$4,'PPCa IK'!$H95, IF('2. Ausbildungsjahr'!E$4=SOLL!$V$4,TE!$H119,IF('2. Ausbildungsjahr'!E$4=SOLL!$W$4,TNSt!$H107,IF('2. Ausbildungsjahr'!E$4=SOLL!$X$4,TNSk!$H110,IF('2. Ausbildungsjahr'!E$4=SOLL!$Y$4,TNPa!$H104,IF('2. Ausbildungsjahr'!E$4=SOLL!$Z$4,TNWn!$H95,IF('2. Ausbildungsjahr'!E$4=SOLL!$AA$4,'KVP 3. AJ'!$H147,IF(E$4=SOLL!$Q$4,SBI.A.3_1.AJ!$H95,IF(E$4=SOLL!$B$4,'KF-KB'!$H173,IF('2. Ausbildungsjahr'!E$4=SOLL!$C$4,'SBI.A.4_1. AJ'!$H121,IF('2. Ausbildungsjahr'!E$4=SOLL!$D$4,KK!$H$11,IF('2. Ausbildungsjahr'!E$4=SOLL!$E$4,'KSM-e'!$H119,IF('2. Ausbildungsjahr'!E$4=SOLL!$F$4,'KSM-f'!$H119,IF('2. Ausbildungsjahr'!E$4=SOLL!$G$4,'KVB 1. AJ'!$H123,IF('2. Ausbildungsjahr'!E$4=SOLL!$H$4,KVFi!$H128,IF('2. Ausbildungsjahr'!E$4=SOLL!$I$4,KVM!$H111,IF('2. Ausbildungsjahr'!E$4=SOLL!$L$4,'KVP 1.&amp;2. AJ'!$H149,IF('2. Ausbildungsjahr'!E$4=SOLL!$M$4,PPC!$H140,IF('2. Ausbildungsjahr'!E$4=SOLL!$N$4,PPS!$H174,IF(E$4=SOLL!$P$4,"-",IF('2. Ausbildungsjahr'!E$4=SOLL!$O$4,Zielbogen!$H95,""))))))))))))))))))))))))))</f>
        <v>-</v>
      </c>
      <c r="F94" s="57" t="str">
        <f>IF(F$4=SOLL!$J$4, TNBi!$H103, IF('2. Ausbildungsjahr'!F$4=SOLL!$K$4,SBI.A.7!$H112, IF('2. Ausbildungsjahr'!F$4=SOLL!$R$4,'SBI.A.3_2. AJ'!$H95, IF('2. Ausbildungsjahr'!F$4=SOLL!$S$4,'SBI.A.4_2.&amp;3. AJ'!$H121, IF('2. Ausbildungsjahr'!F$4=SOLL!$T$4,'KVB 2.&amp;3. AJ'!$H123,IF('2. Ausbildungsjahr'!F$4=SOLL!$U$4,'PPCa IK'!$H95, IF('2. Ausbildungsjahr'!F$4=SOLL!$V$4,TE!$H119,IF('2. Ausbildungsjahr'!F$4=SOLL!$W$4,TNSt!$H107,IF('2. Ausbildungsjahr'!F$4=SOLL!$X$4,TNSk!$H110,IF('2. Ausbildungsjahr'!F$4=SOLL!$Y$4,TNPa!$H104,IF('2. Ausbildungsjahr'!F$4=SOLL!$Z$4,TNWn!$H95,IF('2. Ausbildungsjahr'!F$4=SOLL!$AA$4,'KVP 3. AJ'!$H147,IF(F$4=SOLL!$Q$4,SBI.A.3_1.AJ!$H95,IF(F$4=SOLL!$B$4,'KF-KB'!$H173,IF('2. Ausbildungsjahr'!F$4=SOLL!$C$4,'SBI.A.4_1. AJ'!$H121,IF('2. Ausbildungsjahr'!F$4=SOLL!$D$4,KK!$H$11,IF('2. Ausbildungsjahr'!F$4=SOLL!$E$4,'KSM-e'!$H119,IF('2. Ausbildungsjahr'!F$4=SOLL!$F$4,'KSM-f'!$H119,IF('2. Ausbildungsjahr'!F$4=SOLL!$G$4,'KVB 1. AJ'!$H123,IF('2. Ausbildungsjahr'!F$4=SOLL!$H$4,KVFi!$H128,IF('2. Ausbildungsjahr'!F$4=SOLL!$I$4,KVM!$H111,IF('2. Ausbildungsjahr'!F$4=SOLL!$L$4,'KVP 1.&amp;2. AJ'!$H149,IF('2. Ausbildungsjahr'!F$4=SOLL!$M$4,PPC!$H140,IF('2. Ausbildungsjahr'!F$4=SOLL!$N$4,PPS!$H174,IF(F$4=SOLL!$P$4,"-",IF('2. Ausbildungsjahr'!F$4=SOLL!$O$4,Zielbogen!$H95,""))))))))))))))))))))))))))</f>
        <v>-</v>
      </c>
      <c r="G94" s="57" t="str">
        <f>IF(G$4=SOLL!$J$4, TNBi!$H103, IF('2. Ausbildungsjahr'!G$4=SOLL!$K$4,SBI.A.7!$H112, IF('2. Ausbildungsjahr'!G$4=SOLL!$R$4,'SBI.A.3_2. AJ'!$H95, IF('2. Ausbildungsjahr'!G$4=SOLL!$S$4,'SBI.A.4_2.&amp;3. AJ'!$H121, IF('2. Ausbildungsjahr'!G$4=SOLL!$T$4,'KVB 2.&amp;3. AJ'!$H123,IF('2. Ausbildungsjahr'!G$4=SOLL!$U$4,'PPCa IK'!$H95, IF('2. Ausbildungsjahr'!G$4=SOLL!$V$4,TE!$H119,IF('2. Ausbildungsjahr'!G$4=SOLL!$W$4,TNSt!$H107,IF('2. Ausbildungsjahr'!G$4=SOLL!$X$4,TNSk!$H110,IF('2. Ausbildungsjahr'!G$4=SOLL!$Y$4,TNPa!$H104,IF('2. Ausbildungsjahr'!G$4=SOLL!$Z$4,TNWn!$H95,IF('2. Ausbildungsjahr'!G$4=SOLL!$AA$4,'KVP 3. AJ'!$H147,IF(G$4=SOLL!$Q$4,SBI.A.3_1.AJ!$H95,IF(G$4=SOLL!$B$4,'KF-KB'!$H173,IF('2. Ausbildungsjahr'!G$4=SOLL!$C$4,'SBI.A.4_1. AJ'!$H121,IF('2. Ausbildungsjahr'!G$4=SOLL!$D$4,KK!$H$11,IF('2. Ausbildungsjahr'!G$4=SOLL!$E$4,'KSM-e'!$H119,IF('2. Ausbildungsjahr'!G$4=SOLL!$F$4,'KSM-f'!$H119,IF('2. Ausbildungsjahr'!G$4=SOLL!$G$4,'KVB 1. AJ'!$H123,IF('2. Ausbildungsjahr'!G$4=SOLL!$H$4,KVFi!$H128,IF('2. Ausbildungsjahr'!G$4=SOLL!$I$4,KVM!$H111,IF('2. Ausbildungsjahr'!G$4=SOLL!$L$4,'KVP 1.&amp;2. AJ'!$H149,IF('2. Ausbildungsjahr'!G$4=SOLL!$M$4,PPC!$H140,IF('2. Ausbildungsjahr'!G$4=SOLL!$N$4,PPS!$H174,IF(G$4=SOLL!$P$4,"-",IF('2. Ausbildungsjahr'!G$4=SOLL!$O$4,Zielbogen!$H95,""))))))))))))))))))))))))))</f>
        <v>-</v>
      </c>
      <c r="H94" s="57" t="str">
        <f>IF(H$4=SOLL!$J$4, TNBi!$H103, IF('2. Ausbildungsjahr'!H$4=SOLL!$K$4,SBI.A.7!$H112, IF('2. Ausbildungsjahr'!H$4=SOLL!$R$4,'SBI.A.3_2. AJ'!$H95, IF('2. Ausbildungsjahr'!H$4=SOLL!$S$4,'SBI.A.4_2.&amp;3. AJ'!$H121, IF('2. Ausbildungsjahr'!H$4=SOLL!$T$4,'KVB 2.&amp;3. AJ'!$H123,IF('2. Ausbildungsjahr'!H$4=SOLL!$U$4,'PPCa IK'!$H95, IF('2. Ausbildungsjahr'!H$4=SOLL!$V$4,TE!$H119,IF('2. Ausbildungsjahr'!H$4=SOLL!$W$4,TNSt!$H107,IF('2. Ausbildungsjahr'!H$4=SOLL!$X$4,TNSk!$H110,IF('2. Ausbildungsjahr'!H$4=SOLL!$Y$4,TNPa!$H104,IF('2. Ausbildungsjahr'!H$4=SOLL!$Z$4,TNWn!$H95,IF('2. Ausbildungsjahr'!H$4=SOLL!$AA$4,'KVP 3. AJ'!$H147,IF(H$4=SOLL!$Q$4,SBI.A.3_1.AJ!$H95,IF(H$4=SOLL!$B$4,'KF-KB'!$H173,IF('2. Ausbildungsjahr'!H$4=SOLL!$C$4,'SBI.A.4_1. AJ'!$H121,IF('2. Ausbildungsjahr'!H$4=SOLL!$D$4,KK!$H$11,IF('2. Ausbildungsjahr'!H$4=SOLL!$E$4,'KSM-e'!$H119,IF('2. Ausbildungsjahr'!H$4=SOLL!$F$4,'KSM-f'!$H119,IF('2. Ausbildungsjahr'!H$4=SOLL!$G$4,'KVB 1. AJ'!$H123,IF('2. Ausbildungsjahr'!H$4=SOLL!$H$4,KVFi!$H128,IF('2. Ausbildungsjahr'!H$4=SOLL!$I$4,KVM!$H111,IF('2. Ausbildungsjahr'!H$4=SOLL!$L$4,'KVP 1.&amp;2. AJ'!$H149,IF('2. Ausbildungsjahr'!H$4=SOLL!$M$4,PPC!$H140,IF('2. Ausbildungsjahr'!H$4=SOLL!$N$4,PPS!$H174,IF(H$4=SOLL!$P$4,"-",IF('2. Ausbildungsjahr'!H$4=SOLL!$O$4,Zielbogen!$H95,""))))))))))))))))))))))))))</f>
        <v>-</v>
      </c>
      <c r="I94" s="57" t="str">
        <f>IF(I$4=SOLL!$J$4, TNBi!$H103, IF('2. Ausbildungsjahr'!I$4=SOLL!$K$4,SBI.A.7!$H112, IF('2. Ausbildungsjahr'!I$4=SOLL!$R$4,'SBI.A.3_2. AJ'!$H95, IF('2. Ausbildungsjahr'!I$4=SOLL!$S$4,'SBI.A.4_2.&amp;3. AJ'!$H121, IF('2. Ausbildungsjahr'!I$4=SOLL!$T$4,'KVB 2.&amp;3. AJ'!$H123,IF('2. Ausbildungsjahr'!I$4=SOLL!$U$4,'PPCa IK'!$H95, IF('2. Ausbildungsjahr'!I$4=SOLL!$V$4,TE!$H119,IF('2. Ausbildungsjahr'!I$4=SOLL!$W$4,TNSt!$H107,IF('2. Ausbildungsjahr'!I$4=SOLL!$X$4,TNSk!$H110,IF('2. Ausbildungsjahr'!I$4=SOLL!$Y$4,TNPa!$H104,IF('2. Ausbildungsjahr'!I$4=SOLL!$Z$4,TNWn!$H95,IF('2. Ausbildungsjahr'!I$4=SOLL!$AA$4,'KVP 3. AJ'!$H147,IF(I$4=SOLL!$Q$4,SBI.A.3_1.AJ!$H95,IF(I$4=SOLL!$B$4,'KF-KB'!$H173,IF('2. Ausbildungsjahr'!I$4=SOLL!$C$4,'SBI.A.4_1. AJ'!$H121,IF('2. Ausbildungsjahr'!I$4=SOLL!$D$4,KK!$H$11,IF('2. Ausbildungsjahr'!I$4=SOLL!$E$4,'KSM-e'!$H119,IF('2. Ausbildungsjahr'!I$4=SOLL!$F$4,'KSM-f'!$H119,IF('2. Ausbildungsjahr'!I$4=SOLL!$G$4,'KVB 1. AJ'!$H123,IF('2. Ausbildungsjahr'!I$4=SOLL!$H$4,KVFi!$H128,IF('2. Ausbildungsjahr'!I$4=SOLL!$I$4,KVM!$H111,IF('2. Ausbildungsjahr'!I$4=SOLL!$L$4,'KVP 1.&amp;2. AJ'!$H149,IF('2. Ausbildungsjahr'!I$4=SOLL!$M$4,PPC!$H140,IF('2. Ausbildungsjahr'!I$4=SOLL!$N$4,PPS!$H174,IF(I$4=SOLL!$P$4,"-",IF('2. Ausbildungsjahr'!I$4=SOLL!$O$4,Zielbogen!$H95,""))))))))))))))))))))))))))</f>
        <v>-</v>
      </c>
      <c r="J94" s="57" t="str">
        <f>IF(J$4=SOLL!$J$4, TNBi!$H103, IF('2. Ausbildungsjahr'!J$4=SOLL!$K$4,SBI.A.7!$H112, IF('2. Ausbildungsjahr'!J$4=SOLL!$R$4,'SBI.A.3_2. AJ'!$H95, IF('2. Ausbildungsjahr'!J$4=SOLL!$S$4,'SBI.A.4_2.&amp;3. AJ'!$H121, IF('2. Ausbildungsjahr'!J$4=SOLL!$T$4,'KVB 2.&amp;3. AJ'!$H123,IF('2. Ausbildungsjahr'!J$4=SOLL!$U$4,'PPCa IK'!$H95, IF('2. Ausbildungsjahr'!J$4=SOLL!$V$4,TE!$H119,IF('2. Ausbildungsjahr'!J$4=SOLL!$W$4,TNSt!$H107,IF('2. Ausbildungsjahr'!J$4=SOLL!$X$4,TNSk!$H110,IF('2. Ausbildungsjahr'!J$4=SOLL!$Y$4,TNPa!$H104,IF('2. Ausbildungsjahr'!J$4=SOLL!$Z$4,TNWn!$H95,IF('2. Ausbildungsjahr'!J$4=SOLL!$AA$4,'KVP 3. AJ'!$H147,IF(J$4=SOLL!$Q$4,SBI.A.3_1.AJ!$H95,IF(J$4=SOLL!$B$4,'KF-KB'!$H173,IF('2. Ausbildungsjahr'!J$4=SOLL!$C$4,'SBI.A.4_1. AJ'!$H121,IF('2. Ausbildungsjahr'!J$4=SOLL!$D$4,KK!$H$11,IF('2. Ausbildungsjahr'!J$4=SOLL!$E$4,'KSM-e'!$H119,IF('2. Ausbildungsjahr'!J$4=SOLL!$F$4,'KSM-f'!$H119,IF('2. Ausbildungsjahr'!J$4=SOLL!$G$4,'KVB 1. AJ'!$H123,IF('2. Ausbildungsjahr'!J$4=SOLL!$H$4,KVFi!$H128,IF('2. Ausbildungsjahr'!J$4=SOLL!$I$4,KVM!$H111,IF('2. Ausbildungsjahr'!J$4=SOLL!$L$4,'KVP 1.&amp;2. AJ'!$H149,IF('2. Ausbildungsjahr'!J$4=SOLL!$M$4,PPC!$H140,IF('2. Ausbildungsjahr'!J$4=SOLL!$N$4,PPS!$H174,IF(J$4=SOLL!$P$4,"-",IF('2. Ausbildungsjahr'!J$4=SOLL!$O$4,Zielbogen!$H95,""))))))))))))))))))))))))))</f>
        <v>-</v>
      </c>
      <c r="K94" s="57" t="str">
        <f>IF(K$4=SOLL!$J$4, TNBi!$H103, IF('2. Ausbildungsjahr'!K$4=SOLL!$K$4,SBI.A.7!$H112, IF('2. Ausbildungsjahr'!K$4=SOLL!$R$4,'SBI.A.3_2. AJ'!$H95, IF('2. Ausbildungsjahr'!K$4=SOLL!$S$4,'SBI.A.4_2.&amp;3. AJ'!$H121, IF('2. Ausbildungsjahr'!K$4=SOLL!$T$4,'KVB 2.&amp;3. AJ'!$H123,IF('2. Ausbildungsjahr'!K$4=SOLL!$U$4,'PPCa IK'!$H95, IF('2. Ausbildungsjahr'!K$4=SOLL!$V$4,TE!$H119,IF('2. Ausbildungsjahr'!K$4=SOLL!$W$4,TNSt!$H107,IF('2. Ausbildungsjahr'!K$4=SOLL!$X$4,TNSk!$H110,IF('2. Ausbildungsjahr'!K$4=SOLL!$Y$4,TNPa!$H104,IF('2. Ausbildungsjahr'!K$4=SOLL!$Z$4,TNWn!$H95,IF('2. Ausbildungsjahr'!K$4=SOLL!$AA$4,'KVP 3. AJ'!$H147,IF(K$4=SOLL!$Q$4,SBI.A.3_1.AJ!$H95,IF(K$4=SOLL!$B$4,'KF-KB'!$H173,IF('2. Ausbildungsjahr'!K$4=SOLL!$C$4,'SBI.A.4_1. AJ'!$H121,IF('2. Ausbildungsjahr'!K$4=SOLL!$D$4,KK!$H$11,IF('2. Ausbildungsjahr'!K$4=SOLL!$E$4,'KSM-e'!$H119,IF('2. Ausbildungsjahr'!K$4=SOLL!$F$4,'KSM-f'!$H119,IF('2. Ausbildungsjahr'!K$4=SOLL!$G$4,'KVB 1. AJ'!$H123,IF('2. Ausbildungsjahr'!K$4=SOLL!$H$4,KVFi!$H128,IF('2. Ausbildungsjahr'!K$4=SOLL!$I$4,KVM!$H111,IF('2. Ausbildungsjahr'!K$4=SOLL!$L$4,'KVP 1.&amp;2. AJ'!$H149,IF('2. Ausbildungsjahr'!K$4=SOLL!$M$4,PPC!$H140,IF('2. Ausbildungsjahr'!K$4=SOLL!$N$4,PPS!$H174,IF(K$4=SOLL!$P$4,"-",IF('2. Ausbildungsjahr'!K$4=SOLL!$O$4,Zielbogen!$H95,""))))))))))))))))))))))))))</f>
        <v>-</v>
      </c>
      <c r="L94" s="10">
        <f>SUM('Hilfsblatt 2. AJ'!C94,'Hilfsblatt 2. AJ'!E94,'Hilfsblatt 2. AJ'!G94,'Hilfsblatt 2. AJ'!I94,'Hilfsblatt 2. AJ'!K94,'Hilfsblatt 2. AJ'!M94,'Hilfsblatt 2. AJ'!O94,'Hilfsblatt 2. AJ'!Q94,'Hilfsblatt 2. AJ'!S94,'Hilfsblatt 2. AJ'!U94)</f>
        <v>0</v>
      </c>
      <c r="M94" s="9" t="e">
        <f>('Hilfsblatt 2. AJ'!B94*'Hilfsblatt 2. AJ'!C94+'Hilfsblatt 2. AJ'!D94*'Hilfsblatt 2. AJ'!E94+'Hilfsblatt 2. AJ'!F94*'Hilfsblatt 2. AJ'!G94+'Hilfsblatt 2. AJ'!H94*'Hilfsblatt 2. AJ'!I94+'Hilfsblatt 2. AJ'!J94*'Hilfsblatt 2. AJ'!K94+'Hilfsblatt 2. AJ'!L94*'Hilfsblatt 2. AJ'!M94+'Hilfsblatt 2. AJ'!N94*'Hilfsblatt 2. AJ'!O94+'Hilfsblatt 2. AJ'!P94*'Hilfsblatt 2. AJ'!Q94+'Hilfsblatt 2. AJ'!R94*'Hilfsblatt 2. AJ'!S94+'Hilfsblatt 2. AJ'!T94*'Hilfsblatt 2. AJ'!U94)/L94</f>
        <v>#DIV/0!</v>
      </c>
    </row>
    <row r="95" spans="1:13" x14ac:dyDescent="0.25">
      <c r="A95" s="125" t="s">
        <v>21</v>
      </c>
      <c r="B95" s="57" t="str">
        <f>IF(B$4=SOLL!$J$4, TNBi!$H104, IF('2. Ausbildungsjahr'!B$4=SOLL!$K$4,SBI.A.7!$H113, IF('2. Ausbildungsjahr'!B$4=SOLL!$R$4,'SBI.A.3_2. AJ'!$H96, IF('2. Ausbildungsjahr'!B$4=SOLL!$S$4,'SBI.A.4_2.&amp;3. AJ'!$H122, IF('2. Ausbildungsjahr'!B$4=SOLL!$T$4,'KVB 2.&amp;3. AJ'!$H124,IF('2. Ausbildungsjahr'!B$4=SOLL!$U$4,'PPCa IK'!$H96, IF('2. Ausbildungsjahr'!B$4=SOLL!$V$4,TE!$H120,IF('2. Ausbildungsjahr'!B$4=SOLL!$W$4,TNSt!$H108,IF('2. Ausbildungsjahr'!B$4=SOLL!$X$4,TNSk!$H111,IF('2. Ausbildungsjahr'!B$4=SOLL!$Y$4,TNPa!$H105,IF('2. Ausbildungsjahr'!B$4=SOLL!$Z$4,TNWn!$H96,IF('2. Ausbildungsjahr'!B$4=SOLL!$AA$4,'KVP 3. AJ'!$H148,IF(B$4=SOLL!$Q$4,SBI.A.3_1.AJ!$H96,IF(B$4=SOLL!$B$4,'KF-KB'!$H174,IF('2. Ausbildungsjahr'!B$4=SOLL!$C$4,'SBI.A.4_1. AJ'!$H122,IF('2. Ausbildungsjahr'!B$4=SOLL!$D$4,KK!$H$11,IF('2. Ausbildungsjahr'!B$4=SOLL!$E$4,'KSM-e'!$H120,IF('2. Ausbildungsjahr'!B$4=SOLL!$F$4,'KSM-f'!$H120,IF('2. Ausbildungsjahr'!B$4=SOLL!$G$4,'KVB 1. AJ'!$H124,IF('2. Ausbildungsjahr'!B$4=SOLL!$H$4,KVFi!$H129,IF('2. Ausbildungsjahr'!B$4=SOLL!$I$4,KVM!$H112,IF('2. Ausbildungsjahr'!B$4=SOLL!$L$4,'KVP 1.&amp;2. AJ'!$H150,IF('2. Ausbildungsjahr'!B$4=SOLL!$M$4,PPC!$H141,IF('2. Ausbildungsjahr'!B$4=SOLL!$N$4,PPS!$H175,IF(B$4=SOLL!$P$4,"-",IF('2. Ausbildungsjahr'!B$4=SOLL!$O$4,Zielbogen!$H96,""))))))))))))))))))))))))))</f>
        <v>-</v>
      </c>
      <c r="C95" s="57" t="str">
        <f>IF(C$4=SOLL!$J$4, TNBi!$H104, IF('2. Ausbildungsjahr'!C$4=SOLL!$K$4,SBI.A.7!$H113, IF('2. Ausbildungsjahr'!C$4=SOLL!$R$4,'SBI.A.3_2. AJ'!$H96, IF('2. Ausbildungsjahr'!C$4=SOLL!$S$4,'SBI.A.4_2.&amp;3. AJ'!$H122, IF('2. Ausbildungsjahr'!C$4=SOLL!$T$4,'KVB 2.&amp;3. AJ'!$H124,IF('2. Ausbildungsjahr'!C$4=SOLL!$U$4,'PPCa IK'!$H96, IF('2. Ausbildungsjahr'!C$4=SOLL!$V$4,TE!$H120,IF('2. Ausbildungsjahr'!C$4=SOLL!$W$4,TNSt!$H108,IF('2. Ausbildungsjahr'!C$4=SOLL!$X$4,TNSk!$H111,IF('2. Ausbildungsjahr'!C$4=SOLL!$Y$4,TNPa!$H105,IF('2. Ausbildungsjahr'!C$4=SOLL!$Z$4,TNWn!$H96,IF('2. Ausbildungsjahr'!C$4=SOLL!$AA$4,'KVP 3. AJ'!$H148,IF(C$4=SOLL!$Q$4,SBI.A.3_1.AJ!$H96,IF(C$4=SOLL!$B$4,'KF-KB'!$H174,IF('2. Ausbildungsjahr'!C$4=SOLL!$C$4,'SBI.A.4_1. AJ'!$H122,IF('2. Ausbildungsjahr'!C$4=SOLL!$D$4,KK!$H$11,IF('2. Ausbildungsjahr'!C$4=SOLL!$E$4,'KSM-e'!$H120,IF('2. Ausbildungsjahr'!C$4=SOLL!$F$4,'KSM-f'!$H120,IF('2. Ausbildungsjahr'!C$4=SOLL!$G$4,'KVB 1. AJ'!$H124,IF('2. Ausbildungsjahr'!C$4=SOLL!$H$4,KVFi!$H129,IF('2. Ausbildungsjahr'!C$4=SOLL!$I$4,KVM!$H112,IF('2. Ausbildungsjahr'!C$4=SOLL!$L$4,'KVP 1.&amp;2. AJ'!$H150,IF('2. Ausbildungsjahr'!C$4=SOLL!$M$4,PPC!$H141,IF('2. Ausbildungsjahr'!C$4=SOLL!$N$4,PPS!$H175,IF(C$4=SOLL!$P$4,"-",IF('2. Ausbildungsjahr'!C$4=SOLL!$O$4,Zielbogen!$H96,""))))))))))))))))))))))))))</f>
        <v>-</v>
      </c>
      <c r="D95" s="57" t="str">
        <f>IF(D$4=SOLL!$J$4, TNBi!$H104, IF('2. Ausbildungsjahr'!D$4=SOLL!$K$4,SBI.A.7!$H113, IF('2. Ausbildungsjahr'!D$4=SOLL!$R$4,'SBI.A.3_2. AJ'!$H96, IF('2. Ausbildungsjahr'!D$4=SOLL!$S$4,'SBI.A.4_2.&amp;3. AJ'!$H122, IF('2. Ausbildungsjahr'!D$4=SOLL!$T$4,'KVB 2.&amp;3. AJ'!$H124,IF('2. Ausbildungsjahr'!D$4=SOLL!$U$4,'PPCa IK'!$H96, IF('2. Ausbildungsjahr'!D$4=SOLL!$V$4,TE!$H120,IF('2. Ausbildungsjahr'!D$4=SOLL!$W$4,TNSt!$H108,IF('2. Ausbildungsjahr'!D$4=SOLL!$X$4,TNSk!$H111,IF('2. Ausbildungsjahr'!D$4=SOLL!$Y$4,TNPa!$H105,IF('2. Ausbildungsjahr'!D$4=SOLL!$Z$4,TNWn!$H96,IF('2. Ausbildungsjahr'!D$4=SOLL!$AA$4,'KVP 3. AJ'!$H148,IF(D$4=SOLL!$Q$4,SBI.A.3_1.AJ!$H96,IF(D$4=SOLL!$B$4,'KF-KB'!$H174,IF('2. Ausbildungsjahr'!D$4=SOLL!$C$4,'SBI.A.4_1. AJ'!$H122,IF('2. Ausbildungsjahr'!D$4=SOLL!$D$4,KK!$H$11,IF('2. Ausbildungsjahr'!D$4=SOLL!$E$4,'KSM-e'!$H120,IF('2. Ausbildungsjahr'!D$4=SOLL!$F$4,'KSM-f'!$H120,IF('2. Ausbildungsjahr'!D$4=SOLL!$G$4,'KVB 1. AJ'!$H124,IF('2. Ausbildungsjahr'!D$4=SOLL!$H$4,KVFi!$H129,IF('2. Ausbildungsjahr'!D$4=SOLL!$I$4,KVM!$H112,IF('2. Ausbildungsjahr'!D$4=SOLL!$L$4,'KVP 1.&amp;2. AJ'!$H150,IF('2. Ausbildungsjahr'!D$4=SOLL!$M$4,PPC!$H141,IF('2. Ausbildungsjahr'!D$4=SOLL!$N$4,PPS!$H175,IF(D$4=SOLL!$P$4,"-",IF('2. Ausbildungsjahr'!D$4=SOLL!$O$4,Zielbogen!$H96,""))))))))))))))))))))))))))</f>
        <v>-</v>
      </c>
      <c r="E95" s="57" t="str">
        <f>IF(E$4=SOLL!$J$4, TNBi!$H104, IF('2. Ausbildungsjahr'!E$4=SOLL!$K$4,SBI.A.7!$H113, IF('2. Ausbildungsjahr'!E$4=SOLL!$R$4,'SBI.A.3_2. AJ'!$H96, IF('2. Ausbildungsjahr'!E$4=SOLL!$S$4,'SBI.A.4_2.&amp;3. AJ'!$H122, IF('2. Ausbildungsjahr'!E$4=SOLL!$T$4,'KVB 2.&amp;3. AJ'!$H124,IF('2. Ausbildungsjahr'!E$4=SOLL!$U$4,'PPCa IK'!$H96, IF('2. Ausbildungsjahr'!E$4=SOLL!$V$4,TE!$H120,IF('2. Ausbildungsjahr'!E$4=SOLL!$W$4,TNSt!$H108,IF('2. Ausbildungsjahr'!E$4=SOLL!$X$4,TNSk!$H111,IF('2. Ausbildungsjahr'!E$4=SOLL!$Y$4,TNPa!$H105,IF('2. Ausbildungsjahr'!E$4=SOLL!$Z$4,TNWn!$H96,IF('2. Ausbildungsjahr'!E$4=SOLL!$AA$4,'KVP 3. AJ'!$H148,IF(E$4=SOLL!$Q$4,SBI.A.3_1.AJ!$H96,IF(E$4=SOLL!$B$4,'KF-KB'!$H174,IF('2. Ausbildungsjahr'!E$4=SOLL!$C$4,'SBI.A.4_1. AJ'!$H122,IF('2. Ausbildungsjahr'!E$4=SOLL!$D$4,KK!$H$11,IF('2. Ausbildungsjahr'!E$4=SOLL!$E$4,'KSM-e'!$H120,IF('2. Ausbildungsjahr'!E$4=SOLL!$F$4,'KSM-f'!$H120,IF('2. Ausbildungsjahr'!E$4=SOLL!$G$4,'KVB 1. AJ'!$H124,IF('2. Ausbildungsjahr'!E$4=SOLL!$H$4,KVFi!$H129,IF('2. Ausbildungsjahr'!E$4=SOLL!$I$4,KVM!$H112,IF('2. Ausbildungsjahr'!E$4=SOLL!$L$4,'KVP 1.&amp;2. AJ'!$H150,IF('2. Ausbildungsjahr'!E$4=SOLL!$M$4,PPC!$H141,IF('2. Ausbildungsjahr'!E$4=SOLL!$N$4,PPS!$H175,IF(E$4=SOLL!$P$4,"-",IF('2. Ausbildungsjahr'!E$4=SOLL!$O$4,Zielbogen!$H96,""))))))))))))))))))))))))))</f>
        <v>-</v>
      </c>
      <c r="F95" s="57" t="str">
        <f>IF(F$4=SOLL!$J$4, TNBi!$H104, IF('2. Ausbildungsjahr'!F$4=SOLL!$K$4,SBI.A.7!$H113, IF('2. Ausbildungsjahr'!F$4=SOLL!$R$4,'SBI.A.3_2. AJ'!$H96, IF('2. Ausbildungsjahr'!F$4=SOLL!$S$4,'SBI.A.4_2.&amp;3. AJ'!$H122, IF('2. Ausbildungsjahr'!F$4=SOLL!$T$4,'KVB 2.&amp;3. AJ'!$H124,IF('2. Ausbildungsjahr'!F$4=SOLL!$U$4,'PPCa IK'!$H96, IF('2. Ausbildungsjahr'!F$4=SOLL!$V$4,TE!$H120,IF('2. Ausbildungsjahr'!F$4=SOLL!$W$4,TNSt!$H108,IF('2. Ausbildungsjahr'!F$4=SOLL!$X$4,TNSk!$H111,IF('2. Ausbildungsjahr'!F$4=SOLL!$Y$4,TNPa!$H105,IF('2. Ausbildungsjahr'!F$4=SOLL!$Z$4,TNWn!$H96,IF('2. Ausbildungsjahr'!F$4=SOLL!$AA$4,'KVP 3. AJ'!$H148,IF(F$4=SOLL!$Q$4,SBI.A.3_1.AJ!$H96,IF(F$4=SOLL!$B$4,'KF-KB'!$H174,IF('2. Ausbildungsjahr'!F$4=SOLL!$C$4,'SBI.A.4_1. AJ'!$H122,IF('2. Ausbildungsjahr'!F$4=SOLL!$D$4,KK!$H$11,IF('2. Ausbildungsjahr'!F$4=SOLL!$E$4,'KSM-e'!$H120,IF('2. Ausbildungsjahr'!F$4=SOLL!$F$4,'KSM-f'!$H120,IF('2. Ausbildungsjahr'!F$4=SOLL!$G$4,'KVB 1. AJ'!$H124,IF('2. Ausbildungsjahr'!F$4=SOLL!$H$4,KVFi!$H129,IF('2. Ausbildungsjahr'!F$4=SOLL!$I$4,KVM!$H112,IF('2. Ausbildungsjahr'!F$4=SOLL!$L$4,'KVP 1.&amp;2. AJ'!$H150,IF('2. Ausbildungsjahr'!F$4=SOLL!$M$4,PPC!$H141,IF('2. Ausbildungsjahr'!F$4=SOLL!$N$4,PPS!$H175,IF(F$4=SOLL!$P$4,"-",IF('2. Ausbildungsjahr'!F$4=SOLL!$O$4,Zielbogen!$H96,""))))))))))))))))))))))))))</f>
        <v>-</v>
      </c>
      <c r="G95" s="57" t="str">
        <f>IF(G$4=SOLL!$J$4, TNBi!$H104, IF('2. Ausbildungsjahr'!G$4=SOLL!$K$4,SBI.A.7!$H113, IF('2. Ausbildungsjahr'!G$4=SOLL!$R$4,'SBI.A.3_2. AJ'!$H96, IF('2. Ausbildungsjahr'!G$4=SOLL!$S$4,'SBI.A.4_2.&amp;3. AJ'!$H122, IF('2. Ausbildungsjahr'!G$4=SOLL!$T$4,'KVB 2.&amp;3. AJ'!$H124,IF('2. Ausbildungsjahr'!G$4=SOLL!$U$4,'PPCa IK'!$H96, IF('2. Ausbildungsjahr'!G$4=SOLL!$V$4,TE!$H120,IF('2. Ausbildungsjahr'!G$4=SOLL!$W$4,TNSt!$H108,IF('2. Ausbildungsjahr'!G$4=SOLL!$X$4,TNSk!$H111,IF('2. Ausbildungsjahr'!G$4=SOLL!$Y$4,TNPa!$H105,IF('2. Ausbildungsjahr'!G$4=SOLL!$Z$4,TNWn!$H96,IF('2. Ausbildungsjahr'!G$4=SOLL!$AA$4,'KVP 3. AJ'!$H148,IF(G$4=SOLL!$Q$4,SBI.A.3_1.AJ!$H96,IF(G$4=SOLL!$B$4,'KF-KB'!$H174,IF('2. Ausbildungsjahr'!G$4=SOLL!$C$4,'SBI.A.4_1. AJ'!$H122,IF('2. Ausbildungsjahr'!G$4=SOLL!$D$4,KK!$H$11,IF('2. Ausbildungsjahr'!G$4=SOLL!$E$4,'KSM-e'!$H120,IF('2. Ausbildungsjahr'!G$4=SOLL!$F$4,'KSM-f'!$H120,IF('2. Ausbildungsjahr'!G$4=SOLL!$G$4,'KVB 1. AJ'!$H124,IF('2. Ausbildungsjahr'!G$4=SOLL!$H$4,KVFi!$H129,IF('2. Ausbildungsjahr'!G$4=SOLL!$I$4,KVM!$H112,IF('2. Ausbildungsjahr'!G$4=SOLL!$L$4,'KVP 1.&amp;2. AJ'!$H150,IF('2. Ausbildungsjahr'!G$4=SOLL!$M$4,PPC!$H141,IF('2. Ausbildungsjahr'!G$4=SOLL!$N$4,PPS!$H175,IF(G$4=SOLL!$P$4,"-",IF('2. Ausbildungsjahr'!G$4=SOLL!$O$4,Zielbogen!$H96,""))))))))))))))))))))))))))</f>
        <v>-</v>
      </c>
      <c r="H95" s="57" t="str">
        <f>IF(H$4=SOLL!$J$4, TNBi!$H104, IF('2. Ausbildungsjahr'!H$4=SOLL!$K$4,SBI.A.7!$H113, IF('2. Ausbildungsjahr'!H$4=SOLL!$R$4,'SBI.A.3_2. AJ'!$H96, IF('2. Ausbildungsjahr'!H$4=SOLL!$S$4,'SBI.A.4_2.&amp;3. AJ'!$H122, IF('2. Ausbildungsjahr'!H$4=SOLL!$T$4,'KVB 2.&amp;3. AJ'!$H124,IF('2. Ausbildungsjahr'!H$4=SOLL!$U$4,'PPCa IK'!$H96, IF('2. Ausbildungsjahr'!H$4=SOLL!$V$4,TE!$H120,IF('2. Ausbildungsjahr'!H$4=SOLL!$W$4,TNSt!$H108,IF('2. Ausbildungsjahr'!H$4=SOLL!$X$4,TNSk!$H111,IF('2. Ausbildungsjahr'!H$4=SOLL!$Y$4,TNPa!$H105,IF('2. Ausbildungsjahr'!H$4=SOLL!$Z$4,TNWn!$H96,IF('2. Ausbildungsjahr'!H$4=SOLL!$AA$4,'KVP 3. AJ'!$H148,IF(H$4=SOLL!$Q$4,SBI.A.3_1.AJ!$H96,IF(H$4=SOLL!$B$4,'KF-KB'!$H174,IF('2. Ausbildungsjahr'!H$4=SOLL!$C$4,'SBI.A.4_1. AJ'!$H122,IF('2. Ausbildungsjahr'!H$4=SOLL!$D$4,KK!$H$11,IF('2. Ausbildungsjahr'!H$4=SOLL!$E$4,'KSM-e'!$H120,IF('2. Ausbildungsjahr'!H$4=SOLL!$F$4,'KSM-f'!$H120,IF('2. Ausbildungsjahr'!H$4=SOLL!$G$4,'KVB 1. AJ'!$H124,IF('2. Ausbildungsjahr'!H$4=SOLL!$H$4,KVFi!$H129,IF('2. Ausbildungsjahr'!H$4=SOLL!$I$4,KVM!$H112,IF('2. Ausbildungsjahr'!H$4=SOLL!$L$4,'KVP 1.&amp;2. AJ'!$H150,IF('2. Ausbildungsjahr'!H$4=SOLL!$M$4,PPC!$H141,IF('2. Ausbildungsjahr'!H$4=SOLL!$N$4,PPS!$H175,IF(H$4=SOLL!$P$4,"-",IF('2. Ausbildungsjahr'!H$4=SOLL!$O$4,Zielbogen!$H96,""))))))))))))))))))))))))))</f>
        <v>-</v>
      </c>
      <c r="I95" s="57" t="str">
        <f>IF(I$4=SOLL!$J$4, TNBi!$H104, IF('2. Ausbildungsjahr'!I$4=SOLL!$K$4,SBI.A.7!$H113, IF('2. Ausbildungsjahr'!I$4=SOLL!$R$4,'SBI.A.3_2. AJ'!$H96, IF('2. Ausbildungsjahr'!I$4=SOLL!$S$4,'SBI.A.4_2.&amp;3. AJ'!$H122, IF('2. Ausbildungsjahr'!I$4=SOLL!$T$4,'KVB 2.&amp;3. AJ'!$H124,IF('2. Ausbildungsjahr'!I$4=SOLL!$U$4,'PPCa IK'!$H96, IF('2. Ausbildungsjahr'!I$4=SOLL!$V$4,TE!$H120,IF('2. Ausbildungsjahr'!I$4=SOLL!$W$4,TNSt!$H108,IF('2. Ausbildungsjahr'!I$4=SOLL!$X$4,TNSk!$H111,IF('2. Ausbildungsjahr'!I$4=SOLL!$Y$4,TNPa!$H105,IF('2. Ausbildungsjahr'!I$4=SOLL!$Z$4,TNWn!$H96,IF('2. Ausbildungsjahr'!I$4=SOLL!$AA$4,'KVP 3. AJ'!$H148,IF(I$4=SOLL!$Q$4,SBI.A.3_1.AJ!$H96,IF(I$4=SOLL!$B$4,'KF-KB'!$H174,IF('2. Ausbildungsjahr'!I$4=SOLL!$C$4,'SBI.A.4_1. AJ'!$H122,IF('2. Ausbildungsjahr'!I$4=SOLL!$D$4,KK!$H$11,IF('2. Ausbildungsjahr'!I$4=SOLL!$E$4,'KSM-e'!$H120,IF('2. Ausbildungsjahr'!I$4=SOLL!$F$4,'KSM-f'!$H120,IF('2. Ausbildungsjahr'!I$4=SOLL!$G$4,'KVB 1. AJ'!$H124,IF('2. Ausbildungsjahr'!I$4=SOLL!$H$4,KVFi!$H129,IF('2. Ausbildungsjahr'!I$4=SOLL!$I$4,KVM!$H112,IF('2. Ausbildungsjahr'!I$4=SOLL!$L$4,'KVP 1.&amp;2. AJ'!$H150,IF('2. Ausbildungsjahr'!I$4=SOLL!$M$4,PPC!$H141,IF('2. Ausbildungsjahr'!I$4=SOLL!$N$4,PPS!$H175,IF(I$4=SOLL!$P$4,"-",IF('2. Ausbildungsjahr'!I$4=SOLL!$O$4,Zielbogen!$H96,""))))))))))))))))))))))))))</f>
        <v>-</v>
      </c>
      <c r="J95" s="57" t="str">
        <f>IF(J$4=SOLL!$J$4, TNBi!$H104, IF('2. Ausbildungsjahr'!J$4=SOLL!$K$4,SBI.A.7!$H113, IF('2. Ausbildungsjahr'!J$4=SOLL!$R$4,'SBI.A.3_2. AJ'!$H96, IF('2. Ausbildungsjahr'!J$4=SOLL!$S$4,'SBI.A.4_2.&amp;3. AJ'!$H122, IF('2. Ausbildungsjahr'!J$4=SOLL!$T$4,'KVB 2.&amp;3. AJ'!$H124,IF('2. Ausbildungsjahr'!J$4=SOLL!$U$4,'PPCa IK'!$H96, IF('2. Ausbildungsjahr'!J$4=SOLL!$V$4,TE!$H120,IF('2. Ausbildungsjahr'!J$4=SOLL!$W$4,TNSt!$H108,IF('2. Ausbildungsjahr'!J$4=SOLL!$X$4,TNSk!$H111,IF('2. Ausbildungsjahr'!J$4=SOLL!$Y$4,TNPa!$H105,IF('2. Ausbildungsjahr'!J$4=SOLL!$Z$4,TNWn!$H96,IF('2. Ausbildungsjahr'!J$4=SOLL!$AA$4,'KVP 3. AJ'!$H148,IF(J$4=SOLL!$Q$4,SBI.A.3_1.AJ!$H96,IF(J$4=SOLL!$B$4,'KF-KB'!$H174,IF('2. Ausbildungsjahr'!J$4=SOLL!$C$4,'SBI.A.4_1. AJ'!$H122,IF('2. Ausbildungsjahr'!J$4=SOLL!$D$4,KK!$H$11,IF('2. Ausbildungsjahr'!J$4=SOLL!$E$4,'KSM-e'!$H120,IF('2. Ausbildungsjahr'!J$4=SOLL!$F$4,'KSM-f'!$H120,IF('2. Ausbildungsjahr'!J$4=SOLL!$G$4,'KVB 1. AJ'!$H124,IF('2. Ausbildungsjahr'!J$4=SOLL!$H$4,KVFi!$H129,IF('2. Ausbildungsjahr'!J$4=SOLL!$I$4,KVM!$H112,IF('2. Ausbildungsjahr'!J$4=SOLL!$L$4,'KVP 1.&amp;2. AJ'!$H150,IF('2. Ausbildungsjahr'!J$4=SOLL!$M$4,PPC!$H141,IF('2. Ausbildungsjahr'!J$4=SOLL!$N$4,PPS!$H175,IF(J$4=SOLL!$P$4,"-",IF('2. Ausbildungsjahr'!J$4=SOLL!$O$4,Zielbogen!$H96,""))))))))))))))))))))))))))</f>
        <v>-</v>
      </c>
      <c r="K95" s="57" t="str">
        <f>IF(K$4=SOLL!$J$4, TNBi!$H104, IF('2. Ausbildungsjahr'!K$4=SOLL!$K$4,SBI.A.7!$H113, IF('2. Ausbildungsjahr'!K$4=SOLL!$R$4,'SBI.A.3_2. AJ'!$H96, IF('2. Ausbildungsjahr'!K$4=SOLL!$S$4,'SBI.A.4_2.&amp;3. AJ'!$H122, IF('2. Ausbildungsjahr'!K$4=SOLL!$T$4,'KVB 2.&amp;3. AJ'!$H124,IF('2. Ausbildungsjahr'!K$4=SOLL!$U$4,'PPCa IK'!$H96, IF('2. Ausbildungsjahr'!K$4=SOLL!$V$4,TE!$H120,IF('2. Ausbildungsjahr'!K$4=SOLL!$W$4,TNSt!$H108,IF('2. Ausbildungsjahr'!K$4=SOLL!$X$4,TNSk!$H111,IF('2. Ausbildungsjahr'!K$4=SOLL!$Y$4,TNPa!$H105,IF('2. Ausbildungsjahr'!K$4=SOLL!$Z$4,TNWn!$H96,IF('2. Ausbildungsjahr'!K$4=SOLL!$AA$4,'KVP 3. AJ'!$H148,IF(K$4=SOLL!$Q$4,SBI.A.3_1.AJ!$H96,IF(K$4=SOLL!$B$4,'KF-KB'!$H174,IF('2. Ausbildungsjahr'!K$4=SOLL!$C$4,'SBI.A.4_1. AJ'!$H122,IF('2. Ausbildungsjahr'!K$4=SOLL!$D$4,KK!$H$11,IF('2. Ausbildungsjahr'!K$4=SOLL!$E$4,'KSM-e'!$H120,IF('2. Ausbildungsjahr'!K$4=SOLL!$F$4,'KSM-f'!$H120,IF('2. Ausbildungsjahr'!K$4=SOLL!$G$4,'KVB 1. AJ'!$H124,IF('2. Ausbildungsjahr'!K$4=SOLL!$H$4,KVFi!$H129,IF('2. Ausbildungsjahr'!K$4=SOLL!$I$4,KVM!$H112,IF('2. Ausbildungsjahr'!K$4=SOLL!$L$4,'KVP 1.&amp;2. AJ'!$H150,IF('2. Ausbildungsjahr'!K$4=SOLL!$M$4,PPC!$H141,IF('2. Ausbildungsjahr'!K$4=SOLL!$N$4,PPS!$H175,IF(K$4=SOLL!$P$4,"-",IF('2. Ausbildungsjahr'!K$4=SOLL!$O$4,Zielbogen!$H96,""))))))))))))))))))))))))))</f>
        <v>-</v>
      </c>
      <c r="L95" s="10">
        <f>SUM('Hilfsblatt 2. AJ'!C95,'Hilfsblatt 2. AJ'!E95,'Hilfsblatt 2. AJ'!G95,'Hilfsblatt 2. AJ'!I95,'Hilfsblatt 2. AJ'!K95,'Hilfsblatt 2. AJ'!M95,'Hilfsblatt 2. AJ'!O95,'Hilfsblatt 2. AJ'!Q95,'Hilfsblatt 2. AJ'!S95,'Hilfsblatt 2. AJ'!U95)</f>
        <v>0</v>
      </c>
      <c r="M95" s="9" t="e">
        <f>('Hilfsblatt 2. AJ'!B95*'Hilfsblatt 2. AJ'!C95+'Hilfsblatt 2. AJ'!D95*'Hilfsblatt 2. AJ'!E95+'Hilfsblatt 2. AJ'!F95*'Hilfsblatt 2. AJ'!G95+'Hilfsblatt 2. AJ'!H95*'Hilfsblatt 2. AJ'!I95+'Hilfsblatt 2. AJ'!J95*'Hilfsblatt 2. AJ'!K95+'Hilfsblatt 2. AJ'!L95*'Hilfsblatt 2. AJ'!M95+'Hilfsblatt 2. AJ'!N95*'Hilfsblatt 2. AJ'!O95+'Hilfsblatt 2. AJ'!P95*'Hilfsblatt 2. AJ'!Q95+'Hilfsblatt 2. AJ'!R95*'Hilfsblatt 2. AJ'!S95+'Hilfsblatt 2. AJ'!T95*'Hilfsblatt 2. AJ'!U95)/L95</f>
        <v>#DIV/0!</v>
      </c>
    </row>
    <row r="96" spans="1:13" x14ac:dyDescent="0.25">
      <c r="A96" s="125" t="s">
        <v>22</v>
      </c>
      <c r="B96" s="57" t="str">
        <f>IF(B$4=SOLL!$J$4, TNBi!$H105, IF('2. Ausbildungsjahr'!B$4=SOLL!$K$4,SBI.A.7!$H114, IF('2. Ausbildungsjahr'!B$4=SOLL!$R$4,'SBI.A.3_2. AJ'!$H97, IF('2. Ausbildungsjahr'!B$4=SOLL!$S$4,'SBI.A.4_2.&amp;3. AJ'!$H123, IF('2. Ausbildungsjahr'!B$4=SOLL!$T$4,'KVB 2.&amp;3. AJ'!$H125,IF('2. Ausbildungsjahr'!B$4=SOLL!$U$4,'PPCa IK'!$H97, IF('2. Ausbildungsjahr'!B$4=SOLL!$V$4,TE!$H121,IF('2. Ausbildungsjahr'!B$4=SOLL!$W$4,TNSt!$H109,IF('2. Ausbildungsjahr'!B$4=SOLL!$X$4,TNSk!$H112,IF('2. Ausbildungsjahr'!B$4=SOLL!$Y$4,TNPa!$H106,IF('2. Ausbildungsjahr'!B$4=SOLL!$Z$4,TNWn!$H97,IF('2. Ausbildungsjahr'!B$4=SOLL!$AA$4,'KVP 3. AJ'!$H149,IF(B$4=SOLL!$Q$4,SBI.A.3_1.AJ!$H97,IF(B$4=SOLL!$B$4,'KF-KB'!$H175,IF('2. Ausbildungsjahr'!B$4=SOLL!$C$4,'SBI.A.4_1. AJ'!$H123,IF('2. Ausbildungsjahr'!B$4=SOLL!$D$4,KK!$H$11,IF('2. Ausbildungsjahr'!B$4=SOLL!$E$4,'KSM-e'!$H121,IF('2. Ausbildungsjahr'!B$4=SOLL!$F$4,'KSM-f'!$H121,IF('2. Ausbildungsjahr'!B$4=SOLL!$G$4,'KVB 1. AJ'!$H125,IF('2. Ausbildungsjahr'!B$4=SOLL!$H$4,KVFi!$H130,IF('2. Ausbildungsjahr'!B$4=SOLL!$I$4,KVM!$H113,IF('2. Ausbildungsjahr'!B$4=SOLL!$L$4,'KVP 1.&amp;2. AJ'!$H151,IF('2. Ausbildungsjahr'!B$4=SOLL!$M$4,PPC!$H142,IF('2. Ausbildungsjahr'!B$4=SOLL!$N$4,PPS!$H176,IF(B$4=SOLL!$P$4,"-",IF('2. Ausbildungsjahr'!B$4=SOLL!$O$4,Zielbogen!$H97,""))))))))))))))))))))))))))</f>
        <v>-</v>
      </c>
      <c r="C96" s="57" t="str">
        <f>IF(C$4=SOLL!$J$4, TNBi!$H105, IF('2. Ausbildungsjahr'!C$4=SOLL!$K$4,SBI.A.7!$H114, IF('2. Ausbildungsjahr'!C$4=SOLL!$R$4,'SBI.A.3_2. AJ'!$H97, IF('2. Ausbildungsjahr'!C$4=SOLL!$S$4,'SBI.A.4_2.&amp;3. AJ'!$H123, IF('2. Ausbildungsjahr'!C$4=SOLL!$T$4,'KVB 2.&amp;3. AJ'!$H125,IF('2. Ausbildungsjahr'!C$4=SOLL!$U$4,'PPCa IK'!$H97, IF('2. Ausbildungsjahr'!C$4=SOLL!$V$4,TE!$H121,IF('2. Ausbildungsjahr'!C$4=SOLL!$W$4,TNSt!$H109,IF('2. Ausbildungsjahr'!C$4=SOLL!$X$4,TNSk!$H112,IF('2. Ausbildungsjahr'!C$4=SOLL!$Y$4,TNPa!$H106,IF('2. Ausbildungsjahr'!C$4=SOLL!$Z$4,TNWn!$H97,IF('2. Ausbildungsjahr'!C$4=SOLL!$AA$4,'KVP 3. AJ'!$H149,IF(C$4=SOLL!$Q$4,SBI.A.3_1.AJ!$H97,IF(C$4=SOLL!$B$4,'KF-KB'!$H175,IF('2. Ausbildungsjahr'!C$4=SOLL!$C$4,'SBI.A.4_1. AJ'!$H123,IF('2. Ausbildungsjahr'!C$4=SOLL!$D$4,KK!$H$11,IF('2. Ausbildungsjahr'!C$4=SOLL!$E$4,'KSM-e'!$H121,IF('2. Ausbildungsjahr'!C$4=SOLL!$F$4,'KSM-f'!$H121,IF('2. Ausbildungsjahr'!C$4=SOLL!$G$4,'KVB 1. AJ'!$H125,IF('2. Ausbildungsjahr'!C$4=SOLL!$H$4,KVFi!$H130,IF('2. Ausbildungsjahr'!C$4=SOLL!$I$4,KVM!$H113,IF('2. Ausbildungsjahr'!C$4=SOLL!$L$4,'KVP 1.&amp;2. AJ'!$H151,IF('2. Ausbildungsjahr'!C$4=SOLL!$M$4,PPC!$H142,IF('2. Ausbildungsjahr'!C$4=SOLL!$N$4,PPS!$H176,IF(C$4=SOLL!$P$4,"-",IF('2. Ausbildungsjahr'!C$4=SOLL!$O$4,Zielbogen!$H97,""))))))))))))))))))))))))))</f>
        <v>-</v>
      </c>
      <c r="D96" s="57" t="str">
        <f>IF(D$4=SOLL!$J$4, TNBi!$H105, IF('2. Ausbildungsjahr'!D$4=SOLL!$K$4,SBI.A.7!$H114, IF('2. Ausbildungsjahr'!D$4=SOLL!$R$4,'SBI.A.3_2. AJ'!$H97, IF('2. Ausbildungsjahr'!D$4=SOLL!$S$4,'SBI.A.4_2.&amp;3. AJ'!$H123, IF('2. Ausbildungsjahr'!D$4=SOLL!$T$4,'KVB 2.&amp;3. AJ'!$H125,IF('2. Ausbildungsjahr'!D$4=SOLL!$U$4,'PPCa IK'!$H97, IF('2. Ausbildungsjahr'!D$4=SOLL!$V$4,TE!$H121,IF('2. Ausbildungsjahr'!D$4=SOLL!$W$4,TNSt!$H109,IF('2. Ausbildungsjahr'!D$4=SOLL!$X$4,TNSk!$H112,IF('2. Ausbildungsjahr'!D$4=SOLL!$Y$4,TNPa!$H106,IF('2. Ausbildungsjahr'!D$4=SOLL!$Z$4,TNWn!$H97,IF('2. Ausbildungsjahr'!D$4=SOLL!$AA$4,'KVP 3. AJ'!$H149,IF(D$4=SOLL!$Q$4,SBI.A.3_1.AJ!$H97,IF(D$4=SOLL!$B$4,'KF-KB'!$H175,IF('2. Ausbildungsjahr'!D$4=SOLL!$C$4,'SBI.A.4_1. AJ'!$H123,IF('2. Ausbildungsjahr'!D$4=SOLL!$D$4,KK!$H$11,IF('2. Ausbildungsjahr'!D$4=SOLL!$E$4,'KSM-e'!$H121,IF('2. Ausbildungsjahr'!D$4=SOLL!$F$4,'KSM-f'!$H121,IF('2. Ausbildungsjahr'!D$4=SOLL!$G$4,'KVB 1. AJ'!$H125,IF('2. Ausbildungsjahr'!D$4=SOLL!$H$4,KVFi!$H130,IF('2. Ausbildungsjahr'!D$4=SOLL!$I$4,KVM!$H113,IF('2. Ausbildungsjahr'!D$4=SOLL!$L$4,'KVP 1.&amp;2. AJ'!$H151,IF('2. Ausbildungsjahr'!D$4=SOLL!$M$4,PPC!$H142,IF('2. Ausbildungsjahr'!D$4=SOLL!$N$4,PPS!$H176,IF(D$4=SOLL!$P$4,"-",IF('2. Ausbildungsjahr'!D$4=SOLL!$O$4,Zielbogen!$H97,""))))))))))))))))))))))))))</f>
        <v>-</v>
      </c>
      <c r="E96" s="57" t="str">
        <f>IF(E$4=SOLL!$J$4, TNBi!$H105, IF('2. Ausbildungsjahr'!E$4=SOLL!$K$4,SBI.A.7!$H114, IF('2. Ausbildungsjahr'!E$4=SOLL!$R$4,'SBI.A.3_2. AJ'!$H97, IF('2. Ausbildungsjahr'!E$4=SOLL!$S$4,'SBI.A.4_2.&amp;3. AJ'!$H123, IF('2. Ausbildungsjahr'!E$4=SOLL!$T$4,'KVB 2.&amp;3. AJ'!$H125,IF('2. Ausbildungsjahr'!E$4=SOLL!$U$4,'PPCa IK'!$H97, IF('2. Ausbildungsjahr'!E$4=SOLL!$V$4,TE!$H121,IF('2. Ausbildungsjahr'!E$4=SOLL!$W$4,TNSt!$H109,IF('2. Ausbildungsjahr'!E$4=SOLL!$X$4,TNSk!$H112,IF('2. Ausbildungsjahr'!E$4=SOLL!$Y$4,TNPa!$H106,IF('2. Ausbildungsjahr'!E$4=SOLL!$Z$4,TNWn!$H97,IF('2. Ausbildungsjahr'!E$4=SOLL!$AA$4,'KVP 3. AJ'!$H149,IF(E$4=SOLL!$Q$4,SBI.A.3_1.AJ!$H97,IF(E$4=SOLL!$B$4,'KF-KB'!$H175,IF('2. Ausbildungsjahr'!E$4=SOLL!$C$4,'SBI.A.4_1. AJ'!$H123,IF('2. Ausbildungsjahr'!E$4=SOLL!$D$4,KK!$H$11,IF('2. Ausbildungsjahr'!E$4=SOLL!$E$4,'KSM-e'!$H121,IF('2. Ausbildungsjahr'!E$4=SOLL!$F$4,'KSM-f'!$H121,IF('2. Ausbildungsjahr'!E$4=SOLL!$G$4,'KVB 1. AJ'!$H125,IF('2. Ausbildungsjahr'!E$4=SOLL!$H$4,KVFi!$H130,IF('2. Ausbildungsjahr'!E$4=SOLL!$I$4,KVM!$H113,IF('2. Ausbildungsjahr'!E$4=SOLL!$L$4,'KVP 1.&amp;2. AJ'!$H151,IF('2. Ausbildungsjahr'!E$4=SOLL!$M$4,PPC!$H142,IF('2. Ausbildungsjahr'!E$4=SOLL!$N$4,PPS!$H176,IF(E$4=SOLL!$P$4,"-",IF('2. Ausbildungsjahr'!E$4=SOLL!$O$4,Zielbogen!$H97,""))))))))))))))))))))))))))</f>
        <v>-</v>
      </c>
      <c r="F96" s="57" t="str">
        <f>IF(F$4=SOLL!$J$4, TNBi!$H105, IF('2. Ausbildungsjahr'!F$4=SOLL!$K$4,SBI.A.7!$H114, IF('2. Ausbildungsjahr'!F$4=SOLL!$R$4,'SBI.A.3_2. AJ'!$H97, IF('2. Ausbildungsjahr'!F$4=SOLL!$S$4,'SBI.A.4_2.&amp;3. AJ'!$H123, IF('2. Ausbildungsjahr'!F$4=SOLL!$T$4,'KVB 2.&amp;3. AJ'!$H125,IF('2. Ausbildungsjahr'!F$4=SOLL!$U$4,'PPCa IK'!$H97, IF('2. Ausbildungsjahr'!F$4=SOLL!$V$4,TE!$H121,IF('2. Ausbildungsjahr'!F$4=SOLL!$W$4,TNSt!$H109,IF('2. Ausbildungsjahr'!F$4=SOLL!$X$4,TNSk!$H112,IF('2. Ausbildungsjahr'!F$4=SOLL!$Y$4,TNPa!$H106,IF('2. Ausbildungsjahr'!F$4=SOLL!$Z$4,TNWn!$H97,IF('2. Ausbildungsjahr'!F$4=SOLL!$AA$4,'KVP 3. AJ'!$H149,IF(F$4=SOLL!$Q$4,SBI.A.3_1.AJ!$H97,IF(F$4=SOLL!$B$4,'KF-KB'!$H175,IF('2. Ausbildungsjahr'!F$4=SOLL!$C$4,'SBI.A.4_1. AJ'!$H123,IF('2. Ausbildungsjahr'!F$4=SOLL!$D$4,KK!$H$11,IF('2. Ausbildungsjahr'!F$4=SOLL!$E$4,'KSM-e'!$H121,IF('2. Ausbildungsjahr'!F$4=SOLL!$F$4,'KSM-f'!$H121,IF('2. Ausbildungsjahr'!F$4=SOLL!$G$4,'KVB 1. AJ'!$H125,IF('2. Ausbildungsjahr'!F$4=SOLL!$H$4,KVFi!$H130,IF('2. Ausbildungsjahr'!F$4=SOLL!$I$4,KVM!$H113,IF('2. Ausbildungsjahr'!F$4=SOLL!$L$4,'KVP 1.&amp;2. AJ'!$H151,IF('2. Ausbildungsjahr'!F$4=SOLL!$M$4,PPC!$H142,IF('2. Ausbildungsjahr'!F$4=SOLL!$N$4,PPS!$H176,IF(F$4=SOLL!$P$4,"-",IF('2. Ausbildungsjahr'!F$4=SOLL!$O$4,Zielbogen!$H97,""))))))))))))))))))))))))))</f>
        <v>-</v>
      </c>
      <c r="G96" s="57" t="str">
        <f>IF(G$4=SOLL!$J$4, TNBi!$H105, IF('2. Ausbildungsjahr'!G$4=SOLL!$K$4,SBI.A.7!$H114, IF('2. Ausbildungsjahr'!G$4=SOLL!$R$4,'SBI.A.3_2. AJ'!$H97, IF('2. Ausbildungsjahr'!G$4=SOLL!$S$4,'SBI.A.4_2.&amp;3. AJ'!$H123, IF('2. Ausbildungsjahr'!G$4=SOLL!$T$4,'KVB 2.&amp;3. AJ'!$H125,IF('2. Ausbildungsjahr'!G$4=SOLL!$U$4,'PPCa IK'!$H97, IF('2. Ausbildungsjahr'!G$4=SOLL!$V$4,TE!$H121,IF('2. Ausbildungsjahr'!G$4=SOLL!$W$4,TNSt!$H109,IF('2. Ausbildungsjahr'!G$4=SOLL!$X$4,TNSk!$H112,IF('2. Ausbildungsjahr'!G$4=SOLL!$Y$4,TNPa!$H106,IF('2. Ausbildungsjahr'!G$4=SOLL!$Z$4,TNWn!$H97,IF('2. Ausbildungsjahr'!G$4=SOLL!$AA$4,'KVP 3. AJ'!$H149,IF(G$4=SOLL!$Q$4,SBI.A.3_1.AJ!$H97,IF(G$4=SOLL!$B$4,'KF-KB'!$H175,IF('2. Ausbildungsjahr'!G$4=SOLL!$C$4,'SBI.A.4_1. AJ'!$H123,IF('2. Ausbildungsjahr'!G$4=SOLL!$D$4,KK!$H$11,IF('2. Ausbildungsjahr'!G$4=SOLL!$E$4,'KSM-e'!$H121,IF('2. Ausbildungsjahr'!G$4=SOLL!$F$4,'KSM-f'!$H121,IF('2. Ausbildungsjahr'!G$4=SOLL!$G$4,'KVB 1. AJ'!$H125,IF('2. Ausbildungsjahr'!G$4=SOLL!$H$4,KVFi!$H130,IF('2. Ausbildungsjahr'!G$4=SOLL!$I$4,KVM!$H113,IF('2. Ausbildungsjahr'!G$4=SOLL!$L$4,'KVP 1.&amp;2. AJ'!$H151,IF('2. Ausbildungsjahr'!G$4=SOLL!$M$4,PPC!$H142,IF('2. Ausbildungsjahr'!G$4=SOLL!$N$4,PPS!$H176,IF(G$4=SOLL!$P$4,"-",IF('2. Ausbildungsjahr'!G$4=SOLL!$O$4,Zielbogen!$H97,""))))))))))))))))))))))))))</f>
        <v>-</v>
      </c>
      <c r="H96" s="57" t="str">
        <f>IF(H$4=SOLL!$J$4, TNBi!$H105, IF('2. Ausbildungsjahr'!H$4=SOLL!$K$4,SBI.A.7!$H114, IF('2. Ausbildungsjahr'!H$4=SOLL!$R$4,'SBI.A.3_2. AJ'!$H97, IF('2. Ausbildungsjahr'!H$4=SOLL!$S$4,'SBI.A.4_2.&amp;3. AJ'!$H123, IF('2. Ausbildungsjahr'!H$4=SOLL!$T$4,'KVB 2.&amp;3. AJ'!$H125,IF('2. Ausbildungsjahr'!H$4=SOLL!$U$4,'PPCa IK'!$H97, IF('2. Ausbildungsjahr'!H$4=SOLL!$V$4,TE!$H121,IF('2. Ausbildungsjahr'!H$4=SOLL!$W$4,TNSt!$H109,IF('2. Ausbildungsjahr'!H$4=SOLL!$X$4,TNSk!$H112,IF('2. Ausbildungsjahr'!H$4=SOLL!$Y$4,TNPa!$H106,IF('2. Ausbildungsjahr'!H$4=SOLL!$Z$4,TNWn!$H97,IF('2. Ausbildungsjahr'!H$4=SOLL!$AA$4,'KVP 3. AJ'!$H149,IF(H$4=SOLL!$Q$4,SBI.A.3_1.AJ!$H97,IF(H$4=SOLL!$B$4,'KF-KB'!$H175,IF('2. Ausbildungsjahr'!H$4=SOLL!$C$4,'SBI.A.4_1. AJ'!$H123,IF('2. Ausbildungsjahr'!H$4=SOLL!$D$4,KK!$H$11,IF('2. Ausbildungsjahr'!H$4=SOLL!$E$4,'KSM-e'!$H121,IF('2. Ausbildungsjahr'!H$4=SOLL!$F$4,'KSM-f'!$H121,IF('2. Ausbildungsjahr'!H$4=SOLL!$G$4,'KVB 1. AJ'!$H125,IF('2. Ausbildungsjahr'!H$4=SOLL!$H$4,KVFi!$H130,IF('2. Ausbildungsjahr'!H$4=SOLL!$I$4,KVM!$H113,IF('2. Ausbildungsjahr'!H$4=SOLL!$L$4,'KVP 1.&amp;2. AJ'!$H151,IF('2. Ausbildungsjahr'!H$4=SOLL!$M$4,PPC!$H142,IF('2. Ausbildungsjahr'!H$4=SOLL!$N$4,PPS!$H176,IF(H$4=SOLL!$P$4,"-",IF('2. Ausbildungsjahr'!H$4=SOLL!$O$4,Zielbogen!$H97,""))))))))))))))))))))))))))</f>
        <v>-</v>
      </c>
      <c r="I96" s="57" t="str">
        <f>IF(I$4=SOLL!$J$4, TNBi!$H105, IF('2. Ausbildungsjahr'!I$4=SOLL!$K$4,SBI.A.7!$H114, IF('2. Ausbildungsjahr'!I$4=SOLL!$R$4,'SBI.A.3_2. AJ'!$H97, IF('2. Ausbildungsjahr'!I$4=SOLL!$S$4,'SBI.A.4_2.&amp;3. AJ'!$H123, IF('2. Ausbildungsjahr'!I$4=SOLL!$T$4,'KVB 2.&amp;3. AJ'!$H125,IF('2. Ausbildungsjahr'!I$4=SOLL!$U$4,'PPCa IK'!$H97, IF('2. Ausbildungsjahr'!I$4=SOLL!$V$4,TE!$H121,IF('2. Ausbildungsjahr'!I$4=SOLL!$W$4,TNSt!$H109,IF('2. Ausbildungsjahr'!I$4=SOLL!$X$4,TNSk!$H112,IF('2. Ausbildungsjahr'!I$4=SOLL!$Y$4,TNPa!$H106,IF('2. Ausbildungsjahr'!I$4=SOLL!$Z$4,TNWn!$H97,IF('2. Ausbildungsjahr'!I$4=SOLL!$AA$4,'KVP 3. AJ'!$H149,IF(I$4=SOLL!$Q$4,SBI.A.3_1.AJ!$H97,IF(I$4=SOLL!$B$4,'KF-KB'!$H175,IF('2. Ausbildungsjahr'!I$4=SOLL!$C$4,'SBI.A.4_1. AJ'!$H123,IF('2. Ausbildungsjahr'!I$4=SOLL!$D$4,KK!$H$11,IF('2. Ausbildungsjahr'!I$4=SOLL!$E$4,'KSM-e'!$H121,IF('2. Ausbildungsjahr'!I$4=SOLL!$F$4,'KSM-f'!$H121,IF('2. Ausbildungsjahr'!I$4=SOLL!$G$4,'KVB 1. AJ'!$H125,IF('2. Ausbildungsjahr'!I$4=SOLL!$H$4,KVFi!$H130,IF('2. Ausbildungsjahr'!I$4=SOLL!$I$4,KVM!$H113,IF('2. Ausbildungsjahr'!I$4=SOLL!$L$4,'KVP 1.&amp;2. AJ'!$H151,IF('2. Ausbildungsjahr'!I$4=SOLL!$M$4,PPC!$H142,IF('2. Ausbildungsjahr'!I$4=SOLL!$N$4,PPS!$H176,IF(I$4=SOLL!$P$4,"-",IF('2. Ausbildungsjahr'!I$4=SOLL!$O$4,Zielbogen!$H97,""))))))))))))))))))))))))))</f>
        <v>-</v>
      </c>
      <c r="J96" s="57" t="str">
        <f>IF(J$4=SOLL!$J$4, TNBi!$H105, IF('2. Ausbildungsjahr'!J$4=SOLL!$K$4,SBI.A.7!$H114, IF('2. Ausbildungsjahr'!J$4=SOLL!$R$4,'SBI.A.3_2. AJ'!$H97, IF('2. Ausbildungsjahr'!J$4=SOLL!$S$4,'SBI.A.4_2.&amp;3. AJ'!$H123, IF('2. Ausbildungsjahr'!J$4=SOLL!$T$4,'KVB 2.&amp;3. AJ'!$H125,IF('2. Ausbildungsjahr'!J$4=SOLL!$U$4,'PPCa IK'!$H97, IF('2. Ausbildungsjahr'!J$4=SOLL!$V$4,TE!$H121,IF('2. Ausbildungsjahr'!J$4=SOLL!$W$4,TNSt!$H109,IF('2. Ausbildungsjahr'!J$4=SOLL!$X$4,TNSk!$H112,IF('2. Ausbildungsjahr'!J$4=SOLL!$Y$4,TNPa!$H106,IF('2. Ausbildungsjahr'!J$4=SOLL!$Z$4,TNWn!$H97,IF('2. Ausbildungsjahr'!J$4=SOLL!$AA$4,'KVP 3. AJ'!$H149,IF(J$4=SOLL!$Q$4,SBI.A.3_1.AJ!$H97,IF(J$4=SOLL!$B$4,'KF-KB'!$H175,IF('2. Ausbildungsjahr'!J$4=SOLL!$C$4,'SBI.A.4_1. AJ'!$H123,IF('2. Ausbildungsjahr'!J$4=SOLL!$D$4,KK!$H$11,IF('2. Ausbildungsjahr'!J$4=SOLL!$E$4,'KSM-e'!$H121,IF('2. Ausbildungsjahr'!J$4=SOLL!$F$4,'KSM-f'!$H121,IF('2. Ausbildungsjahr'!J$4=SOLL!$G$4,'KVB 1. AJ'!$H125,IF('2. Ausbildungsjahr'!J$4=SOLL!$H$4,KVFi!$H130,IF('2. Ausbildungsjahr'!J$4=SOLL!$I$4,KVM!$H113,IF('2. Ausbildungsjahr'!J$4=SOLL!$L$4,'KVP 1.&amp;2. AJ'!$H151,IF('2. Ausbildungsjahr'!J$4=SOLL!$M$4,PPC!$H142,IF('2. Ausbildungsjahr'!J$4=SOLL!$N$4,PPS!$H176,IF(J$4=SOLL!$P$4,"-",IF('2. Ausbildungsjahr'!J$4=SOLL!$O$4,Zielbogen!$H97,""))))))))))))))))))))))))))</f>
        <v>-</v>
      </c>
      <c r="K96" s="57" t="str">
        <f>IF(K$4=SOLL!$J$4, TNBi!$H105, IF('2. Ausbildungsjahr'!K$4=SOLL!$K$4,SBI.A.7!$H114, IF('2. Ausbildungsjahr'!K$4=SOLL!$R$4,'SBI.A.3_2. AJ'!$H97, IF('2. Ausbildungsjahr'!K$4=SOLL!$S$4,'SBI.A.4_2.&amp;3. AJ'!$H123, IF('2. Ausbildungsjahr'!K$4=SOLL!$T$4,'KVB 2.&amp;3. AJ'!$H125,IF('2. Ausbildungsjahr'!K$4=SOLL!$U$4,'PPCa IK'!$H97, IF('2. Ausbildungsjahr'!K$4=SOLL!$V$4,TE!$H121,IF('2. Ausbildungsjahr'!K$4=SOLL!$W$4,TNSt!$H109,IF('2. Ausbildungsjahr'!K$4=SOLL!$X$4,TNSk!$H112,IF('2. Ausbildungsjahr'!K$4=SOLL!$Y$4,TNPa!$H106,IF('2. Ausbildungsjahr'!K$4=SOLL!$Z$4,TNWn!$H97,IF('2. Ausbildungsjahr'!K$4=SOLL!$AA$4,'KVP 3. AJ'!$H149,IF(K$4=SOLL!$Q$4,SBI.A.3_1.AJ!$H97,IF(K$4=SOLL!$B$4,'KF-KB'!$H175,IF('2. Ausbildungsjahr'!K$4=SOLL!$C$4,'SBI.A.4_1. AJ'!$H123,IF('2. Ausbildungsjahr'!K$4=SOLL!$D$4,KK!$H$11,IF('2. Ausbildungsjahr'!K$4=SOLL!$E$4,'KSM-e'!$H121,IF('2. Ausbildungsjahr'!K$4=SOLL!$F$4,'KSM-f'!$H121,IF('2. Ausbildungsjahr'!K$4=SOLL!$G$4,'KVB 1. AJ'!$H125,IF('2. Ausbildungsjahr'!K$4=SOLL!$H$4,KVFi!$H130,IF('2. Ausbildungsjahr'!K$4=SOLL!$I$4,KVM!$H113,IF('2. Ausbildungsjahr'!K$4=SOLL!$L$4,'KVP 1.&amp;2. AJ'!$H151,IF('2. Ausbildungsjahr'!K$4=SOLL!$M$4,PPC!$H142,IF('2. Ausbildungsjahr'!K$4=SOLL!$N$4,PPS!$H176,IF(K$4=SOLL!$P$4,"-",IF('2. Ausbildungsjahr'!K$4=SOLL!$O$4,Zielbogen!$H97,""))))))))))))))))))))))))))</f>
        <v>-</v>
      </c>
      <c r="L96" s="10">
        <f>SUM('Hilfsblatt 2. AJ'!C96,'Hilfsblatt 2. AJ'!E96,'Hilfsblatt 2. AJ'!G96,'Hilfsblatt 2. AJ'!I96,'Hilfsblatt 2. AJ'!K96,'Hilfsblatt 2. AJ'!M96,'Hilfsblatt 2. AJ'!O96,'Hilfsblatt 2. AJ'!Q96,'Hilfsblatt 2. AJ'!S96,'Hilfsblatt 2. AJ'!U96)</f>
        <v>0</v>
      </c>
      <c r="M96" s="9" t="e">
        <f>('Hilfsblatt 2. AJ'!B96*'Hilfsblatt 2. AJ'!C96+'Hilfsblatt 2. AJ'!D96*'Hilfsblatt 2. AJ'!E96+'Hilfsblatt 2. AJ'!F96*'Hilfsblatt 2. AJ'!G96+'Hilfsblatt 2. AJ'!H96*'Hilfsblatt 2. AJ'!I96+'Hilfsblatt 2. AJ'!J96*'Hilfsblatt 2. AJ'!K96+'Hilfsblatt 2. AJ'!L96*'Hilfsblatt 2. AJ'!M96+'Hilfsblatt 2. AJ'!N96*'Hilfsblatt 2. AJ'!O96+'Hilfsblatt 2. AJ'!P96*'Hilfsblatt 2. AJ'!Q96+'Hilfsblatt 2. AJ'!R96*'Hilfsblatt 2. AJ'!S96+'Hilfsblatt 2. AJ'!T96*'Hilfsblatt 2. AJ'!U96)/L96</f>
        <v>#DIV/0!</v>
      </c>
    </row>
    <row r="97" spans="1:1" x14ac:dyDescent="0.25">
      <c r="A97" s="48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SOLL!$B$4:$Q$4</xm:f>
          </x14:formula1>
          <xm:sqref>C4:K4</xm:sqref>
        </x14:dataValidation>
        <x14:dataValidation type="list" allowBlank="1" showInputMessage="1" showErrorMessage="1">
          <x14:formula1>
            <xm:f>SOLL!$B$4:$AA$4</xm:f>
          </x14:formula1>
          <xm:sqref>B4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F1" workbookViewId="0">
      <selection activeCell="A16" sqref="A16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1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x14ac:dyDescent="0.25">
      <c r="A3" s="70" t="s">
        <v>67</v>
      </c>
      <c r="B3" s="318" t="str">
        <f>'2. Ausbildungsjahr'!B3</f>
        <v>-</v>
      </c>
      <c r="C3" s="317"/>
      <c r="D3" s="316" t="str">
        <f>'2. Ausbildungsjahr'!C3</f>
        <v>-</v>
      </c>
      <c r="E3" s="317"/>
      <c r="F3" s="316" t="str">
        <f>'2. Ausbildungsjahr'!D3</f>
        <v>-</v>
      </c>
      <c r="G3" s="317"/>
      <c r="H3" s="316" t="str">
        <f>'2. Ausbildungsjahr'!E3</f>
        <v>-</v>
      </c>
      <c r="I3" s="317"/>
      <c r="J3" s="316" t="str">
        <f>'2. Ausbildungsjahr'!F3</f>
        <v>-</v>
      </c>
      <c r="K3" s="317"/>
      <c r="L3" s="316" t="str">
        <f>'2. Ausbildungsjahr'!G3</f>
        <v>-</v>
      </c>
      <c r="M3" s="317"/>
      <c r="N3" s="316" t="str">
        <f>'2. Ausbildungsjahr'!H3</f>
        <v>-</v>
      </c>
      <c r="O3" s="317"/>
      <c r="P3" s="316" t="str">
        <f>'2. Ausbildungsjahr'!I3</f>
        <v>-</v>
      </c>
      <c r="Q3" s="317"/>
      <c r="R3" s="316" t="str">
        <f>'2. Ausbildungsjahr'!J3</f>
        <v>-</v>
      </c>
      <c r="S3" s="317"/>
      <c r="T3" s="316" t="str">
        <f>'2. Ausbildungsjahr'!K3</f>
        <v>-</v>
      </c>
      <c r="U3" s="317"/>
    </row>
    <row r="4" spans="1:21" ht="18" x14ac:dyDescent="0.25">
      <c r="A4" s="69" t="s">
        <v>72</v>
      </c>
      <c r="B4" s="318" t="str">
        <f>'2. Ausbildungsjahr'!B4</f>
        <v>-</v>
      </c>
      <c r="C4" s="317"/>
      <c r="D4" s="318" t="str">
        <f>'2. Ausbildungsjahr'!C4</f>
        <v>-</v>
      </c>
      <c r="E4" s="317"/>
      <c r="F4" s="318" t="str">
        <f>'2. Ausbildungsjahr'!D4</f>
        <v>-</v>
      </c>
      <c r="G4" s="317"/>
      <c r="H4" s="318" t="str">
        <f>'2. Ausbildungsjahr'!E4</f>
        <v>-</v>
      </c>
      <c r="I4" s="317"/>
      <c r="J4" s="318" t="str">
        <f>'2. Ausbildungsjahr'!F4</f>
        <v>-</v>
      </c>
      <c r="K4" s="317"/>
      <c r="L4" s="318" t="str">
        <f>'2. Ausbildungsjahr'!G4</f>
        <v>-</v>
      </c>
      <c r="M4" s="317"/>
      <c r="N4" s="318" t="str">
        <f>'2. Ausbildungsjahr'!H4</f>
        <v>-</v>
      </c>
      <c r="O4" s="317"/>
      <c r="P4" s="318" t="str">
        <f>'2. Ausbildungsjahr'!I4</f>
        <v>-</v>
      </c>
      <c r="Q4" s="317"/>
      <c r="R4" s="318" t="str">
        <f>'2. Ausbildungsjahr'!J4</f>
        <v>-</v>
      </c>
      <c r="S4" s="317"/>
      <c r="T4" s="318" t="str">
        <f>'2. Ausbildungsjahr'!K4</f>
        <v>-</v>
      </c>
      <c r="U4" s="317"/>
    </row>
    <row r="5" spans="1:21" x14ac:dyDescent="0.25">
      <c r="A5" s="26" t="s">
        <v>38</v>
      </c>
      <c r="B5" s="60" t="s">
        <v>109</v>
      </c>
      <c r="C5" s="61" t="s">
        <v>69</v>
      </c>
      <c r="D5" s="63" t="s">
        <v>109</v>
      </c>
      <c r="E5" s="64" t="s">
        <v>69</v>
      </c>
      <c r="F5" s="63" t="s">
        <v>109</v>
      </c>
      <c r="G5" s="64" t="s">
        <v>69</v>
      </c>
      <c r="H5" s="63" t="s">
        <v>109</v>
      </c>
      <c r="I5" s="64" t="s">
        <v>69</v>
      </c>
      <c r="J5" s="63" t="s">
        <v>109</v>
      </c>
      <c r="K5" s="64" t="s">
        <v>69</v>
      </c>
      <c r="L5" s="63" t="s">
        <v>109</v>
      </c>
      <c r="M5" s="64" t="s">
        <v>69</v>
      </c>
      <c r="N5" s="63" t="s">
        <v>109</v>
      </c>
      <c r="O5" s="64" t="s">
        <v>69</v>
      </c>
      <c r="P5" s="63" t="s">
        <v>109</v>
      </c>
      <c r="Q5" s="64" t="s">
        <v>69</v>
      </c>
      <c r="R5" s="63" t="s">
        <v>109</v>
      </c>
      <c r="S5" s="64" t="s">
        <v>69</v>
      </c>
      <c r="T5" s="63" t="s">
        <v>109</v>
      </c>
      <c r="U5" s="64" t="s">
        <v>69</v>
      </c>
    </row>
    <row r="6" spans="1:21" x14ac:dyDescent="0.25">
      <c r="A6" s="54" t="s">
        <v>43</v>
      </c>
      <c r="B6" s="15">
        <f>IF('2. Ausbildungsjahr'!$B6="-",0,'2. Ausbildungsjahr'!B6)</f>
        <v>0</v>
      </c>
      <c r="C6" s="59">
        <f>IF('2. Ausbildungsjahr'!$B6="-",0,'2. Ausbildungsjahr'!$B$3)</f>
        <v>0</v>
      </c>
      <c r="D6" s="63">
        <f>IF('2. Ausbildungsjahr'!C6="-",0,'2. Ausbildungsjahr'!C6)</f>
        <v>0</v>
      </c>
      <c r="E6" s="66">
        <f>IF('2. Ausbildungsjahr'!C6="-",0,'2. Ausbildungsjahr'!$C$3)</f>
        <v>0</v>
      </c>
      <c r="F6" s="63">
        <f>IF('2. Ausbildungsjahr'!D6="-",0,'2. Ausbildungsjahr'!D6)</f>
        <v>0</v>
      </c>
      <c r="G6" s="66">
        <f>IF('2. Ausbildungsjahr'!D6="-",0,'2. Ausbildungsjahr'!$D$3)</f>
        <v>0</v>
      </c>
      <c r="H6" s="63">
        <f>IF('2. Ausbildungsjahr'!E6="-",0,'2. Ausbildungsjahr'!E6)</f>
        <v>0</v>
      </c>
      <c r="I6" s="66">
        <f>IF('2. Ausbildungsjahr'!E6="-",0,'2. Ausbildungsjahr'!$E$3)</f>
        <v>0</v>
      </c>
      <c r="J6" s="63">
        <f>IF('2. Ausbildungsjahr'!F6="-",0,'2. Ausbildungsjahr'!F6)</f>
        <v>0</v>
      </c>
      <c r="K6" s="66">
        <f>IF('2. Ausbildungsjahr'!F6="-",0,'2. Ausbildungsjahr'!$F$3)</f>
        <v>0</v>
      </c>
      <c r="L6" s="63">
        <f>IF('2. Ausbildungsjahr'!G6="-",0,'2. Ausbildungsjahr'!G6)</f>
        <v>0</v>
      </c>
      <c r="M6" s="66">
        <f>IF('2. Ausbildungsjahr'!G6="-",0,'2. Ausbildungsjahr'!$G$3)</f>
        <v>0</v>
      </c>
      <c r="N6" s="63">
        <f>IF('2. Ausbildungsjahr'!H6="-",0,'2. Ausbildungsjahr'!H6)</f>
        <v>0</v>
      </c>
      <c r="O6" s="66">
        <f>IF('2. Ausbildungsjahr'!H6="-",0,'2. Ausbildungsjahr'!$H$3)</f>
        <v>0</v>
      </c>
      <c r="P6" s="63">
        <f>IF('2. Ausbildungsjahr'!I6="-",0,'2. Ausbildungsjahr'!I6)</f>
        <v>0</v>
      </c>
      <c r="Q6" s="66">
        <f>IF('2. Ausbildungsjahr'!I6="-",0,'2. Ausbildungsjahr'!$I$3)</f>
        <v>0</v>
      </c>
      <c r="R6" s="63">
        <f>IF('2. Ausbildungsjahr'!J6="-",0,'2. Ausbildungsjahr'!J6)</f>
        <v>0</v>
      </c>
      <c r="S6" s="66">
        <f>IF('2. Ausbildungsjahr'!J6="-",0,'2. Ausbildungsjahr'!$J$3)</f>
        <v>0</v>
      </c>
      <c r="T6" s="63">
        <f>IF('2. Ausbildungsjahr'!K6="-",0,'2. Ausbildungsjahr'!K6)</f>
        <v>0</v>
      </c>
      <c r="U6" s="64">
        <f>IF('2. Ausbildungsjahr'!K6="-",0,'2. Ausbildungsjahr'!$K$3)</f>
        <v>0</v>
      </c>
    </row>
    <row r="7" spans="1:21" x14ac:dyDescent="0.25">
      <c r="A7" s="54" t="s">
        <v>44</v>
      </c>
      <c r="B7" s="15">
        <f>IF('2. Ausbildungsjahr'!$B7="-",0,'2. Ausbildungsjahr'!B7)</f>
        <v>0</v>
      </c>
      <c r="C7" s="59">
        <f>IF('2. Ausbildungsjahr'!$B7="-",0,'2. Ausbildungsjahr'!$B$3)</f>
        <v>0</v>
      </c>
      <c r="D7" s="15">
        <f>IF('2. Ausbildungsjahr'!C7="-",0,'2. Ausbildungsjahr'!C7)</f>
        <v>0</v>
      </c>
      <c r="E7" s="59">
        <f>IF('2. Ausbildungsjahr'!C7="-",0,'2. Ausbildungsjahr'!$C$3)</f>
        <v>0</v>
      </c>
      <c r="F7" s="15">
        <f>IF('2. Ausbildungsjahr'!D7="-",0,'2. Ausbildungsjahr'!D7)</f>
        <v>0</v>
      </c>
      <c r="G7" s="59">
        <f>IF('2. Ausbildungsjahr'!D7="-",0,'2. Ausbildungsjahr'!$D$3)</f>
        <v>0</v>
      </c>
      <c r="H7" s="15">
        <f>IF('2. Ausbildungsjahr'!E7="-",0,'2. Ausbildungsjahr'!E7)</f>
        <v>0</v>
      </c>
      <c r="I7" s="59">
        <f>IF('2. Ausbildungsjahr'!E7="-",0,'2. Ausbildungsjahr'!$E$3)</f>
        <v>0</v>
      </c>
      <c r="J7" s="15">
        <f>IF('2. Ausbildungsjahr'!F7="-",0,'2. Ausbildungsjahr'!F7)</f>
        <v>0</v>
      </c>
      <c r="K7" s="59">
        <f>IF('2. Ausbildungsjahr'!F7="-",0,'2. Ausbildungsjahr'!$F$3)</f>
        <v>0</v>
      </c>
      <c r="L7" s="15">
        <f>IF('2. Ausbildungsjahr'!G7="-",0,'2. Ausbildungsjahr'!G7)</f>
        <v>0</v>
      </c>
      <c r="M7" s="59">
        <f>IF('2. Ausbildungsjahr'!G7="-",0,'2. Ausbildungsjahr'!$G$3)</f>
        <v>0</v>
      </c>
      <c r="N7" s="15">
        <f>IF('2. Ausbildungsjahr'!H7="-",0,'2. Ausbildungsjahr'!H7)</f>
        <v>0</v>
      </c>
      <c r="O7" s="59">
        <f>IF('2. Ausbildungsjahr'!H7="-",0,'2. Ausbildungsjahr'!$H$3)</f>
        <v>0</v>
      </c>
      <c r="P7" s="15">
        <f>IF('2. Ausbildungsjahr'!I7="-",0,'2. Ausbildungsjahr'!I7)</f>
        <v>0</v>
      </c>
      <c r="Q7" s="59">
        <f>IF('2. Ausbildungsjahr'!I7="-",0,'2. Ausbildungsjahr'!$I$3)</f>
        <v>0</v>
      </c>
      <c r="R7" s="15">
        <f>IF('2. Ausbildungsjahr'!J7="-",0,'2. Ausbildungsjahr'!J7)</f>
        <v>0</v>
      </c>
      <c r="S7" s="59">
        <f>IF('2. Ausbildungsjahr'!J7="-",0,'2. Ausbildungsjahr'!$J$3)</f>
        <v>0</v>
      </c>
      <c r="T7" s="15">
        <f>IF('2. Ausbildungsjahr'!K7="-",0,'2. Ausbildungsjahr'!K7)</f>
        <v>0</v>
      </c>
      <c r="U7" s="11">
        <f>IF('2. Ausbildungsjahr'!K7="-",0,'2. Ausbildungsjahr'!$K$3)</f>
        <v>0</v>
      </c>
    </row>
    <row r="8" spans="1:21" x14ac:dyDescent="0.25">
      <c r="A8" s="54" t="s">
        <v>73</v>
      </c>
      <c r="B8" s="15">
        <f>IF('2. Ausbildungsjahr'!$B8="-",0,'2. Ausbildungsjahr'!B8)</f>
        <v>0</v>
      </c>
      <c r="C8" s="59">
        <f>IF('2. Ausbildungsjahr'!$B8="-",0,'2. Ausbildungsjahr'!$B$3)</f>
        <v>0</v>
      </c>
      <c r="D8" s="15">
        <f>IF('2. Ausbildungsjahr'!C8="-",0,'2. Ausbildungsjahr'!C8)</f>
        <v>0</v>
      </c>
      <c r="E8" s="59">
        <f>IF('2. Ausbildungsjahr'!C8="-",0,'2. Ausbildungsjahr'!$C$3)</f>
        <v>0</v>
      </c>
      <c r="F8" s="15">
        <f>IF('2. Ausbildungsjahr'!D8="-",0,'2. Ausbildungsjahr'!D8)</f>
        <v>0</v>
      </c>
      <c r="G8" s="59">
        <f>IF('2. Ausbildungsjahr'!D8="-",0,'2. Ausbildungsjahr'!$D$3)</f>
        <v>0</v>
      </c>
      <c r="H8" s="15">
        <f>IF('2. Ausbildungsjahr'!E8="-",0,'2. Ausbildungsjahr'!E8)</f>
        <v>0</v>
      </c>
      <c r="I8" s="59">
        <f>IF('2. Ausbildungsjahr'!E8="-",0,'2. Ausbildungsjahr'!$E$3)</f>
        <v>0</v>
      </c>
      <c r="J8" s="15">
        <f>IF('2. Ausbildungsjahr'!F8="-",0,'2. Ausbildungsjahr'!F8)</f>
        <v>0</v>
      </c>
      <c r="K8" s="59">
        <f>IF('2. Ausbildungsjahr'!F8="-",0,'2. Ausbildungsjahr'!$F$3)</f>
        <v>0</v>
      </c>
      <c r="L8" s="15">
        <f>IF('2. Ausbildungsjahr'!G8="-",0,'2. Ausbildungsjahr'!G8)</f>
        <v>0</v>
      </c>
      <c r="M8" s="59">
        <f>IF('2. Ausbildungsjahr'!G8="-",0,'2. Ausbildungsjahr'!$G$3)</f>
        <v>0</v>
      </c>
      <c r="N8" s="15">
        <f>IF('2. Ausbildungsjahr'!H8="-",0,'2. Ausbildungsjahr'!H8)</f>
        <v>0</v>
      </c>
      <c r="O8" s="59">
        <f>IF('2. Ausbildungsjahr'!H8="-",0,'2. Ausbildungsjahr'!$H$3)</f>
        <v>0</v>
      </c>
      <c r="P8" s="15">
        <f>IF('2. Ausbildungsjahr'!I8="-",0,'2. Ausbildungsjahr'!I8)</f>
        <v>0</v>
      </c>
      <c r="Q8" s="59">
        <f>IF('2. Ausbildungsjahr'!I8="-",0,'2. Ausbildungsjahr'!$I$3)</f>
        <v>0</v>
      </c>
      <c r="R8" s="15">
        <f>IF('2. Ausbildungsjahr'!J8="-",0,'2. Ausbildungsjahr'!J8)</f>
        <v>0</v>
      </c>
      <c r="S8" s="59">
        <f>IF('2. Ausbildungsjahr'!J8="-",0,'2. Ausbildungsjahr'!$J$3)</f>
        <v>0</v>
      </c>
      <c r="T8" s="15">
        <f>IF('2. Ausbildungsjahr'!K8="-",0,'2. Ausbildungsjahr'!K8)</f>
        <v>0</v>
      </c>
      <c r="U8" s="11">
        <f>IF('2. Ausbildungsjahr'!K8="-",0,'2. Ausbildungsjahr'!$K$3)</f>
        <v>0</v>
      </c>
    </row>
    <row r="9" spans="1:21" x14ac:dyDescent="0.25">
      <c r="A9" s="54" t="s">
        <v>74</v>
      </c>
      <c r="B9" s="15">
        <f>IF('2. Ausbildungsjahr'!$B9="-",0,'2. Ausbildungsjahr'!B9)</f>
        <v>0</v>
      </c>
      <c r="C9" s="59">
        <f>IF('2. Ausbildungsjahr'!$B9="-",0,'2. Ausbildungsjahr'!$B$3)</f>
        <v>0</v>
      </c>
      <c r="D9" s="15">
        <f>IF('2. Ausbildungsjahr'!C9="-",0,'2. Ausbildungsjahr'!C9)</f>
        <v>0</v>
      </c>
      <c r="E9" s="59">
        <f>IF('2. Ausbildungsjahr'!C9="-",0,'2. Ausbildungsjahr'!$C$3)</f>
        <v>0</v>
      </c>
      <c r="F9" s="15">
        <f>IF('2. Ausbildungsjahr'!D9="-",0,'2. Ausbildungsjahr'!D9)</f>
        <v>0</v>
      </c>
      <c r="G9" s="59">
        <f>IF('2. Ausbildungsjahr'!D9="-",0,'2. Ausbildungsjahr'!$D$3)</f>
        <v>0</v>
      </c>
      <c r="H9" s="15">
        <f>IF('2. Ausbildungsjahr'!E9="-",0,'2. Ausbildungsjahr'!E9)</f>
        <v>0</v>
      </c>
      <c r="I9" s="59">
        <f>IF('2. Ausbildungsjahr'!E9="-",0,'2. Ausbildungsjahr'!$E$3)</f>
        <v>0</v>
      </c>
      <c r="J9" s="15">
        <f>IF('2. Ausbildungsjahr'!F9="-",0,'2. Ausbildungsjahr'!F9)</f>
        <v>0</v>
      </c>
      <c r="K9" s="59">
        <f>IF('2. Ausbildungsjahr'!F9="-",0,'2. Ausbildungsjahr'!$F$3)</f>
        <v>0</v>
      </c>
      <c r="L9" s="15">
        <f>IF('2. Ausbildungsjahr'!G9="-",0,'2. Ausbildungsjahr'!G9)</f>
        <v>0</v>
      </c>
      <c r="M9" s="59">
        <f>IF('2. Ausbildungsjahr'!G9="-",0,'2. Ausbildungsjahr'!$G$3)</f>
        <v>0</v>
      </c>
      <c r="N9" s="15">
        <f>IF('2. Ausbildungsjahr'!H9="-",0,'2. Ausbildungsjahr'!H9)</f>
        <v>0</v>
      </c>
      <c r="O9" s="59">
        <f>IF('2. Ausbildungsjahr'!H9="-",0,'2. Ausbildungsjahr'!$H$3)</f>
        <v>0</v>
      </c>
      <c r="P9" s="15">
        <f>IF('2. Ausbildungsjahr'!I9="-",0,'2. Ausbildungsjahr'!I9)</f>
        <v>0</v>
      </c>
      <c r="Q9" s="59">
        <f>IF('2. Ausbildungsjahr'!I9="-",0,'2. Ausbildungsjahr'!$I$3)</f>
        <v>0</v>
      </c>
      <c r="R9" s="15">
        <f>IF('2. Ausbildungsjahr'!J9="-",0,'2. Ausbildungsjahr'!J9)</f>
        <v>0</v>
      </c>
      <c r="S9" s="59">
        <f>IF('2. Ausbildungsjahr'!J9="-",0,'2. Ausbildungsjahr'!$J$3)</f>
        <v>0</v>
      </c>
      <c r="T9" s="15">
        <f>IF('2. Ausbildungsjahr'!K9="-",0,'2. Ausbildungsjahr'!K9)</f>
        <v>0</v>
      </c>
      <c r="U9" s="11">
        <f>IF('2. Ausbildungsjahr'!K9="-",0,'2. Ausbildungsjahr'!$K$3)</f>
        <v>0</v>
      </c>
    </row>
    <row r="10" spans="1:21" x14ac:dyDescent="0.25">
      <c r="A10" s="54" t="s">
        <v>45</v>
      </c>
      <c r="B10" s="15">
        <f>IF('2. Ausbildungsjahr'!$B10="-",0,'2. Ausbildungsjahr'!B10)</f>
        <v>0</v>
      </c>
      <c r="C10" s="59">
        <f>IF('2. Ausbildungsjahr'!$B10="-",0,'2. Ausbildungsjahr'!$B$3)</f>
        <v>0</v>
      </c>
      <c r="D10" s="15">
        <f>IF('2. Ausbildungsjahr'!C10="-",0,'2. Ausbildungsjahr'!C10)</f>
        <v>0</v>
      </c>
      <c r="E10" s="59">
        <f>IF('2. Ausbildungsjahr'!C10="-",0,'2. Ausbildungsjahr'!$C$3)</f>
        <v>0</v>
      </c>
      <c r="F10" s="15">
        <f>IF('2. Ausbildungsjahr'!D10="-",0,'2. Ausbildungsjahr'!D10)</f>
        <v>0</v>
      </c>
      <c r="G10" s="59">
        <f>IF('2. Ausbildungsjahr'!D10="-",0,'2. Ausbildungsjahr'!$D$3)</f>
        <v>0</v>
      </c>
      <c r="H10" s="15">
        <f>IF('2. Ausbildungsjahr'!E10="-",0,'2. Ausbildungsjahr'!E10)</f>
        <v>0</v>
      </c>
      <c r="I10" s="59">
        <f>IF('2. Ausbildungsjahr'!E10="-",0,'2. Ausbildungsjahr'!$E$3)</f>
        <v>0</v>
      </c>
      <c r="J10" s="15">
        <f>IF('2. Ausbildungsjahr'!F10="-",0,'2. Ausbildungsjahr'!F10)</f>
        <v>0</v>
      </c>
      <c r="K10" s="59">
        <f>IF('2. Ausbildungsjahr'!F10="-",0,'2. Ausbildungsjahr'!$F$3)</f>
        <v>0</v>
      </c>
      <c r="L10" s="15">
        <f>IF('2. Ausbildungsjahr'!G10="-",0,'2. Ausbildungsjahr'!G10)</f>
        <v>0</v>
      </c>
      <c r="M10" s="59">
        <f>IF('2. Ausbildungsjahr'!G10="-",0,'2. Ausbildungsjahr'!$G$3)</f>
        <v>0</v>
      </c>
      <c r="N10" s="15">
        <f>IF('2. Ausbildungsjahr'!H10="-",0,'2. Ausbildungsjahr'!H10)</f>
        <v>0</v>
      </c>
      <c r="O10" s="59">
        <f>IF('2. Ausbildungsjahr'!H10="-",0,'2. Ausbildungsjahr'!$H$3)</f>
        <v>0</v>
      </c>
      <c r="P10" s="15">
        <f>IF('2. Ausbildungsjahr'!I10="-",0,'2. Ausbildungsjahr'!I10)</f>
        <v>0</v>
      </c>
      <c r="Q10" s="59">
        <f>IF('2. Ausbildungsjahr'!I10="-",0,'2. Ausbildungsjahr'!$I$3)</f>
        <v>0</v>
      </c>
      <c r="R10" s="15">
        <f>IF('2. Ausbildungsjahr'!J10="-",0,'2. Ausbildungsjahr'!J10)</f>
        <v>0</v>
      </c>
      <c r="S10" s="59">
        <f>IF('2. Ausbildungsjahr'!J10="-",0,'2. Ausbildungsjahr'!$J$3)</f>
        <v>0</v>
      </c>
      <c r="T10" s="15">
        <f>IF('2. Ausbildungsjahr'!K10="-",0,'2. Ausbildungsjahr'!K10)</f>
        <v>0</v>
      </c>
      <c r="U10" s="11">
        <f>IF('2. Ausbildungsjahr'!K10="-",0,'2. Ausbildungsjahr'!$K$3)</f>
        <v>0</v>
      </c>
    </row>
    <row r="11" spans="1:21" x14ac:dyDescent="0.25">
      <c r="A11" s="54" t="s">
        <v>46</v>
      </c>
      <c r="B11" s="15">
        <f>IF('2. Ausbildungsjahr'!$B11="-",0,'2. Ausbildungsjahr'!B11)</f>
        <v>0</v>
      </c>
      <c r="C11" s="59">
        <f>IF('2. Ausbildungsjahr'!$B11="-",0,'2. Ausbildungsjahr'!$B$3)</f>
        <v>0</v>
      </c>
      <c r="D11" s="15">
        <f>IF('2. Ausbildungsjahr'!C11="-",0,'2. Ausbildungsjahr'!C11)</f>
        <v>0</v>
      </c>
      <c r="E11" s="59">
        <f>IF('2. Ausbildungsjahr'!C11="-",0,'2. Ausbildungsjahr'!$C$3)</f>
        <v>0</v>
      </c>
      <c r="F11" s="15">
        <f>IF('2. Ausbildungsjahr'!D11="-",0,'2. Ausbildungsjahr'!D11)</f>
        <v>0</v>
      </c>
      <c r="G11" s="59">
        <f>IF('2. Ausbildungsjahr'!D11="-",0,'2. Ausbildungsjahr'!$D$3)</f>
        <v>0</v>
      </c>
      <c r="H11" s="15">
        <f>IF('2. Ausbildungsjahr'!E11="-",0,'2. Ausbildungsjahr'!E11)</f>
        <v>0</v>
      </c>
      <c r="I11" s="59">
        <f>IF('2. Ausbildungsjahr'!E11="-",0,'2. Ausbildungsjahr'!$E$3)</f>
        <v>0</v>
      </c>
      <c r="J11" s="15">
        <f>IF('2. Ausbildungsjahr'!F11="-",0,'2. Ausbildungsjahr'!F11)</f>
        <v>0</v>
      </c>
      <c r="K11" s="59">
        <f>IF('2. Ausbildungsjahr'!F11="-",0,'2. Ausbildungsjahr'!$F$3)</f>
        <v>0</v>
      </c>
      <c r="L11" s="15">
        <f>IF('2. Ausbildungsjahr'!G11="-",0,'2. Ausbildungsjahr'!G11)</f>
        <v>0</v>
      </c>
      <c r="M11" s="59">
        <f>IF('2. Ausbildungsjahr'!G11="-",0,'2. Ausbildungsjahr'!$G$3)</f>
        <v>0</v>
      </c>
      <c r="N11" s="15">
        <f>IF('2. Ausbildungsjahr'!H11="-",0,'2. Ausbildungsjahr'!H11)</f>
        <v>0</v>
      </c>
      <c r="O11" s="59">
        <f>IF('2. Ausbildungsjahr'!H11="-",0,'2. Ausbildungsjahr'!$H$3)</f>
        <v>0</v>
      </c>
      <c r="P11" s="15">
        <f>IF('2. Ausbildungsjahr'!I11="-",0,'2. Ausbildungsjahr'!I11)</f>
        <v>0</v>
      </c>
      <c r="Q11" s="59">
        <f>IF('2. Ausbildungsjahr'!I11="-",0,'2. Ausbildungsjahr'!$I$3)</f>
        <v>0</v>
      </c>
      <c r="R11" s="15">
        <f>IF('2. Ausbildungsjahr'!J11="-",0,'2. Ausbildungsjahr'!J11)</f>
        <v>0</v>
      </c>
      <c r="S11" s="59">
        <f>IF('2. Ausbildungsjahr'!J11="-",0,'2. Ausbildungsjahr'!$J$3)</f>
        <v>0</v>
      </c>
      <c r="T11" s="15">
        <f>IF('2. Ausbildungsjahr'!K11="-",0,'2. Ausbildungsjahr'!K11)</f>
        <v>0</v>
      </c>
      <c r="U11" s="11">
        <f>IF('2. Ausbildungsjahr'!K11="-",0,'2. Ausbildungsjahr'!$K$3)</f>
        <v>0</v>
      </c>
    </row>
    <row r="12" spans="1:21" x14ac:dyDescent="0.25">
      <c r="A12" s="48"/>
      <c r="B12" s="15"/>
      <c r="C12" s="59"/>
      <c r="D12" s="15"/>
      <c r="E12" s="59"/>
      <c r="F12" s="15"/>
      <c r="G12" s="59"/>
      <c r="H12" s="15"/>
      <c r="I12" s="59"/>
      <c r="J12" s="15"/>
      <c r="K12" s="59"/>
      <c r="L12" s="15"/>
      <c r="M12" s="59"/>
      <c r="N12" s="15"/>
      <c r="O12" s="59"/>
      <c r="P12" s="15"/>
      <c r="Q12" s="59"/>
      <c r="R12" s="15"/>
      <c r="S12" s="59"/>
      <c r="T12" s="15"/>
      <c r="U12" s="11"/>
    </row>
    <row r="13" spans="1:21" ht="18" x14ac:dyDescent="0.25">
      <c r="A13" s="72" t="s">
        <v>75</v>
      </c>
      <c r="B13" s="15"/>
      <c r="C13" s="59"/>
      <c r="D13" s="15"/>
      <c r="E13" s="59"/>
      <c r="F13" s="15"/>
      <c r="G13" s="59"/>
      <c r="H13" s="15"/>
      <c r="I13" s="59"/>
      <c r="J13" s="15"/>
      <c r="K13" s="59"/>
      <c r="L13" s="15"/>
      <c r="M13" s="59"/>
      <c r="N13" s="15"/>
      <c r="O13" s="59"/>
      <c r="P13" s="15"/>
      <c r="Q13" s="59"/>
      <c r="R13" s="15"/>
      <c r="S13" s="59"/>
      <c r="T13" s="15"/>
      <c r="U13" s="11"/>
    </row>
    <row r="14" spans="1:21" x14ac:dyDescent="0.25">
      <c r="A14" s="73" t="s">
        <v>47</v>
      </c>
      <c r="B14" s="15"/>
      <c r="C14" s="59"/>
      <c r="D14" s="15"/>
      <c r="E14" s="59"/>
      <c r="F14" s="15"/>
      <c r="G14" s="59"/>
      <c r="H14" s="15"/>
      <c r="I14" s="59"/>
      <c r="J14" s="15"/>
      <c r="K14" s="59"/>
      <c r="L14" s="15"/>
      <c r="M14" s="59"/>
      <c r="N14" s="15"/>
      <c r="O14" s="59"/>
      <c r="P14" s="15"/>
      <c r="Q14" s="59"/>
      <c r="R14" s="15"/>
      <c r="S14" s="59"/>
      <c r="T14" s="15"/>
      <c r="U14" s="11"/>
    </row>
    <row r="15" spans="1:21" x14ac:dyDescent="0.25">
      <c r="A15" s="74" t="s">
        <v>48</v>
      </c>
      <c r="B15" s="15">
        <f>IF('2. Ausbildungsjahr'!$B15="-",0,'2. Ausbildungsjahr'!B15)</f>
        <v>0</v>
      </c>
      <c r="C15" s="59">
        <f>IF('2. Ausbildungsjahr'!$B15="-",0,'2. Ausbildungsjahr'!$B$3)</f>
        <v>0</v>
      </c>
      <c r="D15" s="15">
        <f>IF('2. Ausbildungsjahr'!C15="-",0,'2. Ausbildungsjahr'!C15)</f>
        <v>0</v>
      </c>
      <c r="E15" s="59">
        <f>IF('2. Ausbildungsjahr'!C15="-",0,'2. Ausbildungsjahr'!$C$3)</f>
        <v>0</v>
      </c>
      <c r="F15" s="15">
        <f>IF('2. Ausbildungsjahr'!D15="-",0,'2. Ausbildungsjahr'!D15)</f>
        <v>0</v>
      </c>
      <c r="G15" s="59">
        <f>IF('2. Ausbildungsjahr'!D15="-",0,'2. Ausbildungsjahr'!$D$3)</f>
        <v>0</v>
      </c>
      <c r="H15" s="15">
        <f>IF('2. Ausbildungsjahr'!E15="-",0,'2. Ausbildungsjahr'!E15)</f>
        <v>0</v>
      </c>
      <c r="I15" s="59">
        <f>IF('2. Ausbildungsjahr'!E15="-",0,'2. Ausbildungsjahr'!$E$3)</f>
        <v>0</v>
      </c>
      <c r="J15" s="15">
        <f>IF('2. Ausbildungsjahr'!F15="-",0,'2. Ausbildungsjahr'!F15)</f>
        <v>0</v>
      </c>
      <c r="K15" s="59">
        <f>IF('2. Ausbildungsjahr'!F15="-",0,'2. Ausbildungsjahr'!$F$3)</f>
        <v>0</v>
      </c>
      <c r="L15" s="15">
        <f>IF('2. Ausbildungsjahr'!G15="-",0,'2. Ausbildungsjahr'!G15)</f>
        <v>0</v>
      </c>
      <c r="M15" s="59">
        <f>IF('2. Ausbildungsjahr'!G15="-",0,'2. Ausbildungsjahr'!$G$3)</f>
        <v>0</v>
      </c>
      <c r="N15" s="15">
        <f>IF('2. Ausbildungsjahr'!H15="-",0,'2. Ausbildungsjahr'!H15)</f>
        <v>0</v>
      </c>
      <c r="O15" s="59">
        <f>IF('2. Ausbildungsjahr'!H15="-",0,'2. Ausbildungsjahr'!$H$3)</f>
        <v>0</v>
      </c>
      <c r="P15" s="15">
        <f>IF('2. Ausbildungsjahr'!I15="-",0,'2. Ausbildungsjahr'!I15)</f>
        <v>0</v>
      </c>
      <c r="Q15" s="59">
        <f>IF('2. Ausbildungsjahr'!I15="-",0,'2. Ausbildungsjahr'!$I$3)</f>
        <v>0</v>
      </c>
      <c r="R15" s="15">
        <f>IF('2. Ausbildungsjahr'!J15="-",0,'2. Ausbildungsjahr'!J15)</f>
        <v>0</v>
      </c>
      <c r="S15" s="59">
        <f>IF('2. Ausbildungsjahr'!J15="-",0,'2. Ausbildungsjahr'!$J$3)</f>
        <v>0</v>
      </c>
      <c r="T15" s="15">
        <f>IF('2. Ausbildungsjahr'!K15="-",0,'2. Ausbildungsjahr'!K15)</f>
        <v>0</v>
      </c>
      <c r="U15" s="11">
        <f>IF('2. Ausbildungsjahr'!K15="-",0,'2. Ausbildungsjahr'!$K$3)</f>
        <v>0</v>
      </c>
    </row>
    <row r="16" spans="1:21" x14ac:dyDescent="0.25">
      <c r="A16" s="74" t="s">
        <v>49</v>
      </c>
      <c r="B16" s="15">
        <f>IF('2. Ausbildungsjahr'!$B16="-",0,'2. Ausbildungsjahr'!B16)</f>
        <v>0</v>
      </c>
      <c r="C16" s="59">
        <f>IF('2. Ausbildungsjahr'!$B16="-",0,'2. Ausbildungsjahr'!$B$3)</f>
        <v>0</v>
      </c>
      <c r="D16" s="15">
        <f>IF('2. Ausbildungsjahr'!C16="-",0,'2. Ausbildungsjahr'!C16)</f>
        <v>0</v>
      </c>
      <c r="E16" s="59">
        <f>IF('2. Ausbildungsjahr'!C16="-",0,'2. Ausbildungsjahr'!$C$3)</f>
        <v>0</v>
      </c>
      <c r="F16" s="15">
        <f>IF('2. Ausbildungsjahr'!D16="-",0,'2. Ausbildungsjahr'!D16)</f>
        <v>0</v>
      </c>
      <c r="G16" s="59">
        <f>IF('2. Ausbildungsjahr'!D16="-",0,'2. Ausbildungsjahr'!$D$3)</f>
        <v>0</v>
      </c>
      <c r="H16" s="15">
        <f>IF('2. Ausbildungsjahr'!E16="-",0,'2. Ausbildungsjahr'!E16)</f>
        <v>0</v>
      </c>
      <c r="I16" s="59">
        <f>IF('2. Ausbildungsjahr'!E16="-",0,'2. Ausbildungsjahr'!$E$3)</f>
        <v>0</v>
      </c>
      <c r="J16" s="15">
        <f>IF('2. Ausbildungsjahr'!F16="-",0,'2. Ausbildungsjahr'!F16)</f>
        <v>0</v>
      </c>
      <c r="K16" s="59">
        <f>IF('2. Ausbildungsjahr'!F16="-",0,'2. Ausbildungsjahr'!$F$3)</f>
        <v>0</v>
      </c>
      <c r="L16" s="15">
        <f>IF('2. Ausbildungsjahr'!G16="-",0,'2. Ausbildungsjahr'!G16)</f>
        <v>0</v>
      </c>
      <c r="M16" s="59">
        <f>IF('2. Ausbildungsjahr'!G16="-",0,'2. Ausbildungsjahr'!$G$3)</f>
        <v>0</v>
      </c>
      <c r="N16" s="15">
        <f>IF('2. Ausbildungsjahr'!H16="-",0,'2. Ausbildungsjahr'!H16)</f>
        <v>0</v>
      </c>
      <c r="O16" s="59">
        <f>IF('2. Ausbildungsjahr'!H16="-",0,'2. Ausbildungsjahr'!$H$3)</f>
        <v>0</v>
      </c>
      <c r="P16" s="15">
        <f>IF('2. Ausbildungsjahr'!I16="-",0,'2. Ausbildungsjahr'!I16)</f>
        <v>0</v>
      </c>
      <c r="Q16" s="59">
        <f>IF('2. Ausbildungsjahr'!I16="-",0,'2. Ausbildungsjahr'!$I$3)</f>
        <v>0</v>
      </c>
      <c r="R16" s="15">
        <f>IF('2. Ausbildungsjahr'!J16="-",0,'2. Ausbildungsjahr'!J16)</f>
        <v>0</v>
      </c>
      <c r="S16" s="59">
        <f>IF('2. Ausbildungsjahr'!J16="-",0,'2. Ausbildungsjahr'!$J$3)</f>
        <v>0</v>
      </c>
      <c r="T16" s="15">
        <f>IF('2. Ausbildungsjahr'!K16="-",0,'2. Ausbildungsjahr'!K16)</f>
        <v>0</v>
      </c>
      <c r="U16" s="11">
        <f>IF('2. Ausbildungsjahr'!K16="-",0,'2. Ausbildungsjahr'!$K$3)</f>
        <v>0</v>
      </c>
    </row>
    <row r="17" spans="1:21" x14ac:dyDescent="0.25">
      <c r="A17" s="74" t="s">
        <v>50</v>
      </c>
      <c r="B17" s="15">
        <f>IF('2. Ausbildungsjahr'!$B17="-",0,'2. Ausbildungsjahr'!B17)</f>
        <v>0</v>
      </c>
      <c r="C17" s="59">
        <f>IF('2. Ausbildungsjahr'!$B17="-",0,'2. Ausbildungsjahr'!$B$3)</f>
        <v>0</v>
      </c>
      <c r="D17" s="15">
        <f>IF('2. Ausbildungsjahr'!C17="-",0,'2. Ausbildungsjahr'!C17)</f>
        <v>0</v>
      </c>
      <c r="E17" s="59">
        <f>IF('2. Ausbildungsjahr'!C17="-",0,'2. Ausbildungsjahr'!$C$3)</f>
        <v>0</v>
      </c>
      <c r="F17" s="15">
        <f>IF('2. Ausbildungsjahr'!D17="-",0,'2. Ausbildungsjahr'!D17)</f>
        <v>0</v>
      </c>
      <c r="G17" s="59">
        <f>IF('2. Ausbildungsjahr'!D17="-",0,'2. Ausbildungsjahr'!$D$3)</f>
        <v>0</v>
      </c>
      <c r="H17" s="15">
        <f>IF('2. Ausbildungsjahr'!E17="-",0,'2. Ausbildungsjahr'!E17)</f>
        <v>0</v>
      </c>
      <c r="I17" s="59">
        <f>IF('2. Ausbildungsjahr'!E17="-",0,'2. Ausbildungsjahr'!$E$3)</f>
        <v>0</v>
      </c>
      <c r="J17" s="15">
        <f>IF('2. Ausbildungsjahr'!F17="-",0,'2. Ausbildungsjahr'!F17)</f>
        <v>0</v>
      </c>
      <c r="K17" s="59">
        <f>IF('2. Ausbildungsjahr'!F17="-",0,'2. Ausbildungsjahr'!$F$3)</f>
        <v>0</v>
      </c>
      <c r="L17" s="15">
        <f>IF('2. Ausbildungsjahr'!G17="-",0,'2. Ausbildungsjahr'!G17)</f>
        <v>0</v>
      </c>
      <c r="M17" s="59">
        <f>IF('2. Ausbildungsjahr'!G17="-",0,'2. Ausbildungsjahr'!$G$3)</f>
        <v>0</v>
      </c>
      <c r="N17" s="15">
        <f>IF('2. Ausbildungsjahr'!H17="-",0,'2. Ausbildungsjahr'!H17)</f>
        <v>0</v>
      </c>
      <c r="O17" s="59">
        <f>IF('2. Ausbildungsjahr'!H17="-",0,'2. Ausbildungsjahr'!$H$3)</f>
        <v>0</v>
      </c>
      <c r="P17" s="15">
        <f>IF('2. Ausbildungsjahr'!I17="-",0,'2. Ausbildungsjahr'!I17)</f>
        <v>0</v>
      </c>
      <c r="Q17" s="59">
        <f>IF('2. Ausbildungsjahr'!I17="-",0,'2. Ausbildungsjahr'!$I$3)</f>
        <v>0</v>
      </c>
      <c r="R17" s="15">
        <f>IF('2. Ausbildungsjahr'!J17="-",0,'2. Ausbildungsjahr'!J17)</f>
        <v>0</v>
      </c>
      <c r="S17" s="59">
        <f>IF('2. Ausbildungsjahr'!J17="-",0,'2. Ausbildungsjahr'!$J$3)</f>
        <v>0</v>
      </c>
      <c r="T17" s="15">
        <f>IF('2. Ausbildungsjahr'!K17="-",0,'2. Ausbildungsjahr'!K17)</f>
        <v>0</v>
      </c>
      <c r="U17" s="11">
        <f>IF('2. Ausbildungsjahr'!K17="-",0,'2. Ausbildungsjahr'!$K$3)</f>
        <v>0</v>
      </c>
    </row>
    <row r="18" spans="1:21" x14ac:dyDescent="0.25">
      <c r="A18" s="74" t="s">
        <v>51</v>
      </c>
      <c r="B18" s="15">
        <f>IF('2. Ausbildungsjahr'!$B18="-",0,'2. Ausbildungsjahr'!B18)</f>
        <v>0</v>
      </c>
      <c r="C18" s="59">
        <f>IF('2. Ausbildungsjahr'!$B18="-",0,'2. Ausbildungsjahr'!$B$3)</f>
        <v>0</v>
      </c>
      <c r="D18" s="15">
        <f>IF('2. Ausbildungsjahr'!C18="-",0,'2. Ausbildungsjahr'!C18)</f>
        <v>0</v>
      </c>
      <c r="E18" s="59">
        <f>IF('2. Ausbildungsjahr'!C18="-",0,'2. Ausbildungsjahr'!$C$3)</f>
        <v>0</v>
      </c>
      <c r="F18" s="15">
        <f>IF('2. Ausbildungsjahr'!D18="-",0,'2. Ausbildungsjahr'!D18)</f>
        <v>0</v>
      </c>
      <c r="G18" s="59">
        <f>IF('2. Ausbildungsjahr'!D18="-",0,'2. Ausbildungsjahr'!$D$3)</f>
        <v>0</v>
      </c>
      <c r="H18" s="15">
        <f>IF('2. Ausbildungsjahr'!E18="-",0,'2. Ausbildungsjahr'!E18)</f>
        <v>0</v>
      </c>
      <c r="I18" s="59">
        <f>IF('2. Ausbildungsjahr'!E18="-",0,'2. Ausbildungsjahr'!$E$3)</f>
        <v>0</v>
      </c>
      <c r="J18" s="15">
        <f>IF('2. Ausbildungsjahr'!F18="-",0,'2. Ausbildungsjahr'!F18)</f>
        <v>0</v>
      </c>
      <c r="K18" s="59">
        <f>IF('2. Ausbildungsjahr'!F18="-",0,'2. Ausbildungsjahr'!$F$3)</f>
        <v>0</v>
      </c>
      <c r="L18" s="15">
        <f>IF('2. Ausbildungsjahr'!G18="-",0,'2. Ausbildungsjahr'!G18)</f>
        <v>0</v>
      </c>
      <c r="M18" s="59">
        <f>IF('2. Ausbildungsjahr'!G18="-",0,'2. Ausbildungsjahr'!$G$3)</f>
        <v>0</v>
      </c>
      <c r="N18" s="15">
        <f>IF('2. Ausbildungsjahr'!H18="-",0,'2. Ausbildungsjahr'!H18)</f>
        <v>0</v>
      </c>
      <c r="O18" s="59">
        <f>IF('2. Ausbildungsjahr'!H18="-",0,'2. Ausbildungsjahr'!$H$3)</f>
        <v>0</v>
      </c>
      <c r="P18" s="15">
        <f>IF('2. Ausbildungsjahr'!I18="-",0,'2. Ausbildungsjahr'!I18)</f>
        <v>0</v>
      </c>
      <c r="Q18" s="59">
        <f>IF('2. Ausbildungsjahr'!I18="-",0,'2. Ausbildungsjahr'!$I$3)</f>
        <v>0</v>
      </c>
      <c r="R18" s="15">
        <f>IF('2. Ausbildungsjahr'!J18="-",0,'2. Ausbildungsjahr'!J18)</f>
        <v>0</v>
      </c>
      <c r="S18" s="59">
        <f>IF('2. Ausbildungsjahr'!J18="-",0,'2. Ausbildungsjahr'!$J$3)</f>
        <v>0</v>
      </c>
      <c r="T18" s="15">
        <f>IF('2. Ausbildungsjahr'!K18="-",0,'2. Ausbildungsjahr'!K18)</f>
        <v>0</v>
      </c>
      <c r="U18" s="11">
        <f>IF('2. Ausbildungsjahr'!K18="-",0,'2. Ausbildungsjahr'!$K$3)</f>
        <v>0</v>
      </c>
    </row>
    <row r="19" spans="1:21" x14ac:dyDescent="0.25">
      <c r="A19" s="74" t="s">
        <v>52</v>
      </c>
      <c r="B19" s="15">
        <f>IF('2. Ausbildungsjahr'!$B19="-",0,'2. Ausbildungsjahr'!B19)</f>
        <v>0</v>
      </c>
      <c r="C19" s="59">
        <f>IF('2. Ausbildungsjahr'!$B19="-",0,'2. Ausbildungsjahr'!$B$3)</f>
        <v>0</v>
      </c>
      <c r="D19" s="15">
        <f>IF('2. Ausbildungsjahr'!C19="-",0,'2. Ausbildungsjahr'!C19)</f>
        <v>0</v>
      </c>
      <c r="E19" s="59">
        <f>IF('2. Ausbildungsjahr'!C19="-",0,'2. Ausbildungsjahr'!$C$3)</f>
        <v>0</v>
      </c>
      <c r="F19" s="15">
        <f>IF('2. Ausbildungsjahr'!D19="-",0,'2. Ausbildungsjahr'!D19)</f>
        <v>0</v>
      </c>
      <c r="G19" s="59">
        <f>IF('2. Ausbildungsjahr'!D19="-",0,'2. Ausbildungsjahr'!$D$3)</f>
        <v>0</v>
      </c>
      <c r="H19" s="15">
        <f>IF('2. Ausbildungsjahr'!E19="-",0,'2. Ausbildungsjahr'!E19)</f>
        <v>0</v>
      </c>
      <c r="I19" s="59">
        <f>IF('2. Ausbildungsjahr'!E19="-",0,'2. Ausbildungsjahr'!$E$3)</f>
        <v>0</v>
      </c>
      <c r="J19" s="15">
        <f>IF('2. Ausbildungsjahr'!F19="-",0,'2. Ausbildungsjahr'!F19)</f>
        <v>0</v>
      </c>
      <c r="K19" s="59">
        <f>IF('2. Ausbildungsjahr'!F19="-",0,'2. Ausbildungsjahr'!$F$3)</f>
        <v>0</v>
      </c>
      <c r="L19" s="15">
        <f>IF('2. Ausbildungsjahr'!G19="-",0,'2. Ausbildungsjahr'!G19)</f>
        <v>0</v>
      </c>
      <c r="M19" s="59">
        <f>IF('2. Ausbildungsjahr'!G19="-",0,'2. Ausbildungsjahr'!$G$3)</f>
        <v>0</v>
      </c>
      <c r="N19" s="15">
        <f>IF('2. Ausbildungsjahr'!H19="-",0,'2. Ausbildungsjahr'!H19)</f>
        <v>0</v>
      </c>
      <c r="O19" s="59">
        <f>IF('2. Ausbildungsjahr'!H19="-",0,'2. Ausbildungsjahr'!$H$3)</f>
        <v>0</v>
      </c>
      <c r="P19" s="15">
        <f>IF('2. Ausbildungsjahr'!I19="-",0,'2. Ausbildungsjahr'!I19)</f>
        <v>0</v>
      </c>
      <c r="Q19" s="59">
        <f>IF('2. Ausbildungsjahr'!I19="-",0,'2. Ausbildungsjahr'!$I$3)</f>
        <v>0</v>
      </c>
      <c r="R19" s="15">
        <f>IF('2. Ausbildungsjahr'!J19="-",0,'2. Ausbildungsjahr'!J19)</f>
        <v>0</v>
      </c>
      <c r="S19" s="59">
        <f>IF('2. Ausbildungsjahr'!J19="-",0,'2. Ausbildungsjahr'!$J$3)</f>
        <v>0</v>
      </c>
      <c r="T19" s="15">
        <f>IF('2. Ausbildungsjahr'!K19="-",0,'2. Ausbildungsjahr'!K19)</f>
        <v>0</v>
      </c>
      <c r="U19" s="11">
        <f>IF('2. Ausbildungsjahr'!K19="-",0,'2. Ausbildungsjahr'!$K$3)</f>
        <v>0</v>
      </c>
    </row>
    <row r="20" spans="1:21" x14ac:dyDescent="0.25">
      <c r="A20" s="48"/>
      <c r="B20" s="15"/>
      <c r="C20" s="59"/>
      <c r="D20" s="15"/>
      <c r="E20" s="59"/>
      <c r="F20" s="15"/>
      <c r="G20" s="59"/>
      <c r="H20" s="15"/>
      <c r="I20" s="59"/>
      <c r="J20" s="15"/>
      <c r="K20" s="59"/>
      <c r="L20" s="15"/>
      <c r="M20" s="59"/>
      <c r="N20" s="15"/>
      <c r="O20" s="59"/>
      <c r="P20" s="15"/>
      <c r="Q20" s="59"/>
      <c r="R20" s="15"/>
      <c r="S20" s="59"/>
      <c r="T20" s="15"/>
      <c r="U20" s="11"/>
    </row>
    <row r="21" spans="1:21" x14ac:dyDescent="0.25">
      <c r="A21" s="73" t="s">
        <v>53</v>
      </c>
      <c r="B21" s="15"/>
      <c r="C21" s="59"/>
      <c r="D21" s="15"/>
      <c r="E21" s="59"/>
      <c r="F21" s="15"/>
      <c r="G21" s="59"/>
      <c r="H21" s="15"/>
      <c r="I21" s="59"/>
      <c r="J21" s="15"/>
      <c r="K21" s="59"/>
      <c r="L21" s="15"/>
      <c r="M21" s="59"/>
      <c r="N21" s="15"/>
      <c r="O21" s="59"/>
      <c r="P21" s="15"/>
      <c r="Q21" s="59"/>
      <c r="R21" s="15"/>
      <c r="S21" s="59"/>
      <c r="T21" s="15"/>
      <c r="U21" s="11"/>
    </row>
    <row r="22" spans="1:21" x14ac:dyDescent="0.25">
      <c r="A22" s="54" t="s">
        <v>54</v>
      </c>
      <c r="B22" s="15">
        <f>IF('2. Ausbildungsjahr'!$B22="-",0,'2. Ausbildungsjahr'!B22)</f>
        <v>0</v>
      </c>
      <c r="C22" s="59">
        <f>IF('2. Ausbildungsjahr'!$B22="-",0,'2. Ausbildungsjahr'!$B$3)</f>
        <v>0</v>
      </c>
      <c r="D22" s="15">
        <f>IF('2. Ausbildungsjahr'!C22="-",0,'2. Ausbildungsjahr'!C22)</f>
        <v>0</v>
      </c>
      <c r="E22" s="59">
        <f>IF('2. Ausbildungsjahr'!C22="-",0,'2. Ausbildungsjahr'!$C$3)</f>
        <v>0</v>
      </c>
      <c r="F22" s="15">
        <f>IF('2. Ausbildungsjahr'!D22="-",0,'2. Ausbildungsjahr'!D22)</f>
        <v>0</v>
      </c>
      <c r="G22" s="59">
        <f>IF('2. Ausbildungsjahr'!D22="-",0,'2. Ausbildungsjahr'!$D$3)</f>
        <v>0</v>
      </c>
      <c r="H22" s="15">
        <f>IF('2. Ausbildungsjahr'!E22="-",0,'2. Ausbildungsjahr'!E22)</f>
        <v>0</v>
      </c>
      <c r="I22" s="59">
        <f>IF('2. Ausbildungsjahr'!E22="-",0,'2. Ausbildungsjahr'!$E$3)</f>
        <v>0</v>
      </c>
      <c r="J22" s="15">
        <f>IF('2. Ausbildungsjahr'!F22="-",0,'2. Ausbildungsjahr'!F22)</f>
        <v>0</v>
      </c>
      <c r="K22" s="59">
        <f>IF('2. Ausbildungsjahr'!F22="-",0,'2. Ausbildungsjahr'!$F$3)</f>
        <v>0</v>
      </c>
      <c r="L22" s="15">
        <f>IF('2. Ausbildungsjahr'!G22="-",0,'2. Ausbildungsjahr'!G22)</f>
        <v>0</v>
      </c>
      <c r="M22" s="59">
        <f>IF('2. Ausbildungsjahr'!G22="-",0,'2. Ausbildungsjahr'!$G$3)</f>
        <v>0</v>
      </c>
      <c r="N22" s="15">
        <f>IF('2. Ausbildungsjahr'!H22="-",0,'2. Ausbildungsjahr'!H22)</f>
        <v>0</v>
      </c>
      <c r="O22" s="59">
        <f>IF('2. Ausbildungsjahr'!H22="-",0,'2. Ausbildungsjahr'!$H$3)</f>
        <v>0</v>
      </c>
      <c r="P22" s="15">
        <f>IF('2. Ausbildungsjahr'!I22="-",0,'2. Ausbildungsjahr'!I22)</f>
        <v>0</v>
      </c>
      <c r="Q22" s="59">
        <f>IF('2. Ausbildungsjahr'!I22="-",0,'2. Ausbildungsjahr'!$I$3)</f>
        <v>0</v>
      </c>
      <c r="R22" s="15">
        <f>IF('2. Ausbildungsjahr'!J22="-",0,'2. Ausbildungsjahr'!J22)</f>
        <v>0</v>
      </c>
      <c r="S22" s="59">
        <f>IF('2. Ausbildungsjahr'!J22="-",0,'2. Ausbildungsjahr'!$J$3)</f>
        <v>0</v>
      </c>
      <c r="T22" s="15">
        <f>IF('2. Ausbildungsjahr'!K22="-",0,'2. Ausbildungsjahr'!K22)</f>
        <v>0</v>
      </c>
      <c r="U22" s="11">
        <f>IF('2. Ausbildungsjahr'!K22="-",0,'2. Ausbildungsjahr'!$K$3)</f>
        <v>0</v>
      </c>
    </row>
    <row r="23" spans="1:21" x14ac:dyDescent="0.25">
      <c r="A23" s="54" t="s">
        <v>55</v>
      </c>
      <c r="B23" s="15">
        <f>IF('2. Ausbildungsjahr'!$B23="-",0,'2. Ausbildungsjahr'!B23)</f>
        <v>0</v>
      </c>
      <c r="C23" s="59">
        <f>IF('2. Ausbildungsjahr'!$B23="-",0,'2. Ausbildungsjahr'!$B$3)</f>
        <v>0</v>
      </c>
      <c r="D23" s="15">
        <f>IF('2. Ausbildungsjahr'!C23="-",0,'2. Ausbildungsjahr'!C23)</f>
        <v>0</v>
      </c>
      <c r="E23" s="59">
        <f>IF('2. Ausbildungsjahr'!C23="-",0,'2. Ausbildungsjahr'!$C$3)</f>
        <v>0</v>
      </c>
      <c r="F23" s="15">
        <f>IF('2. Ausbildungsjahr'!D23="-",0,'2. Ausbildungsjahr'!D23)</f>
        <v>0</v>
      </c>
      <c r="G23" s="59">
        <f>IF('2. Ausbildungsjahr'!D23="-",0,'2. Ausbildungsjahr'!$D$3)</f>
        <v>0</v>
      </c>
      <c r="H23" s="15">
        <f>IF('2. Ausbildungsjahr'!E23="-",0,'2. Ausbildungsjahr'!E23)</f>
        <v>0</v>
      </c>
      <c r="I23" s="59">
        <f>IF('2. Ausbildungsjahr'!E23="-",0,'2. Ausbildungsjahr'!$E$3)</f>
        <v>0</v>
      </c>
      <c r="J23" s="15">
        <f>IF('2. Ausbildungsjahr'!F23="-",0,'2. Ausbildungsjahr'!F23)</f>
        <v>0</v>
      </c>
      <c r="K23" s="59">
        <f>IF('2. Ausbildungsjahr'!F23="-",0,'2. Ausbildungsjahr'!$F$3)</f>
        <v>0</v>
      </c>
      <c r="L23" s="15">
        <f>IF('2. Ausbildungsjahr'!G23="-",0,'2. Ausbildungsjahr'!G23)</f>
        <v>0</v>
      </c>
      <c r="M23" s="59">
        <f>IF('2. Ausbildungsjahr'!G23="-",0,'2. Ausbildungsjahr'!$G$3)</f>
        <v>0</v>
      </c>
      <c r="N23" s="15">
        <f>IF('2. Ausbildungsjahr'!H23="-",0,'2. Ausbildungsjahr'!H23)</f>
        <v>0</v>
      </c>
      <c r="O23" s="59">
        <f>IF('2. Ausbildungsjahr'!H23="-",0,'2. Ausbildungsjahr'!$H$3)</f>
        <v>0</v>
      </c>
      <c r="P23" s="15">
        <f>IF('2. Ausbildungsjahr'!I23="-",0,'2. Ausbildungsjahr'!I23)</f>
        <v>0</v>
      </c>
      <c r="Q23" s="59">
        <f>IF('2. Ausbildungsjahr'!I23="-",0,'2. Ausbildungsjahr'!$I$3)</f>
        <v>0</v>
      </c>
      <c r="R23" s="15">
        <f>IF('2. Ausbildungsjahr'!J23="-",0,'2. Ausbildungsjahr'!J23)</f>
        <v>0</v>
      </c>
      <c r="S23" s="59">
        <f>IF('2. Ausbildungsjahr'!J23="-",0,'2. Ausbildungsjahr'!$J$3)</f>
        <v>0</v>
      </c>
      <c r="T23" s="15">
        <f>IF('2. Ausbildungsjahr'!K23="-",0,'2. Ausbildungsjahr'!K23)</f>
        <v>0</v>
      </c>
      <c r="U23" s="11">
        <f>IF('2. Ausbildungsjahr'!K23="-",0,'2. Ausbildungsjahr'!$K$3)</f>
        <v>0</v>
      </c>
    </row>
    <row r="24" spans="1:21" x14ac:dyDescent="0.25">
      <c r="A24" s="54" t="s">
        <v>56</v>
      </c>
      <c r="B24" s="15">
        <f>IF('2. Ausbildungsjahr'!$B24="-",0,'2. Ausbildungsjahr'!B24)</f>
        <v>0</v>
      </c>
      <c r="C24" s="59">
        <f>IF('2. Ausbildungsjahr'!$B24="-",0,'2. Ausbildungsjahr'!$B$3)</f>
        <v>0</v>
      </c>
      <c r="D24" s="15">
        <f>IF('2. Ausbildungsjahr'!C24="-",0,'2. Ausbildungsjahr'!C24)</f>
        <v>0</v>
      </c>
      <c r="E24" s="59">
        <f>IF('2. Ausbildungsjahr'!C24="-",0,'2. Ausbildungsjahr'!$C$3)</f>
        <v>0</v>
      </c>
      <c r="F24" s="15">
        <f>IF('2. Ausbildungsjahr'!D24="-",0,'2. Ausbildungsjahr'!D24)</f>
        <v>0</v>
      </c>
      <c r="G24" s="59">
        <f>IF('2. Ausbildungsjahr'!D24="-",0,'2. Ausbildungsjahr'!$D$3)</f>
        <v>0</v>
      </c>
      <c r="H24" s="15">
        <f>IF('2. Ausbildungsjahr'!E24="-",0,'2. Ausbildungsjahr'!E24)</f>
        <v>0</v>
      </c>
      <c r="I24" s="59">
        <f>IF('2. Ausbildungsjahr'!E24="-",0,'2. Ausbildungsjahr'!$E$3)</f>
        <v>0</v>
      </c>
      <c r="J24" s="15">
        <f>IF('2. Ausbildungsjahr'!F24="-",0,'2. Ausbildungsjahr'!F24)</f>
        <v>0</v>
      </c>
      <c r="K24" s="59">
        <f>IF('2. Ausbildungsjahr'!F24="-",0,'2. Ausbildungsjahr'!$F$3)</f>
        <v>0</v>
      </c>
      <c r="L24" s="15">
        <f>IF('2. Ausbildungsjahr'!G24="-",0,'2. Ausbildungsjahr'!G24)</f>
        <v>0</v>
      </c>
      <c r="M24" s="59">
        <f>IF('2. Ausbildungsjahr'!G24="-",0,'2. Ausbildungsjahr'!$G$3)</f>
        <v>0</v>
      </c>
      <c r="N24" s="15">
        <f>IF('2. Ausbildungsjahr'!H24="-",0,'2. Ausbildungsjahr'!H24)</f>
        <v>0</v>
      </c>
      <c r="O24" s="59">
        <f>IF('2. Ausbildungsjahr'!H24="-",0,'2. Ausbildungsjahr'!$H$3)</f>
        <v>0</v>
      </c>
      <c r="P24" s="15">
        <f>IF('2. Ausbildungsjahr'!I24="-",0,'2. Ausbildungsjahr'!I24)</f>
        <v>0</v>
      </c>
      <c r="Q24" s="59">
        <f>IF('2. Ausbildungsjahr'!I24="-",0,'2. Ausbildungsjahr'!$I$3)</f>
        <v>0</v>
      </c>
      <c r="R24" s="15">
        <f>IF('2. Ausbildungsjahr'!J24="-",0,'2. Ausbildungsjahr'!J24)</f>
        <v>0</v>
      </c>
      <c r="S24" s="59">
        <f>IF('2. Ausbildungsjahr'!J24="-",0,'2. Ausbildungsjahr'!$J$3)</f>
        <v>0</v>
      </c>
      <c r="T24" s="15">
        <f>IF('2. Ausbildungsjahr'!K24="-",0,'2. Ausbildungsjahr'!K24)</f>
        <v>0</v>
      </c>
      <c r="U24" s="11">
        <f>IF('2. Ausbildungsjahr'!K24="-",0,'2. Ausbildungsjahr'!$K$3)</f>
        <v>0</v>
      </c>
    </row>
    <row r="25" spans="1:21" x14ac:dyDescent="0.25">
      <c r="A25" s="54" t="s">
        <v>76</v>
      </c>
      <c r="B25" s="15">
        <f>IF('2. Ausbildungsjahr'!$B25="-",0,'2. Ausbildungsjahr'!B25)</f>
        <v>0</v>
      </c>
      <c r="C25" s="59">
        <f>IF('2. Ausbildungsjahr'!$B25="-",0,'2. Ausbildungsjahr'!$B$3)</f>
        <v>0</v>
      </c>
      <c r="D25" s="15">
        <f>IF('2. Ausbildungsjahr'!C25="-",0,'2. Ausbildungsjahr'!C25)</f>
        <v>0</v>
      </c>
      <c r="E25" s="59">
        <f>IF('2. Ausbildungsjahr'!C25="-",0,'2. Ausbildungsjahr'!$C$3)</f>
        <v>0</v>
      </c>
      <c r="F25" s="15">
        <f>IF('2. Ausbildungsjahr'!D25="-",0,'2. Ausbildungsjahr'!D25)</f>
        <v>0</v>
      </c>
      <c r="G25" s="59">
        <f>IF('2. Ausbildungsjahr'!D25="-",0,'2. Ausbildungsjahr'!$D$3)</f>
        <v>0</v>
      </c>
      <c r="H25" s="15">
        <f>IF('2. Ausbildungsjahr'!E25="-",0,'2. Ausbildungsjahr'!E25)</f>
        <v>0</v>
      </c>
      <c r="I25" s="59">
        <f>IF('2. Ausbildungsjahr'!E25="-",0,'2. Ausbildungsjahr'!$E$3)</f>
        <v>0</v>
      </c>
      <c r="J25" s="15">
        <f>IF('2. Ausbildungsjahr'!F25="-",0,'2. Ausbildungsjahr'!F25)</f>
        <v>0</v>
      </c>
      <c r="K25" s="59">
        <f>IF('2. Ausbildungsjahr'!F25="-",0,'2. Ausbildungsjahr'!$F$3)</f>
        <v>0</v>
      </c>
      <c r="L25" s="15">
        <f>IF('2. Ausbildungsjahr'!G25="-",0,'2. Ausbildungsjahr'!G25)</f>
        <v>0</v>
      </c>
      <c r="M25" s="59">
        <f>IF('2. Ausbildungsjahr'!G25="-",0,'2. Ausbildungsjahr'!$G$3)</f>
        <v>0</v>
      </c>
      <c r="N25" s="15">
        <f>IF('2. Ausbildungsjahr'!H25="-",0,'2. Ausbildungsjahr'!H25)</f>
        <v>0</v>
      </c>
      <c r="O25" s="59">
        <f>IF('2. Ausbildungsjahr'!H25="-",0,'2. Ausbildungsjahr'!$H$3)</f>
        <v>0</v>
      </c>
      <c r="P25" s="15">
        <f>IF('2. Ausbildungsjahr'!I25="-",0,'2. Ausbildungsjahr'!I25)</f>
        <v>0</v>
      </c>
      <c r="Q25" s="59">
        <f>IF('2. Ausbildungsjahr'!I25="-",0,'2. Ausbildungsjahr'!$I$3)</f>
        <v>0</v>
      </c>
      <c r="R25" s="15">
        <f>IF('2. Ausbildungsjahr'!J25="-",0,'2. Ausbildungsjahr'!J25)</f>
        <v>0</v>
      </c>
      <c r="S25" s="59">
        <f>IF('2. Ausbildungsjahr'!J25="-",0,'2. Ausbildungsjahr'!$J$3)</f>
        <v>0</v>
      </c>
      <c r="T25" s="15">
        <f>IF('2. Ausbildungsjahr'!K25="-",0,'2. Ausbildungsjahr'!K25)</f>
        <v>0</v>
      </c>
      <c r="U25" s="11">
        <f>IF('2. Ausbildungsjahr'!K25="-",0,'2. Ausbildungsjahr'!$K$3)</f>
        <v>0</v>
      </c>
    </row>
    <row r="26" spans="1:21" x14ac:dyDescent="0.25">
      <c r="A26" s="54" t="s">
        <v>57</v>
      </c>
      <c r="B26" s="15">
        <f>IF('2. Ausbildungsjahr'!$B26="-",0,'2. Ausbildungsjahr'!B26)</f>
        <v>0</v>
      </c>
      <c r="C26" s="59">
        <f>IF('2. Ausbildungsjahr'!$B26="-",0,'2. Ausbildungsjahr'!$B$3)</f>
        <v>0</v>
      </c>
      <c r="D26" s="15">
        <f>IF('2. Ausbildungsjahr'!C26="-",0,'2. Ausbildungsjahr'!C26)</f>
        <v>0</v>
      </c>
      <c r="E26" s="59">
        <f>IF('2. Ausbildungsjahr'!C26="-",0,'2. Ausbildungsjahr'!$C$3)</f>
        <v>0</v>
      </c>
      <c r="F26" s="15">
        <f>IF('2. Ausbildungsjahr'!D26="-",0,'2. Ausbildungsjahr'!D26)</f>
        <v>0</v>
      </c>
      <c r="G26" s="59">
        <f>IF('2. Ausbildungsjahr'!D26="-",0,'2. Ausbildungsjahr'!$D$3)</f>
        <v>0</v>
      </c>
      <c r="H26" s="15">
        <f>IF('2. Ausbildungsjahr'!E26="-",0,'2. Ausbildungsjahr'!E26)</f>
        <v>0</v>
      </c>
      <c r="I26" s="59">
        <f>IF('2. Ausbildungsjahr'!E26="-",0,'2. Ausbildungsjahr'!$E$3)</f>
        <v>0</v>
      </c>
      <c r="J26" s="15">
        <f>IF('2. Ausbildungsjahr'!F26="-",0,'2. Ausbildungsjahr'!F26)</f>
        <v>0</v>
      </c>
      <c r="K26" s="59">
        <f>IF('2. Ausbildungsjahr'!F26="-",0,'2. Ausbildungsjahr'!$F$3)</f>
        <v>0</v>
      </c>
      <c r="L26" s="15">
        <f>IF('2. Ausbildungsjahr'!G26="-",0,'2. Ausbildungsjahr'!G26)</f>
        <v>0</v>
      </c>
      <c r="M26" s="59">
        <f>IF('2. Ausbildungsjahr'!G26="-",0,'2. Ausbildungsjahr'!$G$3)</f>
        <v>0</v>
      </c>
      <c r="N26" s="15">
        <f>IF('2. Ausbildungsjahr'!H26="-",0,'2. Ausbildungsjahr'!H26)</f>
        <v>0</v>
      </c>
      <c r="O26" s="59">
        <f>IF('2. Ausbildungsjahr'!H26="-",0,'2. Ausbildungsjahr'!$H$3)</f>
        <v>0</v>
      </c>
      <c r="P26" s="15">
        <f>IF('2. Ausbildungsjahr'!I26="-",0,'2. Ausbildungsjahr'!I26)</f>
        <v>0</v>
      </c>
      <c r="Q26" s="59">
        <f>IF('2. Ausbildungsjahr'!I26="-",0,'2. Ausbildungsjahr'!$I$3)</f>
        <v>0</v>
      </c>
      <c r="R26" s="15">
        <f>IF('2. Ausbildungsjahr'!J26="-",0,'2. Ausbildungsjahr'!J26)</f>
        <v>0</v>
      </c>
      <c r="S26" s="59">
        <f>IF('2. Ausbildungsjahr'!J26="-",0,'2. Ausbildungsjahr'!$J$3)</f>
        <v>0</v>
      </c>
      <c r="T26" s="15">
        <f>IF('2. Ausbildungsjahr'!K26="-",0,'2. Ausbildungsjahr'!K26)</f>
        <v>0</v>
      </c>
      <c r="U26" s="11">
        <f>IF('2. Ausbildungsjahr'!K26="-",0,'2. Ausbildungsjahr'!$K$3)</f>
        <v>0</v>
      </c>
    </row>
    <row r="27" spans="1:21" x14ac:dyDescent="0.25">
      <c r="A27" s="48"/>
      <c r="B27" s="15"/>
      <c r="C27" s="59"/>
      <c r="D27" s="15"/>
      <c r="E27" s="59"/>
      <c r="F27" s="15"/>
      <c r="G27" s="59"/>
      <c r="H27" s="15"/>
      <c r="I27" s="59"/>
      <c r="J27" s="15"/>
      <c r="K27" s="59"/>
      <c r="L27" s="15"/>
      <c r="M27" s="59"/>
      <c r="N27" s="15"/>
      <c r="O27" s="59"/>
      <c r="P27" s="15"/>
      <c r="Q27" s="59"/>
      <c r="R27" s="15"/>
      <c r="S27" s="59"/>
      <c r="T27" s="15"/>
      <c r="U27" s="11"/>
    </row>
    <row r="28" spans="1:21" ht="18" x14ac:dyDescent="0.25">
      <c r="A28" s="72" t="s">
        <v>77</v>
      </c>
      <c r="B28" s="15"/>
      <c r="C28" s="59"/>
      <c r="D28" s="15"/>
      <c r="E28" s="59"/>
      <c r="F28" s="15"/>
      <c r="G28" s="59"/>
      <c r="H28" s="15"/>
      <c r="I28" s="59"/>
      <c r="J28" s="15"/>
      <c r="K28" s="59"/>
      <c r="L28" s="15"/>
      <c r="M28" s="59"/>
      <c r="N28" s="15"/>
      <c r="O28" s="59"/>
      <c r="P28" s="15"/>
      <c r="Q28" s="59"/>
      <c r="R28" s="15"/>
      <c r="S28" s="59"/>
      <c r="T28" s="15"/>
      <c r="U28" s="11"/>
    </row>
    <row r="29" spans="1:21" x14ac:dyDescent="0.25">
      <c r="A29" s="73" t="s">
        <v>58</v>
      </c>
      <c r="B29" s="15"/>
      <c r="C29" s="59"/>
      <c r="D29" s="15"/>
      <c r="E29" s="59"/>
      <c r="F29" s="15"/>
      <c r="G29" s="59"/>
      <c r="H29" s="15"/>
      <c r="I29" s="59"/>
      <c r="J29" s="15"/>
      <c r="K29" s="59"/>
      <c r="L29" s="15"/>
      <c r="M29" s="59"/>
      <c r="N29" s="15"/>
      <c r="O29" s="59"/>
      <c r="P29" s="15"/>
      <c r="Q29" s="59"/>
      <c r="R29" s="15"/>
      <c r="S29" s="59"/>
      <c r="T29" s="15"/>
      <c r="U29" s="11"/>
    </row>
    <row r="30" spans="1:21" x14ac:dyDescent="0.25">
      <c r="A30" s="54" t="s">
        <v>59</v>
      </c>
      <c r="B30" s="15">
        <f>IF('2. Ausbildungsjahr'!$B30="-",0,'2. Ausbildungsjahr'!B30)</f>
        <v>0</v>
      </c>
      <c r="C30" s="59">
        <f>IF('2. Ausbildungsjahr'!$B30="-",0,'2. Ausbildungsjahr'!$B$3)</f>
        <v>0</v>
      </c>
      <c r="D30" s="15">
        <f>IF('2. Ausbildungsjahr'!C30="-",0,'2. Ausbildungsjahr'!C30)</f>
        <v>0</v>
      </c>
      <c r="E30" s="59">
        <f>IF('2. Ausbildungsjahr'!C30="-",0,'2. Ausbildungsjahr'!$C$3)</f>
        <v>0</v>
      </c>
      <c r="F30" s="15">
        <f>IF('2. Ausbildungsjahr'!D30="-",0,'2. Ausbildungsjahr'!D30)</f>
        <v>0</v>
      </c>
      <c r="G30" s="59">
        <f>IF('2. Ausbildungsjahr'!D30="-",0,'2. Ausbildungsjahr'!$D$3)</f>
        <v>0</v>
      </c>
      <c r="H30" s="15">
        <f>IF('2. Ausbildungsjahr'!E30="-",0,'2. Ausbildungsjahr'!E30)</f>
        <v>0</v>
      </c>
      <c r="I30" s="59">
        <f>IF('2. Ausbildungsjahr'!E30="-",0,'2. Ausbildungsjahr'!$E$3)</f>
        <v>0</v>
      </c>
      <c r="J30" s="15">
        <f>IF('2. Ausbildungsjahr'!F30="-",0,'2. Ausbildungsjahr'!F30)</f>
        <v>0</v>
      </c>
      <c r="K30" s="59">
        <f>IF('2. Ausbildungsjahr'!F30="-",0,'2. Ausbildungsjahr'!$F$3)</f>
        <v>0</v>
      </c>
      <c r="L30" s="15">
        <f>IF('2. Ausbildungsjahr'!G30="-",0,'2. Ausbildungsjahr'!G30)</f>
        <v>0</v>
      </c>
      <c r="M30" s="59">
        <f>IF('2. Ausbildungsjahr'!G30="-",0,'2. Ausbildungsjahr'!$G$3)</f>
        <v>0</v>
      </c>
      <c r="N30" s="15">
        <f>IF('2. Ausbildungsjahr'!H30="-",0,'2. Ausbildungsjahr'!H30)</f>
        <v>0</v>
      </c>
      <c r="O30" s="59">
        <f>IF('2. Ausbildungsjahr'!H30="-",0,'2. Ausbildungsjahr'!$H$3)</f>
        <v>0</v>
      </c>
      <c r="P30" s="15">
        <f>IF('2. Ausbildungsjahr'!I30="-",0,'2. Ausbildungsjahr'!I30)</f>
        <v>0</v>
      </c>
      <c r="Q30" s="59">
        <f>IF('2. Ausbildungsjahr'!I30="-",0,'2. Ausbildungsjahr'!$I$3)</f>
        <v>0</v>
      </c>
      <c r="R30" s="15">
        <f>IF('2. Ausbildungsjahr'!J30="-",0,'2. Ausbildungsjahr'!J30)</f>
        <v>0</v>
      </c>
      <c r="S30" s="59">
        <f>IF('2. Ausbildungsjahr'!J30="-",0,'2. Ausbildungsjahr'!$J$3)</f>
        <v>0</v>
      </c>
      <c r="T30" s="15">
        <f>IF('2. Ausbildungsjahr'!K30="-",0,'2. Ausbildungsjahr'!K30)</f>
        <v>0</v>
      </c>
      <c r="U30" s="11">
        <f>IF('2. Ausbildungsjahr'!K30="-",0,'2. Ausbildungsjahr'!$K$3)</f>
        <v>0</v>
      </c>
    </row>
    <row r="31" spans="1:21" x14ac:dyDescent="0.25">
      <c r="A31" s="54" t="s">
        <v>60</v>
      </c>
      <c r="B31" s="15">
        <f>IF('2. Ausbildungsjahr'!$B31="-",0,'2. Ausbildungsjahr'!B31)</f>
        <v>0</v>
      </c>
      <c r="C31" s="59">
        <f>IF('2. Ausbildungsjahr'!$B31="-",0,'2. Ausbildungsjahr'!$B$3)</f>
        <v>0</v>
      </c>
      <c r="D31" s="15">
        <f>IF('2. Ausbildungsjahr'!C31="-",0,'2. Ausbildungsjahr'!C31)</f>
        <v>0</v>
      </c>
      <c r="E31" s="59">
        <f>IF('2. Ausbildungsjahr'!C31="-",0,'2. Ausbildungsjahr'!$C$3)</f>
        <v>0</v>
      </c>
      <c r="F31" s="15">
        <f>IF('2. Ausbildungsjahr'!D31="-",0,'2. Ausbildungsjahr'!D31)</f>
        <v>0</v>
      </c>
      <c r="G31" s="59">
        <f>IF('2. Ausbildungsjahr'!D31="-",0,'2. Ausbildungsjahr'!$D$3)</f>
        <v>0</v>
      </c>
      <c r="H31" s="15">
        <f>IF('2. Ausbildungsjahr'!E31="-",0,'2. Ausbildungsjahr'!E31)</f>
        <v>0</v>
      </c>
      <c r="I31" s="59">
        <f>IF('2. Ausbildungsjahr'!E31="-",0,'2. Ausbildungsjahr'!$E$3)</f>
        <v>0</v>
      </c>
      <c r="J31" s="15">
        <f>IF('2. Ausbildungsjahr'!F31="-",0,'2. Ausbildungsjahr'!F31)</f>
        <v>0</v>
      </c>
      <c r="K31" s="59">
        <f>IF('2. Ausbildungsjahr'!F31="-",0,'2. Ausbildungsjahr'!$F$3)</f>
        <v>0</v>
      </c>
      <c r="L31" s="15">
        <f>IF('2. Ausbildungsjahr'!G31="-",0,'2. Ausbildungsjahr'!G31)</f>
        <v>0</v>
      </c>
      <c r="M31" s="59">
        <f>IF('2. Ausbildungsjahr'!G31="-",0,'2. Ausbildungsjahr'!$G$3)</f>
        <v>0</v>
      </c>
      <c r="N31" s="15">
        <f>IF('2. Ausbildungsjahr'!H31="-",0,'2. Ausbildungsjahr'!H31)</f>
        <v>0</v>
      </c>
      <c r="O31" s="59">
        <f>IF('2. Ausbildungsjahr'!H31="-",0,'2. Ausbildungsjahr'!$H$3)</f>
        <v>0</v>
      </c>
      <c r="P31" s="15">
        <f>IF('2. Ausbildungsjahr'!I31="-",0,'2. Ausbildungsjahr'!I31)</f>
        <v>0</v>
      </c>
      <c r="Q31" s="59">
        <f>IF('2. Ausbildungsjahr'!I31="-",0,'2. Ausbildungsjahr'!$I$3)</f>
        <v>0</v>
      </c>
      <c r="R31" s="15">
        <f>IF('2. Ausbildungsjahr'!J31="-",0,'2. Ausbildungsjahr'!J31)</f>
        <v>0</v>
      </c>
      <c r="S31" s="59">
        <f>IF('2. Ausbildungsjahr'!J31="-",0,'2. Ausbildungsjahr'!$J$3)</f>
        <v>0</v>
      </c>
      <c r="T31" s="15">
        <f>IF('2. Ausbildungsjahr'!K31="-",0,'2. Ausbildungsjahr'!K31)</f>
        <v>0</v>
      </c>
      <c r="U31" s="11">
        <f>IF('2. Ausbildungsjahr'!K31="-",0,'2. Ausbildungsjahr'!$K$3)</f>
        <v>0</v>
      </c>
    </row>
    <row r="32" spans="1:21" x14ac:dyDescent="0.25">
      <c r="A32" s="54" t="s">
        <v>61</v>
      </c>
      <c r="B32" s="15">
        <f>IF('2. Ausbildungsjahr'!$B32="-",0,'2. Ausbildungsjahr'!B32)</f>
        <v>0</v>
      </c>
      <c r="C32" s="59">
        <f>IF('2. Ausbildungsjahr'!$B32="-",0,'2. Ausbildungsjahr'!$B$3)</f>
        <v>0</v>
      </c>
      <c r="D32" s="15">
        <f>IF('2. Ausbildungsjahr'!C32="-",0,'2. Ausbildungsjahr'!C32)</f>
        <v>0</v>
      </c>
      <c r="E32" s="59">
        <f>IF('2. Ausbildungsjahr'!C32="-",0,'2. Ausbildungsjahr'!$C$3)</f>
        <v>0</v>
      </c>
      <c r="F32" s="15">
        <f>IF('2. Ausbildungsjahr'!D32="-",0,'2. Ausbildungsjahr'!D32)</f>
        <v>0</v>
      </c>
      <c r="G32" s="59">
        <f>IF('2. Ausbildungsjahr'!D32="-",0,'2. Ausbildungsjahr'!$D$3)</f>
        <v>0</v>
      </c>
      <c r="H32" s="15">
        <f>IF('2. Ausbildungsjahr'!E32="-",0,'2. Ausbildungsjahr'!E32)</f>
        <v>0</v>
      </c>
      <c r="I32" s="59">
        <f>IF('2. Ausbildungsjahr'!E32="-",0,'2. Ausbildungsjahr'!$E$3)</f>
        <v>0</v>
      </c>
      <c r="J32" s="15">
        <f>IF('2. Ausbildungsjahr'!F32="-",0,'2. Ausbildungsjahr'!F32)</f>
        <v>0</v>
      </c>
      <c r="K32" s="59">
        <f>IF('2. Ausbildungsjahr'!F32="-",0,'2. Ausbildungsjahr'!$F$3)</f>
        <v>0</v>
      </c>
      <c r="L32" s="15">
        <f>IF('2. Ausbildungsjahr'!G32="-",0,'2. Ausbildungsjahr'!G32)</f>
        <v>0</v>
      </c>
      <c r="M32" s="59">
        <f>IF('2. Ausbildungsjahr'!G32="-",0,'2. Ausbildungsjahr'!$G$3)</f>
        <v>0</v>
      </c>
      <c r="N32" s="15">
        <f>IF('2. Ausbildungsjahr'!H32="-",0,'2. Ausbildungsjahr'!H32)</f>
        <v>0</v>
      </c>
      <c r="O32" s="59">
        <f>IF('2. Ausbildungsjahr'!H32="-",0,'2. Ausbildungsjahr'!$H$3)</f>
        <v>0</v>
      </c>
      <c r="P32" s="15">
        <f>IF('2. Ausbildungsjahr'!I32="-",0,'2. Ausbildungsjahr'!I32)</f>
        <v>0</v>
      </c>
      <c r="Q32" s="59">
        <f>IF('2. Ausbildungsjahr'!I32="-",0,'2. Ausbildungsjahr'!$I$3)</f>
        <v>0</v>
      </c>
      <c r="R32" s="15">
        <f>IF('2. Ausbildungsjahr'!J32="-",0,'2. Ausbildungsjahr'!J32)</f>
        <v>0</v>
      </c>
      <c r="S32" s="59">
        <f>IF('2. Ausbildungsjahr'!J32="-",0,'2. Ausbildungsjahr'!$J$3)</f>
        <v>0</v>
      </c>
      <c r="T32" s="15">
        <f>IF('2. Ausbildungsjahr'!K32="-",0,'2. Ausbildungsjahr'!K32)</f>
        <v>0</v>
      </c>
      <c r="U32" s="11">
        <f>IF('2. Ausbildungsjahr'!K32="-",0,'2. Ausbildungsjahr'!$K$3)</f>
        <v>0</v>
      </c>
    </row>
    <row r="33" spans="1:21" x14ac:dyDescent="0.25">
      <c r="A33" s="54" t="s">
        <v>62</v>
      </c>
      <c r="B33" s="15">
        <f>IF('2. Ausbildungsjahr'!$B33="-",0,'2. Ausbildungsjahr'!B33)</f>
        <v>0</v>
      </c>
      <c r="C33" s="59">
        <f>IF('2. Ausbildungsjahr'!$B33="-",0,'2. Ausbildungsjahr'!$B$3)</f>
        <v>0</v>
      </c>
      <c r="D33" s="15">
        <f>IF('2. Ausbildungsjahr'!C33="-",0,'2. Ausbildungsjahr'!C33)</f>
        <v>0</v>
      </c>
      <c r="E33" s="59">
        <f>IF('2. Ausbildungsjahr'!C33="-",0,'2. Ausbildungsjahr'!$C$3)</f>
        <v>0</v>
      </c>
      <c r="F33" s="15">
        <f>IF('2. Ausbildungsjahr'!D33="-",0,'2. Ausbildungsjahr'!D33)</f>
        <v>0</v>
      </c>
      <c r="G33" s="59">
        <f>IF('2. Ausbildungsjahr'!D33="-",0,'2. Ausbildungsjahr'!$D$3)</f>
        <v>0</v>
      </c>
      <c r="H33" s="15">
        <f>IF('2. Ausbildungsjahr'!E33="-",0,'2. Ausbildungsjahr'!E33)</f>
        <v>0</v>
      </c>
      <c r="I33" s="59">
        <f>IF('2. Ausbildungsjahr'!E33="-",0,'2. Ausbildungsjahr'!$E$3)</f>
        <v>0</v>
      </c>
      <c r="J33" s="15">
        <f>IF('2. Ausbildungsjahr'!F33="-",0,'2. Ausbildungsjahr'!F33)</f>
        <v>0</v>
      </c>
      <c r="K33" s="59">
        <f>IF('2. Ausbildungsjahr'!F33="-",0,'2. Ausbildungsjahr'!$F$3)</f>
        <v>0</v>
      </c>
      <c r="L33" s="15">
        <f>IF('2. Ausbildungsjahr'!G33="-",0,'2. Ausbildungsjahr'!G33)</f>
        <v>0</v>
      </c>
      <c r="M33" s="59">
        <f>IF('2. Ausbildungsjahr'!G33="-",0,'2. Ausbildungsjahr'!$G$3)</f>
        <v>0</v>
      </c>
      <c r="N33" s="15">
        <f>IF('2. Ausbildungsjahr'!H33="-",0,'2. Ausbildungsjahr'!H33)</f>
        <v>0</v>
      </c>
      <c r="O33" s="59">
        <f>IF('2. Ausbildungsjahr'!H33="-",0,'2. Ausbildungsjahr'!$H$3)</f>
        <v>0</v>
      </c>
      <c r="P33" s="15">
        <f>IF('2. Ausbildungsjahr'!I33="-",0,'2. Ausbildungsjahr'!I33)</f>
        <v>0</v>
      </c>
      <c r="Q33" s="59">
        <f>IF('2. Ausbildungsjahr'!I33="-",0,'2. Ausbildungsjahr'!$I$3)</f>
        <v>0</v>
      </c>
      <c r="R33" s="15">
        <f>IF('2. Ausbildungsjahr'!J33="-",0,'2. Ausbildungsjahr'!J33)</f>
        <v>0</v>
      </c>
      <c r="S33" s="59">
        <f>IF('2. Ausbildungsjahr'!J33="-",0,'2. Ausbildungsjahr'!$J$3)</f>
        <v>0</v>
      </c>
      <c r="T33" s="15">
        <f>IF('2. Ausbildungsjahr'!K33="-",0,'2. Ausbildungsjahr'!K33)</f>
        <v>0</v>
      </c>
      <c r="U33" s="11">
        <f>IF('2. Ausbildungsjahr'!K33="-",0,'2. Ausbildungsjahr'!$K$3)</f>
        <v>0</v>
      </c>
    </row>
    <row r="34" spans="1:21" x14ac:dyDescent="0.25">
      <c r="A34" s="54" t="s">
        <v>63</v>
      </c>
      <c r="B34" s="15">
        <f>IF('2. Ausbildungsjahr'!$B34="-",0,'2. Ausbildungsjahr'!B34)</f>
        <v>0</v>
      </c>
      <c r="C34" s="59">
        <f>IF('2. Ausbildungsjahr'!$B34="-",0,'2. Ausbildungsjahr'!$B$3)</f>
        <v>0</v>
      </c>
      <c r="D34" s="15">
        <f>IF('2. Ausbildungsjahr'!C34="-",0,'2. Ausbildungsjahr'!C34)</f>
        <v>0</v>
      </c>
      <c r="E34" s="59">
        <f>IF('2. Ausbildungsjahr'!C34="-",0,'2. Ausbildungsjahr'!$C$3)</f>
        <v>0</v>
      </c>
      <c r="F34" s="15">
        <f>IF('2. Ausbildungsjahr'!D34="-",0,'2. Ausbildungsjahr'!D34)</f>
        <v>0</v>
      </c>
      <c r="G34" s="59">
        <f>IF('2. Ausbildungsjahr'!D34="-",0,'2. Ausbildungsjahr'!$D$3)</f>
        <v>0</v>
      </c>
      <c r="H34" s="15">
        <f>IF('2. Ausbildungsjahr'!E34="-",0,'2. Ausbildungsjahr'!E34)</f>
        <v>0</v>
      </c>
      <c r="I34" s="59">
        <f>IF('2. Ausbildungsjahr'!E34="-",0,'2. Ausbildungsjahr'!$E$3)</f>
        <v>0</v>
      </c>
      <c r="J34" s="15">
        <f>IF('2. Ausbildungsjahr'!F34="-",0,'2. Ausbildungsjahr'!F34)</f>
        <v>0</v>
      </c>
      <c r="K34" s="59">
        <f>IF('2. Ausbildungsjahr'!F34="-",0,'2. Ausbildungsjahr'!$F$3)</f>
        <v>0</v>
      </c>
      <c r="L34" s="15">
        <f>IF('2. Ausbildungsjahr'!G34="-",0,'2. Ausbildungsjahr'!G34)</f>
        <v>0</v>
      </c>
      <c r="M34" s="59">
        <f>IF('2. Ausbildungsjahr'!G34="-",0,'2. Ausbildungsjahr'!$G$3)</f>
        <v>0</v>
      </c>
      <c r="N34" s="15">
        <f>IF('2. Ausbildungsjahr'!H34="-",0,'2. Ausbildungsjahr'!H34)</f>
        <v>0</v>
      </c>
      <c r="O34" s="59">
        <f>IF('2. Ausbildungsjahr'!H34="-",0,'2. Ausbildungsjahr'!$H$3)</f>
        <v>0</v>
      </c>
      <c r="P34" s="15">
        <f>IF('2. Ausbildungsjahr'!I34="-",0,'2. Ausbildungsjahr'!I34)</f>
        <v>0</v>
      </c>
      <c r="Q34" s="59">
        <f>IF('2. Ausbildungsjahr'!I34="-",0,'2. Ausbildungsjahr'!$I$3)</f>
        <v>0</v>
      </c>
      <c r="R34" s="15">
        <f>IF('2. Ausbildungsjahr'!J34="-",0,'2. Ausbildungsjahr'!J34)</f>
        <v>0</v>
      </c>
      <c r="S34" s="59">
        <f>IF('2. Ausbildungsjahr'!J34="-",0,'2. Ausbildungsjahr'!$J$3)</f>
        <v>0</v>
      </c>
      <c r="T34" s="15">
        <f>IF('2. Ausbildungsjahr'!K34="-",0,'2. Ausbildungsjahr'!K34)</f>
        <v>0</v>
      </c>
      <c r="U34" s="11">
        <f>IF('2. Ausbildungsjahr'!K34="-",0,'2. Ausbildungsjahr'!$K$3)</f>
        <v>0</v>
      </c>
    </row>
    <row r="35" spans="1:21" x14ac:dyDescent="0.25">
      <c r="A35" s="48"/>
      <c r="B35" s="15"/>
      <c r="C35" s="59"/>
      <c r="D35" s="15"/>
      <c r="E35" s="59"/>
      <c r="F35" s="15"/>
      <c r="G35" s="59"/>
      <c r="H35" s="15"/>
      <c r="I35" s="59"/>
      <c r="J35" s="15"/>
      <c r="K35" s="59"/>
      <c r="L35" s="15"/>
      <c r="M35" s="59"/>
      <c r="N35" s="15"/>
      <c r="O35" s="59"/>
      <c r="P35" s="15"/>
      <c r="Q35" s="59"/>
      <c r="R35" s="15"/>
      <c r="S35" s="59"/>
      <c r="T35" s="15"/>
      <c r="U35" s="11"/>
    </row>
    <row r="36" spans="1:21" x14ac:dyDescent="0.25">
      <c r="A36" s="48"/>
      <c r="B36" s="15"/>
      <c r="C36" s="59"/>
      <c r="D36" s="15"/>
      <c r="E36" s="59"/>
      <c r="F36" s="15"/>
      <c r="G36" s="59"/>
      <c r="H36" s="15"/>
      <c r="I36" s="59"/>
      <c r="J36" s="15"/>
      <c r="K36" s="59"/>
      <c r="L36" s="15"/>
      <c r="M36" s="59"/>
      <c r="N36" s="15"/>
      <c r="O36" s="59"/>
      <c r="P36" s="15"/>
      <c r="Q36" s="59"/>
      <c r="R36" s="15"/>
      <c r="S36" s="59"/>
      <c r="T36" s="15"/>
      <c r="U36" s="11"/>
    </row>
    <row r="37" spans="1:21" ht="18" x14ac:dyDescent="0.25">
      <c r="A37" s="72" t="s">
        <v>64</v>
      </c>
      <c r="B37" s="15"/>
      <c r="C37" s="59"/>
      <c r="D37" s="15"/>
      <c r="E37" s="59"/>
      <c r="F37" s="15"/>
      <c r="G37" s="59"/>
      <c r="H37" s="15"/>
      <c r="I37" s="59"/>
      <c r="J37" s="15"/>
      <c r="K37" s="59"/>
      <c r="L37" s="15"/>
      <c r="M37" s="59"/>
      <c r="N37" s="15"/>
      <c r="O37" s="59"/>
      <c r="P37" s="15"/>
      <c r="Q37" s="59"/>
      <c r="R37" s="15"/>
      <c r="S37" s="59"/>
      <c r="T37" s="15"/>
      <c r="U37" s="11"/>
    </row>
    <row r="38" spans="1:21" x14ac:dyDescent="0.25">
      <c r="A38" s="73" t="s">
        <v>78</v>
      </c>
      <c r="B38" s="15"/>
      <c r="C38" s="59"/>
      <c r="D38" s="15"/>
      <c r="E38" s="59"/>
      <c r="F38" s="15"/>
      <c r="G38" s="59"/>
      <c r="H38" s="15"/>
      <c r="I38" s="59"/>
      <c r="J38" s="15"/>
      <c r="K38" s="59"/>
      <c r="L38" s="15"/>
      <c r="M38" s="59"/>
      <c r="N38" s="15"/>
      <c r="O38" s="59"/>
      <c r="P38" s="15"/>
      <c r="Q38" s="59"/>
      <c r="R38" s="15"/>
      <c r="S38" s="59"/>
      <c r="T38" s="15"/>
      <c r="U38" s="11"/>
    </row>
    <row r="39" spans="1:21" x14ac:dyDescent="0.25">
      <c r="A39" s="74" t="s">
        <v>9</v>
      </c>
      <c r="B39" s="15">
        <f>IF('2. Ausbildungsjahr'!$B39="-",0,'2. Ausbildungsjahr'!B39)</f>
        <v>0</v>
      </c>
      <c r="C39" s="59">
        <f>IF('2. Ausbildungsjahr'!$B39="-",0,'2. Ausbildungsjahr'!$B$3)</f>
        <v>0</v>
      </c>
      <c r="D39" s="15">
        <f>IF('2. Ausbildungsjahr'!C39="-",0,'2. Ausbildungsjahr'!C39)</f>
        <v>0</v>
      </c>
      <c r="E39" s="59">
        <f>IF('2. Ausbildungsjahr'!C39="-",0,'2. Ausbildungsjahr'!$C$3)</f>
        <v>0</v>
      </c>
      <c r="F39" s="15">
        <f>IF('2. Ausbildungsjahr'!D39="-",0,'2. Ausbildungsjahr'!D39)</f>
        <v>0</v>
      </c>
      <c r="G39" s="59">
        <f>IF('2. Ausbildungsjahr'!D39="-",0,'2. Ausbildungsjahr'!$D$3)</f>
        <v>0</v>
      </c>
      <c r="H39" s="15">
        <f>IF('2. Ausbildungsjahr'!E39="-",0,'2. Ausbildungsjahr'!E39)</f>
        <v>0</v>
      </c>
      <c r="I39" s="59">
        <f>IF('2. Ausbildungsjahr'!E39="-",0,'2. Ausbildungsjahr'!$E$3)</f>
        <v>0</v>
      </c>
      <c r="J39" s="15">
        <f>IF('2. Ausbildungsjahr'!F39="-",0,'2. Ausbildungsjahr'!F39)</f>
        <v>0</v>
      </c>
      <c r="K39" s="59">
        <f>IF('2. Ausbildungsjahr'!F39="-",0,'2. Ausbildungsjahr'!$F$3)</f>
        <v>0</v>
      </c>
      <c r="L39" s="15">
        <f>IF('2. Ausbildungsjahr'!G39="-",0,'2. Ausbildungsjahr'!G39)</f>
        <v>0</v>
      </c>
      <c r="M39" s="59">
        <f>IF('2. Ausbildungsjahr'!G39="-",0,'2. Ausbildungsjahr'!$G$3)</f>
        <v>0</v>
      </c>
      <c r="N39" s="15">
        <f>IF('2. Ausbildungsjahr'!H39="-",0,'2. Ausbildungsjahr'!H39)</f>
        <v>0</v>
      </c>
      <c r="O39" s="59">
        <f>IF('2. Ausbildungsjahr'!H39="-",0,'2. Ausbildungsjahr'!$H$3)</f>
        <v>0</v>
      </c>
      <c r="P39" s="15">
        <f>IF('2. Ausbildungsjahr'!I39="-",0,'2. Ausbildungsjahr'!I39)</f>
        <v>0</v>
      </c>
      <c r="Q39" s="59">
        <f>IF('2. Ausbildungsjahr'!I39="-",0,'2. Ausbildungsjahr'!$I$3)</f>
        <v>0</v>
      </c>
      <c r="R39" s="15">
        <f>IF('2. Ausbildungsjahr'!J39="-",0,'2. Ausbildungsjahr'!J39)</f>
        <v>0</v>
      </c>
      <c r="S39" s="59">
        <f>IF('2. Ausbildungsjahr'!J39="-",0,'2. Ausbildungsjahr'!$J$3)</f>
        <v>0</v>
      </c>
      <c r="T39" s="15">
        <f>IF('2. Ausbildungsjahr'!K39="-",0,'2. Ausbildungsjahr'!K39)</f>
        <v>0</v>
      </c>
      <c r="U39" s="11">
        <f>IF('2. Ausbildungsjahr'!K39="-",0,'2. Ausbildungsjahr'!$K$3)</f>
        <v>0</v>
      </c>
    </row>
    <row r="40" spans="1:21" x14ac:dyDescent="0.25">
      <c r="A40" s="74" t="s">
        <v>10</v>
      </c>
      <c r="B40" s="15">
        <f>IF('2. Ausbildungsjahr'!$B40="-",0,'2. Ausbildungsjahr'!B40)</f>
        <v>0</v>
      </c>
      <c r="C40" s="59">
        <f>IF('2. Ausbildungsjahr'!$B40="-",0,'2. Ausbildungsjahr'!$B$3)</f>
        <v>0</v>
      </c>
      <c r="D40" s="15">
        <f>IF('2. Ausbildungsjahr'!C40="-",0,'2. Ausbildungsjahr'!C40)</f>
        <v>0</v>
      </c>
      <c r="E40" s="59">
        <f>IF('2. Ausbildungsjahr'!C40="-",0,'2. Ausbildungsjahr'!$C$3)</f>
        <v>0</v>
      </c>
      <c r="F40" s="15">
        <f>IF('2. Ausbildungsjahr'!D40="-",0,'2. Ausbildungsjahr'!D40)</f>
        <v>0</v>
      </c>
      <c r="G40" s="59">
        <f>IF('2. Ausbildungsjahr'!D40="-",0,'2. Ausbildungsjahr'!$D$3)</f>
        <v>0</v>
      </c>
      <c r="H40" s="15">
        <f>IF('2. Ausbildungsjahr'!E40="-",0,'2. Ausbildungsjahr'!E40)</f>
        <v>0</v>
      </c>
      <c r="I40" s="59">
        <f>IF('2. Ausbildungsjahr'!E40="-",0,'2. Ausbildungsjahr'!$E$3)</f>
        <v>0</v>
      </c>
      <c r="J40" s="15">
        <f>IF('2. Ausbildungsjahr'!F40="-",0,'2. Ausbildungsjahr'!F40)</f>
        <v>0</v>
      </c>
      <c r="K40" s="59">
        <f>IF('2. Ausbildungsjahr'!F40="-",0,'2. Ausbildungsjahr'!$F$3)</f>
        <v>0</v>
      </c>
      <c r="L40" s="15">
        <f>IF('2. Ausbildungsjahr'!G40="-",0,'2. Ausbildungsjahr'!G40)</f>
        <v>0</v>
      </c>
      <c r="M40" s="59">
        <f>IF('2. Ausbildungsjahr'!G40="-",0,'2. Ausbildungsjahr'!$G$3)</f>
        <v>0</v>
      </c>
      <c r="N40" s="15">
        <f>IF('2. Ausbildungsjahr'!H40="-",0,'2. Ausbildungsjahr'!H40)</f>
        <v>0</v>
      </c>
      <c r="O40" s="59">
        <f>IF('2. Ausbildungsjahr'!H40="-",0,'2. Ausbildungsjahr'!$H$3)</f>
        <v>0</v>
      </c>
      <c r="P40" s="15">
        <f>IF('2. Ausbildungsjahr'!I40="-",0,'2. Ausbildungsjahr'!I40)</f>
        <v>0</v>
      </c>
      <c r="Q40" s="59">
        <f>IF('2. Ausbildungsjahr'!I40="-",0,'2. Ausbildungsjahr'!$I$3)</f>
        <v>0</v>
      </c>
      <c r="R40" s="15">
        <f>IF('2. Ausbildungsjahr'!J40="-",0,'2. Ausbildungsjahr'!J40)</f>
        <v>0</v>
      </c>
      <c r="S40" s="59">
        <f>IF('2. Ausbildungsjahr'!J40="-",0,'2. Ausbildungsjahr'!$J$3)</f>
        <v>0</v>
      </c>
      <c r="T40" s="15">
        <f>IF('2. Ausbildungsjahr'!K40="-",0,'2. Ausbildungsjahr'!K40)</f>
        <v>0</v>
      </c>
      <c r="U40" s="11">
        <f>IF('2. Ausbildungsjahr'!K40="-",0,'2. Ausbildungsjahr'!$K$3)</f>
        <v>0</v>
      </c>
    </row>
    <row r="41" spans="1:21" x14ac:dyDescent="0.25">
      <c r="A41" s="74" t="s">
        <v>11</v>
      </c>
      <c r="B41" s="15">
        <f>IF('2. Ausbildungsjahr'!$B41="-",0,'2. Ausbildungsjahr'!B41)</f>
        <v>0</v>
      </c>
      <c r="C41" s="59">
        <f>IF('2. Ausbildungsjahr'!$B41="-",0,'2. Ausbildungsjahr'!$B$3)</f>
        <v>0</v>
      </c>
      <c r="D41" s="15">
        <f>IF('2. Ausbildungsjahr'!C41="-",0,'2. Ausbildungsjahr'!C41)</f>
        <v>0</v>
      </c>
      <c r="E41" s="59">
        <f>IF('2. Ausbildungsjahr'!C41="-",0,'2. Ausbildungsjahr'!$C$3)</f>
        <v>0</v>
      </c>
      <c r="F41" s="15">
        <f>IF('2. Ausbildungsjahr'!D41="-",0,'2. Ausbildungsjahr'!D41)</f>
        <v>0</v>
      </c>
      <c r="G41" s="59">
        <f>IF('2. Ausbildungsjahr'!D41="-",0,'2. Ausbildungsjahr'!$D$3)</f>
        <v>0</v>
      </c>
      <c r="H41" s="15">
        <f>IF('2. Ausbildungsjahr'!E41="-",0,'2. Ausbildungsjahr'!E41)</f>
        <v>0</v>
      </c>
      <c r="I41" s="59">
        <f>IF('2. Ausbildungsjahr'!E41="-",0,'2. Ausbildungsjahr'!$E$3)</f>
        <v>0</v>
      </c>
      <c r="J41" s="15">
        <f>IF('2. Ausbildungsjahr'!F41="-",0,'2. Ausbildungsjahr'!F41)</f>
        <v>0</v>
      </c>
      <c r="K41" s="59">
        <f>IF('2. Ausbildungsjahr'!F41="-",0,'2. Ausbildungsjahr'!$F$3)</f>
        <v>0</v>
      </c>
      <c r="L41" s="15">
        <f>IF('2. Ausbildungsjahr'!G41="-",0,'2. Ausbildungsjahr'!G41)</f>
        <v>0</v>
      </c>
      <c r="M41" s="59">
        <f>IF('2. Ausbildungsjahr'!G41="-",0,'2. Ausbildungsjahr'!$G$3)</f>
        <v>0</v>
      </c>
      <c r="N41" s="15">
        <f>IF('2. Ausbildungsjahr'!H41="-",0,'2. Ausbildungsjahr'!H41)</f>
        <v>0</v>
      </c>
      <c r="O41" s="59">
        <f>IF('2. Ausbildungsjahr'!H41="-",0,'2. Ausbildungsjahr'!$H$3)</f>
        <v>0</v>
      </c>
      <c r="P41" s="15">
        <f>IF('2. Ausbildungsjahr'!I41="-",0,'2. Ausbildungsjahr'!I41)</f>
        <v>0</v>
      </c>
      <c r="Q41" s="59">
        <f>IF('2. Ausbildungsjahr'!I41="-",0,'2. Ausbildungsjahr'!$I$3)</f>
        <v>0</v>
      </c>
      <c r="R41" s="15">
        <f>IF('2. Ausbildungsjahr'!J41="-",0,'2. Ausbildungsjahr'!J41)</f>
        <v>0</v>
      </c>
      <c r="S41" s="59">
        <f>IF('2. Ausbildungsjahr'!J41="-",0,'2. Ausbildungsjahr'!$J$3)</f>
        <v>0</v>
      </c>
      <c r="T41" s="15">
        <f>IF('2. Ausbildungsjahr'!K41="-",0,'2. Ausbildungsjahr'!K41)</f>
        <v>0</v>
      </c>
      <c r="U41" s="11">
        <f>IF('2. Ausbildungsjahr'!K41="-",0,'2. Ausbildungsjahr'!$K$3)</f>
        <v>0</v>
      </c>
    </row>
    <row r="42" spans="1:21" x14ac:dyDescent="0.25">
      <c r="A42" s="74" t="s">
        <v>79</v>
      </c>
      <c r="B42" s="15">
        <f>IF('2. Ausbildungsjahr'!$B42="-",0,'2. Ausbildungsjahr'!B42)</f>
        <v>0</v>
      </c>
      <c r="C42" s="59">
        <f>IF('2. Ausbildungsjahr'!$B42="-",0,'2. Ausbildungsjahr'!$B$3)</f>
        <v>0</v>
      </c>
      <c r="D42" s="15">
        <f>IF('2. Ausbildungsjahr'!C42="-",0,'2. Ausbildungsjahr'!C42)</f>
        <v>0</v>
      </c>
      <c r="E42" s="59">
        <f>IF('2. Ausbildungsjahr'!C42="-",0,'2. Ausbildungsjahr'!$C$3)</f>
        <v>0</v>
      </c>
      <c r="F42" s="15">
        <f>IF('2. Ausbildungsjahr'!D42="-",0,'2. Ausbildungsjahr'!D42)</f>
        <v>0</v>
      </c>
      <c r="G42" s="59">
        <f>IF('2. Ausbildungsjahr'!D42="-",0,'2. Ausbildungsjahr'!$D$3)</f>
        <v>0</v>
      </c>
      <c r="H42" s="15">
        <f>IF('2. Ausbildungsjahr'!E42="-",0,'2. Ausbildungsjahr'!E42)</f>
        <v>0</v>
      </c>
      <c r="I42" s="59">
        <f>IF('2. Ausbildungsjahr'!E42="-",0,'2. Ausbildungsjahr'!$E$3)</f>
        <v>0</v>
      </c>
      <c r="J42" s="15">
        <f>IF('2. Ausbildungsjahr'!F42="-",0,'2. Ausbildungsjahr'!F42)</f>
        <v>0</v>
      </c>
      <c r="K42" s="59">
        <f>IF('2. Ausbildungsjahr'!F42="-",0,'2. Ausbildungsjahr'!$F$3)</f>
        <v>0</v>
      </c>
      <c r="L42" s="15">
        <f>IF('2. Ausbildungsjahr'!G42="-",0,'2. Ausbildungsjahr'!G42)</f>
        <v>0</v>
      </c>
      <c r="M42" s="59">
        <f>IF('2. Ausbildungsjahr'!G42="-",0,'2. Ausbildungsjahr'!$G$3)</f>
        <v>0</v>
      </c>
      <c r="N42" s="15">
        <f>IF('2. Ausbildungsjahr'!H42="-",0,'2. Ausbildungsjahr'!H42)</f>
        <v>0</v>
      </c>
      <c r="O42" s="59">
        <f>IF('2. Ausbildungsjahr'!H42="-",0,'2. Ausbildungsjahr'!$H$3)</f>
        <v>0</v>
      </c>
      <c r="P42" s="15">
        <f>IF('2. Ausbildungsjahr'!I42="-",0,'2. Ausbildungsjahr'!I42)</f>
        <v>0</v>
      </c>
      <c r="Q42" s="59">
        <f>IF('2. Ausbildungsjahr'!I42="-",0,'2. Ausbildungsjahr'!$I$3)</f>
        <v>0</v>
      </c>
      <c r="R42" s="15">
        <f>IF('2. Ausbildungsjahr'!J42="-",0,'2. Ausbildungsjahr'!J42)</f>
        <v>0</v>
      </c>
      <c r="S42" s="59">
        <f>IF('2. Ausbildungsjahr'!J42="-",0,'2. Ausbildungsjahr'!$J$3)</f>
        <v>0</v>
      </c>
      <c r="T42" s="15">
        <f>IF('2. Ausbildungsjahr'!K42="-",0,'2. Ausbildungsjahr'!K42)</f>
        <v>0</v>
      </c>
      <c r="U42" s="11">
        <f>IF('2. Ausbildungsjahr'!K42="-",0,'2. Ausbildungsjahr'!$K$3)</f>
        <v>0</v>
      </c>
    </row>
    <row r="43" spans="1:21" x14ac:dyDescent="0.25">
      <c r="A43" s="48"/>
      <c r="B43" s="15"/>
      <c r="C43" s="59"/>
      <c r="D43" s="15"/>
      <c r="E43" s="59"/>
      <c r="F43" s="15"/>
      <c r="G43" s="59"/>
      <c r="H43" s="15"/>
      <c r="I43" s="59"/>
      <c r="J43" s="15"/>
      <c r="K43" s="59"/>
      <c r="L43" s="15"/>
      <c r="M43" s="59"/>
      <c r="N43" s="15"/>
      <c r="O43" s="59"/>
      <c r="P43" s="15"/>
      <c r="Q43" s="59"/>
      <c r="R43" s="15"/>
      <c r="S43" s="59"/>
      <c r="T43" s="15"/>
      <c r="U43" s="11"/>
    </row>
    <row r="44" spans="1:21" x14ac:dyDescent="0.25">
      <c r="A44" s="73" t="s">
        <v>80</v>
      </c>
      <c r="B44" s="15"/>
      <c r="C44" s="59"/>
      <c r="D44" s="15"/>
      <c r="E44" s="59"/>
      <c r="F44" s="15"/>
      <c r="G44" s="59"/>
      <c r="H44" s="15"/>
      <c r="I44" s="59"/>
      <c r="J44" s="15"/>
      <c r="K44" s="59"/>
      <c r="L44" s="15"/>
      <c r="M44" s="59"/>
      <c r="N44" s="15"/>
      <c r="O44" s="59"/>
      <c r="P44" s="15"/>
      <c r="Q44" s="59"/>
      <c r="R44" s="15"/>
      <c r="S44" s="59"/>
      <c r="T44" s="15"/>
      <c r="U44" s="11"/>
    </row>
    <row r="45" spans="1:21" x14ac:dyDescent="0.25">
      <c r="A45" s="74" t="s">
        <v>81</v>
      </c>
      <c r="B45" s="15">
        <f>IF('2. Ausbildungsjahr'!$B45="-",0,'2. Ausbildungsjahr'!B45)</f>
        <v>0</v>
      </c>
      <c r="C45" s="59">
        <f>IF('2. Ausbildungsjahr'!$B45="-",0,'2. Ausbildungsjahr'!$B$3)</f>
        <v>0</v>
      </c>
      <c r="D45" s="15">
        <f>IF('2. Ausbildungsjahr'!C45="-",0,'2. Ausbildungsjahr'!C45)</f>
        <v>0</v>
      </c>
      <c r="E45" s="59">
        <f>IF('2. Ausbildungsjahr'!C45="-",0,'2. Ausbildungsjahr'!$C$3)</f>
        <v>0</v>
      </c>
      <c r="F45" s="15">
        <f>IF('2. Ausbildungsjahr'!D45="-",0,'2. Ausbildungsjahr'!D45)</f>
        <v>0</v>
      </c>
      <c r="G45" s="59">
        <f>IF('2. Ausbildungsjahr'!D45="-",0,'2. Ausbildungsjahr'!$D$3)</f>
        <v>0</v>
      </c>
      <c r="H45" s="15">
        <f>IF('2. Ausbildungsjahr'!E45="-",0,'2. Ausbildungsjahr'!E45)</f>
        <v>0</v>
      </c>
      <c r="I45" s="59">
        <f>IF('2. Ausbildungsjahr'!E45="-",0,'2. Ausbildungsjahr'!$E$3)</f>
        <v>0</v>
      </c>
      <c r="J45" s="15">
        <f>IF('2. Ausbildungsjahr'!F45="-",0,'2. Ausbildungsjahr'!F45)</f>
        <v>0</v>
      </c>
      <c r="K45" s="59">
        <f>IF('2. Ausbildungsjahr'!F45="-",0,'2. Ausbildungsjahr'!$F$3)</f>
        <v>0</v>
      </c>
      <c r="L45" s="15">
        <f>IF('2. Ausbildungsjahr'!G45="-",0,'2. Ausbildungsjahr'!G45)</f>
        <v>0</v>
      </c>
      <c r="M45" s="59">
        <f>IF('2. Ausbildungsjahr'!G45="-",0,'2. Ausbildungsjahr'!$G$3)</f>
        <v>0</v>
      </c>
      <c r="N45" s="15">
        <f>IF('2. Ausbildungsjahr'!H45="-",0,'2. Ausbildungsjahr'!H45)</f>
        <v>0</v>
      </c>
      <c r="O45" s="59">
        <f>IF('2. Ausbildungsjahr'!H45="-",0,'2. Ausbildungsjahr'!$H$3)</f>
        <v>0</v>
      </c>
      <c r="P45" s="15">
        <f>IF('2. Ausbildungsjahr'!I45="-",0,'2. Ausbildungsjahr'!I45)</f>
        <v>0</v>
      </c>
      <c r="Q45" s="59">
        <f>IF('2. Ausbildungsjahr'!I45="-",0,'2. Ausbildungsjahr'!$I$3)</f>
        <v>0</v>
      </c>
      <c r="R45" s="15">
        <f>IF('2. Ausbildungsjahr'!J45="-",0,'2. Ausbildungsjahr'!J45)</f>
        <v>0</v>
      </c>
      <c r="S45" s="59">
        <f>IF('2. Ausbildungsjahr'!J45="-",0,'2. Ausbildungsjahr'!$J$3)</f>
        <v>0</v>
      </c>
      <c r="T45" s="15">
        <f>IF('2. Ausbildungsjahr'!K45="-",0,'2. Ausbildungsjahr'!K45)</f>
        <v>0</v>
      </c>
      <c r="U45" s="11">
        <f>IF('2. Ausbildungsjahr'!K45="-",0,'2. Ausbildungsjahr'!$K$3)</f>
        <v>0</v>
      </c>
    </row>
    <row r="46" spans="1:21" x14ac:dyDescent="0.25">
      <c r="A46" s="74" t="s">
        <v>82</v>
      </c>
      <c r="B46" s="15">
        <f>IF('2. Ausbildungsjahr'!$B46="-",0,'2. Ausbildungsjahr'!B46)</f>
        <v>0</v>
      </c>
      <c r="C46" s="59">
        <f>IF('2. Ausbildungsjahr'!$B46="-",0,'2. Ausbildungsjahr'!$B$3)</f>
        <v>0</v>
      </c>
      <c r="D46" s="15">
        <f>IF('2. Ausbildungsjahr'!C46="-",0,'2. Ausbildungsjahr'!C46)</f>
        <v>0</v>
      </c>
      <c r="E46" s="59">
        <f>IF('2. Ausbildungsjahr'!C46="-",0,'2. Ausbildungsjahr'!$C$3)</f>
        <v>0</v>
      </c>
      <c r="F46" s="15">
        <f>IF('2. Ausbildungsjahr'!D46="-",0,'2. Ausbildungsjahr'!D46)</f>
        <v>0</v>
      </c>
      <c r="G46" s="59">
        <f>IF('2. Ausbildungsjahr'!D46="-",0,'2. Ausbildungsjahr'!$D$3)</f>
        <v>0</v>
      </c>
      <c r="H46" s="15">
        <f>IF('2. Ausbildungsjahr'!E46="-",0,'2. Ausbildungsjahr'!E46)</f>
        <v>0</v>
      </c>
      <c r="I46" s="59">
        <f>IF('2. Ausbildungsjahr'!E46="-",0,'2. Ausbildungsjahr'!$E$3)</f>
        <v>0</v>
      </c>
      <c r="J46" s="15">
        <f>IF('2. Ausbildungsjahr'!F46="-",0,'2. Ausbildungsjahr'!F46)</f>
        <v>0</v>
      </c>
      <c r="K46" s="59">
        <f>IF('2. Ausbildungsjahr'!F46="-",0,'2. Ausbildungsjahr'!$F$3)</f>
        <v>0</v>
      </c>
      <c r="L46" s="15">
        <f>IF('2. Ausbildungsjahr'!G46="-",0,'2. Ausbildungsjahr'!G46)</f>
        <v>0</v>
      </c>
      <c r="M46" s="59">
        <f>IF('2. Ausbildungsjahr'!G46="-",0,'2. Ausbildungsjahr'!$G$3)</f>
        <v>0</v>
      </c>
      <c r="N46" s="15">
        <f>IF('2. Ausbildungsjahr'!H46="-",0,'2. Ausbildungsjahr'!H46)</f>
        <v>0</v>
      </c>
      <c r="O46" s="59">
        <f>IF('2. Ausbildungsjahr'!H46="-",0,'2. Ausbildungsjahr'!$H$3)</f>
        <v>0</v>
      </c>
      <c r="P46" s="15">
        <f>IF('2. Ausbildungsjahr'!I46="-",0,'2. Ausbildungsjahr'!I46)</f>
        <v>0</v>
      </c>
      <c r="Q46" s="59">
        <f>IF('2. Ausbildungsjahr'!I46="-",0,'2. Ausbildungsjahr'!$I$3)</f>
        <v>0</v>
      </c>
      <c r="R46" s="15">
        <f>IF('2. Ausbildungsjahr'!J46="-",0,'2. Ausbildungsjahr'!J46)</f>
        <v>0</v>
      </c>
      <c r="S46" s="59">
        <f>IF('2. Ausbildungsjahr'!J46="-",0,'2. Ausbildungsjahr'!$J$3)</f>
        <v>0</v>
      </c>
      <c r="T46" s="15">
        <f>IF('2. Ausbildungsjahr'!K46="-",0,'2. Ausbildungsjahr'!K46)</f>
        <v>0</v>
      </c>
      <c r="U46" s="11">
        <f>IF('2. Ausbildungsjahr'!K46="-",0,'2. Ausbildungsjahr'!$K$3)</f>
        <v>0</v>
      </c>
    </row>
    <row r="47" spans="1:21" x14ac:dyDescent="0.25">
      <c r="A47" s="74" t="s">
        <v>83</v>
      </c>
      <c r="B47" s="15">
        <f>IF('2. Ausbildungsjahr'!$B47="-",0,'2. Ausbildungsjahr'!B47)</f>
        <v>0</v>
      </c>
      <c r="C47" s="59">
        <f>IF('2. Ausbildungsjahr'!$B47="-",0,'2. Ausbildungsjahr'!$B$3)</f>
        <v>0</v>
      </c>
      <c r="D47" s="15">
        <f>IF('2. Ausbildungsjahr'!C47="-",0,'2. Ausbildungsjahr'!C47)</f>
        <v>0</v>
      </c>
      <c r="E47" s="59">
        <f>IF('2. Ausbildungsjahr'!C47="-",0,'2. Ausbildungsjahr'!$C$3)</f>
        <v>0</v>
      </c>
      <c r="F47" s="15">
        <f>IF('2. Ausbildungsjahr'!D47="-",0,'2. Ausbildungsjahr'!D47)</f>
        <v>0</v>
      </c>
      <c r="G47" s="59">
        <f>IF('2. Ausbildungsjahr'!D47="-",0,'2. Ausbildungsjahr'!$D$3)</f>
        <v>0</v>
      </c>
      <c r="H47" s="15">
        <f>IF('2. Ausbildungsjahr'!E47="-",0,'2. Ausbildungsjahr'!E47)</f>
        <v>0</v>
      </c>
      <c r="I47" s="59">
        <f>IF('2. Ausbildungsjahr'!E47="-",0,'2. Ausbildungsjahr'!$E$3)</f>
        <v>0</v>
      </c>
      <c r="J47" s="15">
        <f>IF('2. Ausbildungsjahr'!F47="-",0,'2. Ausbildungsjahr'!F47)</f>
        <v>0</v>
      </c>
      <c r="K47" s="59">
        <f>IF('2. Ausbildungsjahr'!F47="-",0,'2. Ausbildungsjahr'!$F$3)</f>
        <v>0</v>
      </c>
      <c r="L47" s="15">
        <f>IF('2. Ausbildungsjahr'!G47="-",0,'2. Ausbildungsjahr'!G47)</f>
        <v>0</v>
      </c>
      <c r="M47" s="59">
        <f>IF('2. Ausbildungsjahr'!G47="-",0,'2. Ausbildungsjahr'!$G$3)</f>
        <v>0</v>
      </c>
      <c r="N47" s="15">
        <f>IF('2. Ausbildungsjahr'!H47="-",0,'2. Ausbildungsjahr'!H47)</f>
        <v>0</v>
      </c>
      <c r="O47" s="59">
        <f>IF('2. Ausbildungsjahr'!H47="-",0,'2. Ausbildungsjahr'!$H$3)</f>
        <v>0</v>
      </c>
      <c r="P47" s="15">
        <f>IF('2. Ausbildungsjahr'!I47="-",0,'2. Ausbildungsjahr'!I47)</f>
        <v>0</v>
      </c>
      <c r="Q47" s="59">
        <f>IF('2. Ausbildungsjahr'!I47="-",0,'2. Ausbildungsjahr'!$I$3)</f>
        <v>0</v>
      </c>
      <c r="R47" s="15">
        <f>IF('2. Ausbildungsjahr'!J47="-",0,'2. Ausbildungsjahr'!J47)</f>
        <v>0</v>
      </c>
      <c r="S47" s="59">
        <f>IF('2. Ausbildungsjahr'!J47="-",0,'2. Ausbildungsjahr'!$J$3)</f>
        <v>0</v>
      </c>
      <c r="T47" s="15">
        <f>IF('2. Ausbildungsjahr'!K47="-",0,'2. Ausbildungsjahr'!K47)</f>
        <v>0</v>
      </c>
      <c r="U47" s="11">
        <f>IF('2. Ausbildungsjahr'!K47="-",0,'2. Ausbildungsjahr'!$K$3)</f>
        <v>0</v>
      </c>
    </row>
    <row r="48" spans="1:21" x14ac:dyDescent="0.25">
      <c r="A48" s="74" t="s">
        <v>13</v>
      </c>
      <c r="B48" s="15">
        <f>IF('2. Ausbildungsjahr'!$B48="-",0,'2. Ausbildungsjahr'!B48)</f>
        <v>0</v>
      </c>
      <c r="C48" s="59">
        <f>IF('2. Ausbildungsjahr'!$B48="-",0,'2. Ausbildungsjahr'!$B$3)</f>
        <v>0</v>
      </c>
      <c r="D48" s="15">
        <f>IF('2. Ausbildungsjahr'!C48="-",0,'2. Ausbildungsjahr'!C48)</f>
        <v>0</v>
      </c>
      <c r="E48" s="59">
        <f>IF('2. Ausbildungsjahr'!C48="-",0,'2. Ausbildungsjahr'!$C$3)</f>
        <v>0</v>
      </c>
      <c r="F48" s="15">
        <f>IF('2. Ausbildungsjahr'!D48="-",0,'2. Ausbildungsjahr'!D48)</f>
        <v>0</v>
      </c>
      <c r="G48" s="59">
        <f>IF('2. Ausbildungsjahr'!D48="-",0,'2. Ausbildungsjahr'!$D$3)</f>
        <v>0</v>
      </c>
      <c r="H48" s="15">
        <f>IF('2. Ausbildungsjahr'!E48="-",0,'2. Ausbildungsjahr'!E48)</f>
        <v>0</v>
      </c>
      <c r="I48" s="59">
        <f>IF('2. Ausbildungsjahr'!E48="-",0,'2. Ausbildungsjahr'!$E$3)</f>
        <v>0</v>
      </c>
      <c r="J48" s="15">
        <f>IF('2. Ausbildungsjahr'!F48="-",0,'2. Ausbildungsjahr'!F48)</f>
        <v>0</v>
      </c>
      <c r="K48" s="59">
        <f>IF('2. Ausbildungsjahr'!F48="-",0,'2. Ausbildungsjahr'!$F$3)</f>
        <v>0</v>
      </c>
      <c r="L48" s="15">
        <f>IF('2. Ausbildungsjahr'!G48="-",0,'2. Ausbildungsjahr'!G48)</f>
        <v>0</v>
      </c>
      <c r="M48" s="59">
        <f>IF('2. Ausbildungsjahr'!G48="-",0,'2. Ausbildungsjahr'!$G$3)</f>
        <v>0</v>
      </c>
      <c r="N48" s="15">
        <f>IF('2. Ausbildungsjahr'!H48="-",0,'2. Ausbildungsjahr'!H48)</f>
        <v>0</v>
      </c>
      <c r="O48" s="59">
        <f>IF('2. Ausbildungsjahr'!H48="-",0,'2. Ausbildungsjahr'!$H$3)</f>
        <v>0</v>
      </c>
      <c r="P48" s="15">
        <f>IF('2. Ausbildungsjahr'!I48="-",0,'2. Ausbildungsjahr'!I48)</f>
        <v>0</v>
      </c>
      <c r="Q48" s="59">
        <f>IF('2. Ausbildungsjahr'!I48="-",0,'2. Ausbildungsjahr'!$I$3)</f>
        <v>0</v>
      </c>
      <c r="R48" s="15">
        <f>IF('2. Ausbildungsjahr'!J48="-",0,'2. Ausbildungsjahr'!J48)</f>
        <v>0</v>
      </c>
      <c r="S48" s="59">
        <f>IF('2. Ausbildungsjahr'!J48="-",0,'2. Ausbildungsjahr'!$J$3)</f>
        <v>0</v>
      </c>
      <c r="T48" s="15">
        <f>IF('2. Ausbildungsjahr'!K48="-",0,'2. Ausbildungsjahr'!K48)</f>
        <v>0</v>
      </c>
      <c r="U48" s="11">
        <f>IF('2. Ausbildungsjahr'!K48="-",0,'2. Ausbildungsjahr'!$K$3)</f>
        <v>0</v>
      </c>
    </row>
    <row r="49" spans="1:21" x14ac:dyDescent="0.25">
      <c r="A49" s="48"/>
      <c r="B49" s="15"/>
      <c r="C49" s="59"/>
      <c r="D49" s="15"/>
      <c r="E49" s="59"/>
      <c r="F49" s="15"/>
      <c r="G49" s="59"/>
      <c r="H49" s="15"/>
      <c r="I49" s="59"/>
      <c r="J49" s="15"/>
      <c r="K49" s="59"/>
      <c r="L49" s="15"/>
      <c r="M49" s="59"/>
      <c r="N49" s="15"/>
      <c r="O49" s="59"/>
      <c r="P49" s="15"/>
      <c r="Q49" s="59"/>
      <c r="R49" s="15"/>
      <c r="S49" s="59"/>
      <c r="T49" s="15"/>
      <c r="U49" s="11"/>
    </row>
    <row r="50" spans="1:21" ht="18" x14ac:dyDescent="0.25">
      <c r="A50" s="72" t="s">
        <v>84</v>
      </c>
      <c r="B50" s="15"/>
      <c r="C50" s="59"/>
      <c r="D50" s="15"/>
      <c r="E50" s="59"/>
      <c r="F50" s="15"/>
      <c r="G50" s="59"/>
      <c r="H50" s="15"/>
      <c r="I50" s="59"/>
      <c r="J50" s="15"/>
      <c r="K50" s="59"/>
      <c r="L50" s="15"/>
      <c r="M50" s="59"/>
      <c r="N50" s="15"/>
      <c r="O50" s="59"/>
      <c r="P50" s="15"/>
      <c r="Q50" s="59"/>
      <c r="R50" s="15"/>
      <c r="S50" s="59"/>
      <c r="T50" s="15"/>
      <c r="U50" s="11"/>
    </row>
    <row r="51" spans="1:21" x14ac:dyDescent="0.25">
      <c r="A51" s="73" t="s">
        <v>85</v>
      </c>
      <c r="B51" s="15"/>
      <c r="C51" s="59"/>
      <c r="D51" s="15"/>
      <c r="E51" s="59"/>
      <c r="F51" s="15"/>
      <c r="G51" s="59"/>
      <c r="H51" s="15"/>
      <c r="I51" s="59"/>
      <c r="J51" s="15"/>
      <c r="K51" s="59"/>
      <c r="L51" s="15"/>
      <c r="M51" s="59"/>
      <c r="N51" s="15"/>
      <c r="O51" s="59"/>
      <c r="P51" s="15"/>
      <c r="Q51" s="59"/>
      <c r="R51" s="15"/>
      <c r="S51" s="59"/>
      <c r="T51" s="15"/>
      <c r="U51" s="11"/>
    </row>
    <row r="52" spans="1:21" x14ac:dyDescent="0.25">
      <c r="A52" s="54" t="s">
        <v>86</v>
      </c>
      <c r="B52" s="15">
        <f>IF('2. Ausbildungsjahr'!$B52="-",0,'2. Ausbildungsjahr'!B52)</f>
        <v>0</v>
      </c>
      <c r="C52" s="59">
        <f>IF('2. Ausbildungsjahr'!$B52="-",0,'2. Ausbildungsjahr'!$B$3)</f>
        <v>0</v>
      </c>
      <c r="D52" s="15">
        <f>IF('2. Ausbildungsjahr'!C52="-",0,'2. Ausbildungsjahr'!C52)</f>
        <v>0</v>
      </c>
      <c r="E52" s="59">
        <f>IF('2. Ausbildungsjahr'!C52="-",0,'2. Ausbildungsjahr'!$C$3)</f>
        <v>0</v>
      </c>
      <c r="F52" s="15">
        <f>IF('2. Ausbildungsjahr'!D52="-",0,'2. Ausbildungsjahr'!D52)</f>
        <v>0</v>
      </c>
      <c r="G52" s="59">
        <f>IF('2. Ausbildungsjahr'!D52="-",0,'2. Ausbildungsjahr'!$D$3)</f>
        <v>0</v>
      </c>
      <c r="H52" s="15">
        <f>IF('2. Ausbildungsjahr'!E52="-",0,'2. Ausbildungsjahr'!E52)</f>
        <v>0</v>
      </c>
      <c r="I52" s="59">
        <f>IF('2. Ausbildungsjahr'!E52="-",0,'2. Ausbildungsjahr'!$E$3)</f>
        <v>0</v>
      </c>
      <c r="J52" s="15">
        <f>IF('2. Ausbildungsjahr'!F52="-",0,'2. Ausbildungsjahr'!F52)</f>
        <v>0</v>
      </c>
      <c r="K52" s="59">
        <f>IF('2. Ausbildungsjahr'!F52="-",0,'2. Ausbildungsjahr'!$F$3)</f>
        <v>0</v>
      </c>
      <c r="L52" s="15">
        <f>IF('2. Ausbildungsjahr'!G52="-",0,'2. Ausbildungsjahr'!G52)</f>
        <v>0</v>
      </c>
      <c r="M52" s="59">
        <f>IF('2. Ausbildungsjahr'!G52="-",0,'2. Ausbildungsjahr'!$G$3)</f>
        <v>0</v>
      </c>
      <c r="N52" s="15">
        <f>IF('2. Ausbildungsjahr'!H52="-",0,'2. Ausbildungsjahr'!H52)</f>
        <v>0</v>
      </c>
      <c r="O52" s="59">
        <f>IF('2. Ausbildungsjahr'!H52="-",0,'2. Ausbildungsjahr'!$H$3)</f>
        <v>0</v>
      </c>
      <c r="P52" s="15">
        <f>IF('2. Ausbildungsjahr'!I52="-",0,'2. Ausbildungsjahr'!I52)</f>
        <v>0</v>
      </c>
      <c r="Q52" s="59">
        <f>IF('2. Ausbildungsjahr'!I52="-",0,'2. Ausbildungsjahr'!$I$3)</f>
        <v>0</v>
      </c>
      <c r="R52" s="15">
        <f>IF('2. Ausbildungsjahr'!J52="-",0,'2. Ausbildungsjahr'!J52)</f>
        <v>0</v>
      </c>
      <c r="S52" s="59">
        <f>IF('2. Ausbildungsjahr'!J52="-",0,'2. Ausbildungsjahr'!$J$3)</f>
        <v>0</v>
      </c>
      <c r="T52" s="15">
        <f>IF('2. Ausbildungsjahr'!K52="-",0,'2. Ausbildungsjahr'!K52)</f>
        <v>0</v>
      </c>
      <c r="U52" s="11">
        <f>IF('2. Ausbildungsjahr'!K52="-",0,'2. Ausbildungsjahr'!$K$3)</f>
        <v>0</v>
      </c>
    </row>
    <row r="53" spans="1:21" x14ac:dyDescent="0.25">
      <c r="A53" s="55" t="s">
        <v>14</v>
      </c>
      <c r="B53" s="15">
        <f>IF('2. Ausbildungsjahr'!$B53="-",0,'2. Ausbildungsjahr'!B53)</f>
        <v>0</v>
      </c>
      <c r="C53" s="59">
        <f>IF('2. Ausbildungsjahr'!$B53="-",0,'2. Ausbildungsjahr'!$B$3)</f>
        <v>0</v>
      </c>
      <c r="D53" s="15">
        <f>IF('2. Ausbildungsjahr'!C53="-",0,'2. Ausbildungsjahr'!C53)</f>
        <v>0</v>
      </c>
      <c r="E53" s="59">
        <f>IF('2. Ausbildungsjahr'!C53="-",0,'2. Ausbildungsjahr'!$C$3)</f>
        <v>0</v>
      </c>
      <c r="F53" s="15">
        <f>IF('2. Ausbildungsjahr'!D53="-",0,'2. Ausbildungsjahr'!D53)</f>
        <v>0</v>
      </c>
      <c r="G53" s="59">
        <f>IF('2. Ausbildungsjahr'!D53="-",0,'2. Ausbildungsjahr'!$D$3)</f>
        <v>0</v>
      </c>
      <c r="H53" s="15">
        <f>IF('2. Ausbildungsjahr'!E53="-",0,'2. Ausbildungsjahr'!E53)</f>
        <v>0</v>
      </c>
      <c r="I53" s="59">
        <f>IF('2. Ausbildungsjahr'!E53="-",0,'2. Ausbildungsjahr'!$E$3)</f>
        <v>0</v>
      </c>
      <c r="J53" s="15">
        <f>IF('2. Ausbildungsjahr'!F53="-",0,'2. Ausbildungsjahr'!F53)</f>
        <v>0</v>
      </c>
      <c r="K53" s="59">
        <f>IF('2. Ausbildungsjahr'!F53="-",0,'2. Ausbildungsjahr'!$F$3)</f>
        <v>0</v>
      </c>
      <c r="L53" s="15">
        <f>IF('2. Ausbildungsjahr'!G53="-",0,'2. Ausbildungsjahr'!G53)</f>
        <v>0</v>
      </c>
      <c r="M53" s="59">
        <f>IF('2. Ausbildungsjahr'!G53="-",0,'2. Ausbildungsjahr'!$G$3)</f>
        <v>0</v>
      </c>
      <c r="N53" s="15">
        <f>IF('2. Ausbildungsjahr'!H53="-",0,'2. Ausbildungsjahr'!H53)</f>
        <v>0</v>
      </c>
      <c r="O53" s="59">
        <f>IF('2. Ausbildungsjahr'!H53="-",0,'2. Ausbildungsjahr'!$H$3)</f>
        <v>0</v>
      </c>
      <c r="P53" s="15">
        <f>IF('2. Ausbildungsjahr'!I53="-",0,'2. Ausbildungsjahr'!I53)</f>
        <v>0</v>
      </c>
      <c r="Q53" s="59">
        <f>IF('2. Ausbildungsjahr'!I53="-",0,'2. Ausbildungsjahr'!$I$3)</f>
        <v>0</v>
      </c>
      <c r="R53" s="15">
        <f>IF('2. Ausbildungsjahr'!J53="-",0,'2. Ausbildungsjahr'!J53)</f>
        <v>0</v>
      </c>
      <c r="S53" s="59">
        <f>IF('2. Ausbildungsjahr'!J53="-",0,'2. Ausbildungsjahr'!$J$3)</f>
        <v>0</v>
      </c>
      <c r="T53" s="15">
        <f>IF('2. Ausbildungsjahr'!K53="-",0,'2. Ausbildungsjahr'!K53)</f>
        <v>0</v>
      </c>
      <c r="U53" s="11">
        <f>IF('2. Ausbildungsjahr'!K53="-",0,'2. Ausbildungsjahr'!$K$3)</f>
        <v>0</v>
      </c>
    </row>
    <row r="54" spans="1:21" x14ac:dyDescent="0.25">
      <c r="A54" s="55" t="s">
        <v>15</v>
      </c>
      <c r="B54" s="15">
        <f>IF('2. Ausbildungsjahr'!$B54="-",0,'2. Ausbildungsjahr'!B54)</f>
        <v>0</v>
      </c>
      <c r="C54" s="59">
        <f>IF('2. Ausbildungsjahr'!$B54="-",0,'2. Ausbildungsjahr'!$B$3)</f>
        <v>0</v>
      </c>
      <c r="D54" s="15">
        <f>IF('2. Ausbildungsjahr'!C54="-",0,'2. Ausbildungsjahr'!C54)</f>
        <v>0</v>
      </c>
      <c r="E54" s="59">
        <f>IF('2. Ausbildungsjahr'!C54="-",0,'2. Ausbildungsjahr'!$C$3)</f>
        <v>0</v>
      </c>
      <c r="F54" s="15">
        <f>IF('2. Ausbildungsjahr'!D54="-",0,'2. Ausbildungsjahr'!D54)</f>
        <v>0</v>
      </c>
      <c r="G54" s="59">
        <f>IF('2. Ausbildungsjahr'!D54="-",0,'2. Ausbildungsjahr'!$D$3)</f>
        <v>0</v>
      </c>
      <c r="H54" s="15">
        <f>IF('2. Ausbildungsjahr'!E54="-",0,'2. Ausbildungsjahr'!E54)</f>
        <v>0</v>
      </c>
      <c r="I54" s="59">
        <f>IF('2. Ausbildungsjahr'!E54="-",0,'2. Ausbildungsjahr'!$E$3)</f>
        <v>0</v>
      </c>
      <c r="J54" s="15">
        <f>IF('2. Ausbildungsjahr'!F54="-",0,'2. Ausbildungsjahr'!F54)</f>
        <v>0</v>
      </c>
      <c r="K54" s="59">
        <f>IF('2. Ausbildungsjahr'!F54="-",0,'2. Ausbildungsjahr'!$F$3)</f>
        <v>0</v>
      </c>
      <c r="L54" s="15">
        <f>IF('2. Ausbildungsjahr'!G54="-",0,'2. Ausbildungsjahr'!G54)</f>
        <v>0</v>
      </c>
      <c r="M54" s="59">
        <f>IF('2. Ausbildungsjahr'!G54="-",0,'2. Ausbildungsjahr'!$G$3)</f>
        <v>0</v>
      </c>
      <c r="N54" s="15">
        <f>IF('2. Ausbildungsjahr'!H54="-",0,'2. Ausbildungsjahr'!H54)</f>
        <v>0</v>
      </c>
      <c r="O54" s="59">
        <f>IF('2. Ausbildungsjahr'!H54="-",0,'2. Ausbildungsjahr'!$H$3)</f>
        <v>0</v>
      </c>
      <c r="P54" s="15">
        <f>IF('2. Ausbildungsjahr'!I54="-",0,'2. Ausbildungsjahr'!I54)</f>
        <v>0</v>
      </c>
      <c r="Q54" s="59">
        <f>IF('2. Ausbildungsjahr'!I54="-",0,'2. Ausbildungsjahr'!$I$3)</f>
        <v>0</v>
      </c>
      <c r="R54" s="15">
        <f>IF('2. Ausbildungsjahr'!J54="-",0,'2. Ausbildungsjahr'!J54)</f>
        <v>0</v>
      </c>
      <c r="S54" s="59">
        <f>IF('2. Ausbildungsjahr'!J54="-",0,'2. Ausbildungsjahr'!$J$3)</f>
        <v>0</v>
      </c>
      <c r="T54" s="15">
        <f>IF('2. Ausbildungsjahr'!K54="-",0,'2. Ausbildungsjahr'!K54)</f>
        <v>0</v>
      </c>
      <c r="U54" s="11">
        <f>IF('2. Ausbildungsjahr'!K54="-",0,'2. Ausbildungsjahr'!$K$3)</f>
        <v>0</v>
      </c>
    </row>
    <row r="55" spans="1:21" x14ac:dyDescent="0.25">
      <c r="A55" s="54" t="s">
        <v>16</v>
      </c>
      <c r="B55" s="15">
        <f>IF('2. Ausbildungsjahr'!$B55="-",0,'2. Ausbildungsjahr'!B55)</f>
        <v>0</v>
      </c>
      <c r="C55" s="59">
        <f>IF('2. Ausbildungsjahr'!$B55="-",0,'2. Ausbildungsjahr'!$B$3)</f>
        <v>0</v>
      </c>
      <c r="D55" s="15">
        <f>IF('2. Ausbildungsjahr'!C55="-",0,'2. Ausbildungsjahr'!C55)</f>
        <v>0</v>
      </c>
      <c r="E55" s="59">
        <f>IF('2. Ausbildungsjahr'!C55="-",0,'2. Ausbildungsjahr'!$C$3)</f>
        <v>0</v>
      </c>
      <c r="F55" s="15">
        <f>IF('2. Ausbildungsjahr'!D55="-",0,'2. Ausbildungsjahr'!D55)</f>
        <v>0</v>
      </c>
      <c r="G55" s="59">
        <f>IF('2. Ausbildungsjahr'!D55="-",0,'2. Ausbildungsjahr'!$D$3)</f>
        <v>0</v>
      </c>
      <c r="H55" s="15">
        <f>IF('2. Ausbildungsjahr'!E55="-",0,'2. Ausbildungsjahr'!E55)</f>
        <v>0</v>
      </c>
      <c r="I55" s="59">
        <f>IF('2. Ausbildungsjahr'!E55="-",0,'2. Ausbildungsjahr'!$E$3)</f>
        <v>0</v>
      </c>
      <c r="J55" s="15">
        <f>IF('2. Ausbildungsjahr'!F55="-",0,'2. Ausbildungsjahr'!F55)</f>
        <v>0</v>
      </c>
      <c r="K55" s="59">
        <f>IF('2. Ausbildungsjahr'!F55="-",0,'2. Ausbildungsjahr'!$F$3)</f>
        <v>0</v>
      </c>
      <c r="L55" s="15">
        <f>IF('2. Ausbildungsjahr'!G55="-",0,'2. Ausbildungsjahr'!G55)</f>
        <v>0</v>
      </c>
      <c r="M55" s="59">
        <f>IF('2. Ausbildungsjahr'!G55="-",0,'2. Ausbildungsjahr'!$G$3)</f>
        <v>0</v>
      </c>
      <c r="N55" s="15">
        <f>IF('2. Ausbildungsjahr'!H55="-",0,'2. Ausbildungsjahr'!H55)</f>
        <v>0</v>
      </c>
      <c r="O55" s="59">
        <f>IF('2. Ausbildungsjahr'!H55="-",0,'2. Ausbildungsjahr'!$H$3)</f>
        <v>0</v>
      </c>
      <c r="P55" s="15">
        <f>IF('2. Ausbildungsjahr'!I55="-",0,'2. Ausbildungsjahr'!I55)</f>
        <v>0</v>
      </c>
      <c r="Q55" s="59">
        <f>IF('2. Ausbildungsjahr'!I55="-",0,'2. Ausbildungsjahr'!$I$3)</f>
        <v>0</v>
      </c>
      <c r="R55" s="15">
        <f>IF('2. Ausbildungsjahr'!J55="-",0,'2. Ausbildungsjahr'!J55)</f>
        <v>0</v>
      </c>
      <c r="S55" s="59">
        <f>IF('2. Ausbildungsjahr'!J55="-",0,'2. Ausbildungsjahr'!$J$3)</f>
        <v>0</v>
      </c>
      <c r="T55" s="15">
        <f>IF('2. Ausbildungsjahr'!K55="-",0,'2. Ausbildungsjahr'!K55)</f>
        <v>0</v>
      </c>
      <c r="U55" s="11">
        <f>IF('2. Ausbildungsjahr'!K55="-",0,'2. Ausbildungsjahr'!$K$3)</f>
        <v>0</v>
      </c>
    </row>
    <row r="56" spans="1:21" x14ac:dyDescent="0.25">
      <c r="A56" s="54" t="s">
        <v>17</v>
      </c>
      <c r="B56" s="15">
        <f>IF('2. Ausbildungsjahr'!$B56="-",0,'2. Ausbildungsjahr'!B56)</f>
        <v>0</v>
      </c>
      <c r="C56" s="59">
        <f>IF('2. Ausbildungsjahr'!$B56="-",0,'2. Ausbildungsjahr'!$B$3)</f>
        <v>0</v>
      </c>
      <c r="D56" s="15">
        <f>IF('2. Ausbildungsjahr'!C56="-",0,'2. Ausbildungsjahr'!C56)</f>
        <v>0</v>
      </c>
      <c r="E56" s="59">
        <f>IF('2. Ausbildungsjahr'!C56="-",0,'2. Ausbildungsjahr'!$C$3)</f>
        <v>0</v>
      </c>
      <c r="F56" s="15">
        <f>IF('2. Ausbildungsjahr'!D56="-",0,'2. Ausbildungsjahr'!D56)</f>
        <v>0</v>
      </c>
      <c r="G56" s="59">
        <f>IF('2. Ausbildungsjahr'!D56="-",0,'2. Ausbildungsjahr'!$D$3)</f>
        <v>0</v>
      </c>
      <c r="H56" s="15">
        <f>IF('2. Ausbildungsjahr'!E56="-",0,'2. Ausbildungsjahr'!E56)</f>
        <v>0</v>
      </c>
      <c r="I56" s="59">
        <f>IF('2. Ausbildungsjahr'!E56="-",0,'2. Ausbildungsjahr'!$E$3)</f>
        <v>0</v>
      </c>
      <c r="J56" s="15">
        <f>IF('2. Ausbildungsjahr'!F56="-",0,'2. Ausbildungsjahr'!F56)</f>
        <v>0</v>
      </c>
      <c r="K56" s="59">
        <f>IF('2. Ausbildungsjahr'!F56="-",0,'2. Ausbildungsjahr'!$F$3)</f>
        <v>0</v>
      </c>
      <c r="L56" s="15">
        <f>IF('2. Ausbildungsjahr'!G56="-",0,'2. Ausbildungsjahr'!G56)</f>
        <v>0</v>
      </c>
      <c r="M56" s="59">
        <f>IF('2. Ausbildungsjahr'!G56="-",0,'2. Ausbildungsjahr'!$G$3)</f>
        <v>0</v>
      </c>
      <c r="N56" s="15">
        <f>IF('2. Ausbildungsjahr'!H56="-",0,'2. Ausbildungsjahr'!H56)</f>
        <v>0</v>
      </c>
      <c r="O56" s="59">
        <f>IF('2. Ausbildungsjahr'!H56="-",0,'2. Ausbildungsjahr'!$H$3)</f>
        <v>0</v>
      </c>
      <c r="P56" s="15">
        <f>IF('2. Ausbildungsjahr'!I56="-",0,'2. Ausbildungsjahr'!I56)</f>
        <v>0</v>
      </c>
      <c r="Q56" s="59">
        <f>IF('2. Ausbildungsjahr'!I56="-",0,'2. Ausbildungsjahr'!$I$3)</f>
        <v>0</v>
      </c>
      <c r="R56" s="15">
        <f>IF('2. Ausbildungsjahr'!J56="-",0,'2. Ausbildungsjahr'!J56)</f>
        <v>0</v>
      </c>
      <c r="S56" s="59">
        <f>IF('2. Ausbildungsjahr'!J56="-",0,'2. Ausbildungsjahr'!$J$3)</f>
        <v>0</v>
      </c>
      <c r="T56" s="15">
        <f>IF('2. Ausbildungsjahr'!K56="-",0,'2. Ausbildungsjahr'!K56)</f>
        <v>0</v>
      </c>
      <c r="U56" s="11">
        <f>IF('2. Ausbildungsjahr'!K56="-",0,'2. Ausbildungsjahr'!$K$3)</f>
        <v>0</v>
      </c>
    </row>
    <row r="57" spans="1:21" x14ac:dyDescent="0.25">
      <c r="A57" s="48"/>
      <c r="B57" s="15"/>
      <c r="C57" s="59"/>
      <c r="D57" s="15"/>
      <c r="E57" s="59"/>
      <c r="F57" s="15"/>
      <c r="G57" s="59"/>
      <c r="H57" s="15"/>
      <c r="I57" s="59"/>
      <c r="J57" s="15"/>
      <c r="K57" s="59"/>
      <c r="L57" s="15"/>
      <c r="M57" s="59"/>
      <c r="N57" s="15"/>
      <c r="O57" s="59"/>
      <c r="P57" s="15"/>
      <c r="Q57" s="59"/>
      <c r="R57" s="15"/>
      <c r="S57" s="59"/>
      <c r="T57" s="15"/>
      <c r="U57" s="11"/>
    </row>
    <row r="58" spans="1:21" ht="18" x14ac:dyDescent="0.25">
      <c r="A58" s="72" t="s">
        <v>87</v>
      </c>
      <c r="B58" s="15"/>
      <c r="C58" s="59"/>
      <c r="D58" s="15"/>
      <c r="E58" s="59"/>
      <c r="F58" s="15"/>
      <c r="G58" s="59"/>
      <c r="H58" s="15"/>
      <c r="I58" s="59"/>
      <c r="J58" s="15"/>
      <c r="K58" s="59"/>
      <c r="L58" s="15"/>
      <c r="M58" s="59"/>
      <c r="N58" s="15"/>
      <c r="O58" s="59"/>
      <c r="P58" s="15"/>
      <c r="Q58" s="59"/>
      <c r="R58" s="15"/>
      <c r="S58" s="59"/>
      <c r="T58" s="15"/>
      <c r="U58" s="11"/>
    </row>
    <row r="59" spans="1:21" x14ac:dyDescent="0.25">
      <c r="A59" s="73" t="s">
        <v>88</v>
      </c>
      <c r="B59" s="15"/>
      <c r="C59" s="59"/>
      <c r="D59" s="15"/>
      <c r="E59" s="59"/>
      <c r="F59" s="15"/>
      <c r="G59" s="59"/>
      <c r="H59" s="15"/>
      <c r="I59" s="59"/>
      <c r="J59" s="15"/>
      <c r="K59" s="59"/>
      <c r="L59" s="15"/>
      <c r="M59" s="59"/>
      <c r="N59" s="15"/>
      <c r="O59" s="59"/>
      <c r="P59" s="15"/>
      <c r="Q59" s="59"/>
      <c r="R59" s="15"/>
      <c r="S59" s="59"/>
      <c r="T59" s="15"/>
      <c r="U59" s="11"/>
    </row>
    <row r="60" spans="1:21" x14ac:dyDescent="0.25">
      <c r="A60" s="54" t="s">
        <v>39</v>
      </c>
      <c r="B60" s="15">
        <f>IF('2. Ausbildungsjahr'!$B60="-",0,'2. Ausbildungsjahr'!B60)</f>
        <v>0</v>
      </c>
      <c r="C60" s="59">
        <f>IF('2. Ausbildungsjahr'!$B60="-",0,'2. Ausbildungsjahr'!$B$3)</f>
        <v>0</v>
      </c>
      <c r="D60" s="15">
        <f>IF('2. Ausbildungsjahr'!C60="-",0,'2. Ausbildungsjahr'!C60)</f>
        <v>0</v>
      </c>
      <c r="E60" s="59">
        <f>IF('2. Ausbildungsjahr'!C60="-",0,'2. Ausbildungsjahr'!$C$3)</f>
        <v>0</v>
      </c>
      <c r="F60" s="15">
        <f>IF('2. Ausbildungsjahr'!D60="-",0,'2. Ausbildungsjahr'!D60)</f>
        <v>0</v>
      </c>
      <c r="G60" s="59">
        <f>IF('2. Ausbildungsjahr'!D60="-",0,'2. Ausbildungsjahr'!$D$3)</f>
        <v>0</v>
      </c>
      <c r="H60" s="15">
        <f>IF('2. Ausbildungsjahr'!E60="-",0,'2. Ausbildungsjahr'!E60)</f>
        <v>0</v>
      </c>
      <c r="I60" s="59">
        <f>IF('2. Ausbildungsjahr'!E60="-",0,'2. Ausbildungsjahr'!$E$3)</f>
        <v>0</v>
      </c>
      <c r="J60" s="15">
        <f>IF('2. Ausbildungsjahr'!F60="-",0,'2. Ausbildungsjahr'!F60)</f>
        <v>0</v>
      </c>
      <c r="K60" s="59">
        <f>IF('2. Ausbildungsjahr'!F60="-",0,'2. Ausbildungsjahr'!$F$3)</f>
        <v>0</v>
      </c>
      <c r="L60" s="15">
        <f>IF('2. Ausbildungsjahr'!G60="-",0,'2. Ausbildungsjahr'!G60)</f>
        <v>0</v>
      </c>
      <c r="M60" s="59">
        <f>IF('2. Ausbildungsjahr'!G60="-",0,'2. Ausbildungsjahr'!$G$3)</f>
        <v>0</v>
      </c>
      <c r="N60" s="15">
        <f>IF('2. Ausbildungsjahr'!H60="-",0,'2. Ausbildungsjahr'!H60)</f>
        <v>0</v>
      </c>
      <c r="O60" s="59">
        <f>IF('2. Ausbildungsjahr'!H60="-",0,'2. Ausbildungsjahr'!$H$3)</f>
        <v>0</v>
      </c>
      <c r="P60" s="15">
        <f>IF('2. Ausbildungsjahr'!I60="-",0,'2. Ausbildungsjahr'!I60)</f>
        <v>0</v>
      </c>
      <c r="Q60" s="59">
        <f>IF('2. Ausbildungsjahr'!I60="-",0,'2. Ausbildungsjahr'!$I$3)</f>
        <v>0</v>
      </c>
      <c r="R60" s="15">
        <f>IF('2. Ausbildungsjahr'!J60="-",0,'2. Ausbildungsjahr'!J60)</f>
        <v>0</v>
      </c>
      <c r="S60" s="59">
        <f>IF('2. Ausbildungsjahr'!J60="-",0,'2. Ausbildungsjahr'!$J$3)</f>
        <v>0</v>
      </c>
      <c r="T60" s="15">
        <f>IF('2. Ausbildungsjahr'!K60="-",0,'2. Ausbildungsjahr'!K60)</f>
        <v>0</v>
      </c>
      <c r="U60" s="11">
        <f>IF('2. Ausbildungsjahr'!K60="-",0,'2. Ausbildungsjahr'!$K$3)</f>
        <v>0</v>
      </c>
    </row>
    <row r="61" spans="1:21" x14ac:dyDescent="0.25">
      <c r="A61" s="54" t="s">
        <v>40</v>
      </c>
      <c r="B61" s="15">
        <f>IF('2. Ausbildungsjahr'!$B61="-",0,'2. Ausbildungsjahr'!B61)</f>
        <v>0</v>
      </c>
      <c r="C61" s="59">
        <f>IF('2. Ausbildungsjahr'!$B61="-",0,'2. Ausbildungsjahr'!$B$3)</f>
        <v>0</v>
      </c>
      <c r="D61" s="15">
        <f>IF('2. Ausbildungsjahr'!C61="-",0,'2. Ausbildungsjahr'!C61)</f>
        <v>0</v>
      </c>
      <c r="E61" s="59">
        <f>IF('2. Ausbildungsjahr'!C61="-",0,'2. Ausbildungsjahr'!$C$3)</f>
        <v>0</v>
      </c>
      <c r="F61" s="15">
        <f>IF('2. Ausbildungsjahr'!D61="-",0,'2. Ausbildungsjahr'!D61)</f>
        <v>0</v>
      </c>
      <c r="G61" s="59">
        <f>IF('2. Ausbildungsjahr'!D61="-",0,'2. Ausbildungsjahr'!$D$3)</f>
        <v>0</v>
      </c>
      <c r="H61" s="15">
        <f>IF('2. Ausbildungsjahr'!E61="-",0,'2. Ausbildungsjahr'!E61)</f>
        <v>0</v>
      </c>
      <c r="I61" s="59">
        <f>IF('2. Ausbildungsjahr'!E61="-",0,'2. Ausbildungsjahr'!$E$3)</f>
        <v>0</v>
      </c>
      <c r="J61" s="15">
        <f>IF('2. Ausbildungsjahr'!F61="-",0,'2. Ausbildungsjahr'!F61)</f>
        <v>0</v>
      </c>
      <c r="K61" s="59">
        <f>IF('2. Ausbildungsjahr'!F61="-",0,'2. Ausbildungsjahr'!$F$3)</f>
        <v>0</v>
      </c>
      <c r="L61" s="15">
        <f>IF('2. Ausbildungsjahr'!G61="-",0,'2. Ausbildungsjahr'!G61)</f>
        <v>0</v>
      </c>
      <c r="M61" s="59">
        <f>IF('2. Ausbildungsjahr'!G61="-",0,'2. Ausbildungsjahr'!$G$3)</f>
        <v>0</v>
      </c>
      <c r="N61" s="15">
        <f>IF('2. Ausbildungsjahr'!H61="-",0,'2. Ausbildungsjahr'!H61)</f>
        <v>0</v>
      </c>
      <c r="O61" s="59">
        <f>IF('2. Ausbildungsjahr'!H61="-",0,'2. Ausbildungsjahr'!$H$3)</f>
        <v>0</v>
      </c>
      <c r="P61" s="15">
        <f>IF('2. Ausbildungsjahr'!I61="-",0,'2. Ausbildungsjahr'!I61)</f>
        <v>0</v>
      </c>
      <c r="Q61" s="59">
        <f>IF('2. Ausbildungsjahr'!I61="-",0,'2. Ausbildungsjahr'!$I$3)</f>
        <v>0</v>
      </c>
      <c r="R61" s="15">
        <f>IF('2. Ausbildungsjahr'!J61="-",0,'2. Ausbildungsjahr'!J61)</f>
        <v>0</v>
      </c>
      <c r="S61" s="59">
        <f>IF('2. Ausbildungsjahr'!J61="-",0,'2. Ausbildungsjahr'!$J$3)</f>
        <v>0</v>
      </c>
      <c r="T61" s="15">
        <f>IF('2. Ausbildungsjahr'!K61="-",0,'2. Ausbildungsjahr'!K61)</f>
        <v>0</v>
      </c>
      <c r="U61" s="11">
        <f>IF('2. Ausbildungsjahr'!K61="-",0,'2. Ausbildungsjahr'!$K$3)</f>
        <v>0</v>
      </c>
    </row>
    <row r="62" spans="1:21" x14ac:dyDescent="0.25">
      <c r="A62" s="54" t="s">
        <v>41</v>
      </c>
      <c r="B62" s="15">
        <f>IF('2. Ausbildungsjahr'!$B62="-",0,'2. Ausbildungsjahr'!B62)</f>
        <v>0</v>
      </c>
      <c r="C62" s="59">
        <f>IF('2. Ausbildungsjahr'!$B62="-",0,'2. Ausbildungsjahr'!$B$3)</f>
        <v>0</v>
      </c>
      <c r="D62" s="15">
        <f>IF('2. Ausbildungsjahr'!C62="-",0,'2. Ausbildungsjahr'!C62)</f>
        <v>0</v>
      </c>
      <c r="E62" s="59">
        <f>IF('2. Ausbildungsjahr'!C62="-",0,'2. Ausbildungsjahr'!$C$3)</f>
        <v>0</v>
      </c>
      <c r="F62" s="15">
        <f>IF('2. Ausbildungsjahr'!D62="-",0,'2. Ausbildungsjahr'!D62)</f>
        <v>0</v>
      </c>
      <c r="G62" s="59">
        <f>IF('2. Ausbildungsjahr'!D62="-",0,'2. Ausbildungsjahr'!$D$3)</f>
        <v>0</v>
      </c>
      <c r="H62" s="15">
        <f>IF('2. Ausbildungsjahr'!E62="-",0,'2. Ausbildungsjahr'!E62)</f>
        <v>0</v>
      </c>
      <c r="I62" s="59">
        <f>IF('2. Ausbildungsjahr'!E62="-",0,'2. Ausbildungsjahr'!$E$3)</f>
        <v>0</v>
      </c>
      <c r="J62" s="15">
        <f>IF('2. Ausbildungsjahr'!F62="-",0,'2. Ausbildungsjahr'!F62)</f>
        <v>0</v>
      </c>
      <c r="K62" s="59">
        <f>IF('2. Ausbildungsjahr'!F62="-",0,'2. Ausbildungsjahr'!$F$3)</f>
        <v>0</v>
      </c>
      <c r="L62" s="15">
        <f>IF('2. Ausbildungsjahr'!G62="-",0,'2. Ausbildungsjahr'!G62)</f>
        <v>0</v>
      </c>
      <c r="M62" s="59">
        <f>IF('2. Ausbildungsjahr'!G62="-",0,'2. Ausbildungsjahr'!$G$3)</f>
        <v>0</v>
      </c>
      <c r="N62" s="15">
        <f>IF('2. Ausbildungsjahr'!H62="-",0,'2. Ausbildungsjahr'!H62)</f>
        <v>0</v>
      </c>
      <c r="O62" s="59">
        <f>IF('2. Ausbildungsjahr'!H62="-",0,'2. Ausbildungsjahr'!$H$3)</f>
        <v>0</v>
      </c>
      <c r="P62" s="15">
        <f>IF('2. Ausbildungsjahr'!I62="-",0,'2. Ausbildungsjahr'!I62)</f>
        <v>0</v>
      </c>
      <c r="Q62" s="59">
        <f>IF('2. Ausbildungsjahr'!I62="-",0,'2. Ausbildungsjahr'!$I$3)</f>
        <v>0</v>
      </c>
      <c r="R62" s="15">
        <f>IF('2. Ausbildungsjahr'!J62="-",0,'2. Ausbildungsjahr'!J62)</f>
        <v>0</v>
      </c>
      <c r="S62" s="59">
        <f>IF('2. Ausbildungsjahr'!J62="-",0,'2. Ausbildungsjahr'!$J$3)</f>
        <v>0</v>
      </c>
      <c r="T62" s="15">
        <f>IF('2. Ausbildungsjahr'!K62="-",0,'2. Ausbildungsjahr'!K62)</f>
        <v>0</v>
      </c>
      <c r="U62" s="11">
        <f>IF('2. Ausbildungsjahr'!K62="-",0,'2. Ausbildungsjahr'!$K$3)</f>
        <v>0</v>
      </c>
    </row>
    <row r="63" spans="1:21" x14ac:dyDescent="0.25">
      <c r="A63" s="54" t="s">
        <v>42</v>
      </c>
      <c r="B63" s="15">
        <f>IF('2. Ausbildungsjahr'!$B63="-",0,'2. Ausbildungsjahr'!B63)</f>
        <v>0</v>
      </c>
      <c r="C63" s="59">
        <f>IF('2. Ausbildungsjahr'!$B63="-",0,'2. Ausbildungsjahr'!$B$3)</f>
        <v>0</v>
      </c>
      <c r="D63" s="15">
        <f>IF('2. Ausbildungsjahr'!C63="-",0,'2. Ausbildungsjahr'!C63)</f>
        <v>0</v>
      </c>
      <c r="E63" s="59">
        <f>IF('2. Ausbildungsjahr'!C63="-",0,'2. Ausbildungsjahr'!$C$3)</f>
        <v>0</v>
      </c>
      <c r="F63" s="15">
        <f>IF('2. Ausbildungsjahr'!D63="-",0,'2. Ausbildungsjahr'!D63)</f>
        <v>0</v>
      </c>
      <c r="G63" s="59">
        <f>IF('2. Ausbildungsjahr'!D63="-",0,'2. Ausbildungsjahr'!$D$3)</f>
        <v>0</v>
      </c>
      <c r="H63" s="15">
        <f>IF('2. Ausbildungsjahr'!E63="-",0,'2. Ausbildungsjahr'!E63)</f>
        <v>0</v>
      </c>
      <c r="I63" s="59">
        <f>IF('2. Ausbildungsjahr'!E63="-",0,'2. Ausbildungsjahr'!$E$3)</f>
        <v>0</v>
      </c>
      <c r="J63" s="15">
        <f>IF('2. Ausbildungsjahr'!F63="-",0,'2. Ausbildungsjahr'!F63)</f>
        <v>0</v>
      </c>
      <c r="K63" s="59">
        <f>IF('2. Ausbildungsjahr'!F63="-",0,'2. Ausbildungsjahr'!$F$3)</f>
        <v>0</v>
      </c>
      <c r="L63" s="15">
        <f>IF('2. Ausbildungsjahr'!G63="-",0,'2. Ausbildungsjahr'!G63)</f>
        <v>0</v>
      </c>
      <c r="M63" s="59">
        <f>IF('2. Ausbildungsjahr'!G63="-",0,'2. Ausbildungsjahr'!$G$3)</f>
        <v>0</v>
      </c>
      <c r="N63" s="15">
        <f>IF('2. Ausbildungsjahr'!H63="-",0,'2. Ausbildungsjahr'!H63)</f>
        <v>0</v>
      </c>
      <c r="O63" s="59">
        <f>IF('2. Ausbildungsjahr'!H63="-",0,'2. Ausbildungsjahr'!$H$3)</f>
        <v>0</v>
      </c>
      <c r="P63" s="15">
        <f>IF('2. Ausbildungsjahr'!I63="-",0,'2. Ausbildungsjahr'!I63)</f>
        <v>0</v>
      </c>
      <c r="Q63" s="59">
        <f>IF('2. Ausbildungsjahr'!I63="-",0,'2. Ausbildungsjahr'!$I$3)</f>
        <v>0</v>
      </c>
      <c r="R63" s="15">
        <f>IF('2. Ausbildungsjahr'!J63="-",0,'2. Ausbildungsjahr'!J63)</f>
        <v>0</v>
      </c>
      <c r="S63" s="59">
        <f>IF('2. Ausbildungsjahr'!J63="-",0,'2. Ausbildungsjahr'!$J$3)</f>
        <v>0</v>
      </c>
      <c r="T63" s="15">
        <f>IF('2. Ausbildungsjahr'!K63="-",0,'2. Ausbildungsjahr'!K63)</f>
        <v>0</v>
      </c>
      <c r="U63" s="11">
        <f>IF('2. Ausbildungsjahr'!K63="-",0,'2. Ausbildungsjahr'!$K$3)</f>
        <v>0</v>
      </c>
    </row>
    <row r="64" spans="1:21" x14ac:dyDescent="0.25">
      <c r="A64" s="54" t="s">
        <v>89</v>
      </c>
      <c r="B64" s="15">
        <f>IF('2. Ausbildungsjahr'!$B64="-",0,'2. Ausbildungsjahr'!B64)</f>
        <v>0</v>
      </c>
      <c r="C64" s="59">
        <f>IF('2. Ausbildungsjahr'!$B64="-",0,'2. Ausbildungsjahr'!$B$3)</f>
        <v>0</v>
      </c>
      <c r="D64" s="15">
        <f>IF('2. Ausbildungsjahr'!C64="-",0,'2. Ausbildungsjahr'!C64)</f>
        <v>0</v>
      </c>
      <c r="E64" s="59">
        <f>IF('2. Ausbildungsjahr'!C64="-",0,'2. Ausbildungsjahr'!$C$3)</f>
        <v>0</v>
      </c>
      <c r="F64" s="15">
        <f>IF('2. Ausbildungsjahr'!D64="-",0,'2. Ausbildungsjahr'!D64)</f>
        <v>0</v>
      </c>
      <c r="G64" s="59">
        <f>IF('2. Ausbildungsjahr'!D64="-",0,'2. Ausbildungsjahr'!$D$3)</f>
        <v>0</v>
      </c>
      <c r="H64" s="15">
        <f>IF('2. Ausbildungsjahr'!E64="-",0,'2. Ausbildungsjahr'!E64)</f>
        <v>0</v>
      </c>
      <c r="I64" s="59">
        <f>IF('2. Ausbildungsjahr'!E64="-",0,'2. Ausbildungsjahr'!$E$3)</f>
        <v>0</v>
      </c>
      <c r="J64" s="15">
        <f>IF('2. Ausbildungsjahr'!F64="-",0,'2. Ausbildungsjahr'!F64)</f>
        <v>0</v>
      </c>
      <c r="K64" s="59">
        <f>IF('2. Ausbildungsjahr'!F64="-",0,'2. Ausbildungsjahr'!$F$3)</f>
        <v>0</v>
      </c>
      <c r="L64" s="15">
        <f>IF('2. Ausbildungsjahr'!G64="-",0,'2. Ausbildungsjahr'!G64)</f>
        <v>0</v>
      </c>
      <c r="M64" s="59">
        <f>IF('2. Ausbildungsjahr'!G64="-",0,'2. Ausbildungsjahr'!$G$3)</f>
        <v>0</v>
      </c>
      <c r="N64" s="15">
        <f>IF('2. Ausbildungsjahr'!H64="-",0,'2. Ausbildungsjahr'!H64)</f>
        <v>0</v>
      </c>
      <c r="O64" s="59">
        <f>IF('2. Ausbildungsjahr'!H64="-",0,'2. Ausbildungsjahr'!$H$3)</f>
        <v>0</v>
      </c>
      <c r="P64" s="15">
        <f>IF('2. Ausbildungsjahr'!I64="-",0,'2. Ausbildungsjahr'!I64)</f>
        <v>0</v>
      </c>
      <c r="Q64" s="59">
        <f>IF('2. Ausbildungsjahr'!I64="-",0,'2. Ausbildungsjahr'!$I$3)</f>
        <v>0</v>
      </c>
      <c r="R64" s="15">
        <f>IF('2. Ausbildungsjahr'!J64="-",0,'2. Ausbildungsjahr'!J64)</f>
        <v>0</v>
      </c>
      <c r="S64" s="59">
        <f>IF('2. Ausbildungsjahr'!J64="-",0,'2. Ausbildungsjahr'!$J$3)</f>
        <v>0</v>
      </c>
      <c r="T64" s="15">
        <f>IF('2. Ausbildungsjahr'!K64="-",0,'2. Ausbildungsjahr'!K64)</f>
        <v>0</v>
      </c>
      <c r="U64" s="11">
        <f>IF('2. Ausbildungsjahr'!K64="-",0,'2. Ausbildungsjahr'!$K$3)</f>
        <v>0</v>
      </c>
    </row>
    <row r="65" spans="1:21" x14ac:dyDescent="0.25">
      <c r="A65" s="48"/>
      <c r="B65" s="15"/>
      <c r="C65" s="59"/>
      <c r="D65" s="15"/>
      <c r="E65" s="59"/>
      <c r="F65" s="15"/>
      <c r="G65" s="59"/>
      <c r="H65" s="15"/>
      <c r="I65" s="59"/>
      <c r="J65" s="15"/>
      <c r="K65" s="59"/>
      <c r="L65" s="15"/>
      <c r="M65" s="59"/>
      <c r="N65" s="15"/>
      <c r="O65" s="59"/>
      <c r="P65" s="15"/>
      <c r="Q65" s="59"/>
      <c r="R65" s="15"/>
      <c r="S65" s="59"/>
      <c r="T65" s="15"/>
      <c r="U65" s="11"/>
    </row>
    <row r="66" spans="1:21" x14ac:dyDescent="0.25">
      <c r="A66" s="48"/>
      <c r="B66" s="15"/>
      <c r="C66" s="59"/>
      <c r="D66" s="15"/>
      <c r="E66" s="59"/>
      <c r="F66" s="15"/>
      <c r="G66" s="59"/>
      <c r="H66" s="15"/>
      <c r="I66" s="59"/>
      <c r="J66" s="15"/>
      <c r="K66" s="59"/>
      <c r="L66" s="15"/>
      <c r="M66" s="59"/>
      <c r="N66" s="15"/>
      <c r="O66" s="59"/>
      <c r="P66" s="15"/>
      <c r="Q66" s="59"/>
      <c r="R66" s="15"/>
      <c r="S66" s="59"/>
      <c r="T66" s="15"/>
      <c r="U66" s="11"/>
    </row>
    <row r="67" spans="1:21" ht="18" x14ac:dyDescent="0.25">
      <c r="A67" s="72" t="s">
        <v>90</v>
      </c>
      <c r="B67" s="15"/>
      <c r="C67" s="59"/>
      <c r="D67" s="15"/>
      <c r="E67" s="59"/>
      <c r="F67" s="15"/>
      <c r="G67" s="59"/>
      <c r="H67" s="15"/>
      <c r="I67" s="59"/>
      <c r="J67" s="15"/>
      <c r="K67" s="59"/>
      <c r="L67" s="15"/>
      <c r="M67" s="59"/>
      <c r="N67" s="15"/>
      <c r="O67" s="59"/>
      <c r="P67" s="15"/>
      <c r="Q67" s="59"/>
      <c r="R67" s="15"/>
      <c r="S67" s="59"/>
      <c r="T67" s="15"/>
      <c r="U67" s="11"/>
    </row>
    <row r="68" spans="1:21" x14ac:dyDescent="0.25">
      <c r="A68" s="73" t="s">
        <v>91</v>
      </c>
      <c r="B68" s="15"/>
      <c r="C68" s="59"/>
      <c r="D68" s="15"/>
      <c r="E68" s="59"/>
      <c r="F68" s="15"/>
      <c r="G68" s="59"/>
      <c r="H68" s="15"/>
      <c r="I68" s="59"/>
      <c r="J68" s="15"/>
      <c r="K68" s="59"/>
      <c r="L68" s="15"/>
      <c r="M68" s="59"/>
      <c r="N68" s="15"/>
      <c r="O68" s="59"/>
      <c r="P68" s="15"/>
      <c r="Q68" s="59"/>
      <c r="R68" s="15"/>
      <c r="S68" s="59"/>
      <c r="T68" s="15"/>
      <c r="U68" s="11"/>
    </row>
    <row r="69" spans="1:21" x14ac:dyDescent="0.25">
      <c r="A69" s="54" t="s">
        <v>36</v>
      </c>
      <c r="B69" s="15">
        <f>IF('2. Ausbildungsjahr'!$B69="-",0,'2. Ausbildungsjahr'!B69)</f>
        <v>0</v>
      </c>
      <c r="C69" s="59">
        <f>IF('2. Ausbildungsjahr'!$B69="-",0,'2. Ausbildungsjahr'!$B$3)</f>
        <v>0</v>
      </c>
      <c r="D69" s="15">
        <f>IF('2. Ausbildungsjahr'!C69="-",0,'2. Ausbildungsjahr'!C69)</f>
        <v>0</v>
      </c>
      <c r="E69" s="59">
        <f>IF('2. Ausbildungsjahr'!C69="-",0,'2. Ausbildungsjahr'!$C$3)</f>
        <v>0</v>
      </c>
      <c r="F69" s="15">
        <f>IF('2. Ausbildungsjahr'!D69="-",0,'2. Ausbildungsjahr'!D69)</f>
        <v>0</v>
      </c>
      <c r="G69" s="59">
        <f>IF('2. Ausbildungsjahr'!D69="-",0,'2. Ausbildungsjahr'!$D$3)</f>
        <v>0</v>
      </c>
      <c r="H69" s="15">
        <f>IF('2. Ausbildungsjahr'!E69="-",0,'2. Ausbildungsjahr'!E69)</f>
        <v>0</v>
      </c>
      <c r="I69" s="59">
        <f>IF('2. Ausbildungsjahr'!E69="-",0,'2. Ausbildungsjahr'!$E$3)</f>
        <v>0</v>
      </c>
      <c r="J69" s="15">
        <f>IF('2. Ausbildungsjahr'!F69="-",0,'2. Ausbildungsjahr'!F69)</f>
        <v>0</v>
      </c>
      <c r="K69" s="59">
        <f>IF('2. Ausbildungsjahr'!F69="-",0,'2. Ausbildungsjahr'!$F$3)</f>
        <v>0</v>
      </c>
      <c r="L69" s="15">
        <f>IF('2. Ausbildungsjahr'!G69="-",0,'2. Ausbildungsjahr'!G69)</f>
        <v>0</v>
      </c>
      <c r="M69" s="59">
        <f>IF('2. Ausbildungsjahr'!G69="-",0,'2. Ausbildungsjahr'!$G$3)</f>
        <v>0</v>
      </c>
      <c r="N69" s="15">
        <f>IF('2. Ausbildungsjahr'!H69="-",0,'2. Ausbildungsjahr'!H69)</f>
        <v>0</v>
      </c>
      <c r="O69" s="59">
        <f>IF('2. Ausbildungsjahr'!H69="-",0,'2. Ausbildungsjahr'!$H$3)</f>
        <v>0</v>
      </c>
      <c r="P69" s="15">
        <f>IF('2. Ausbildungsjahr'!I69="-",0,'2. Ausbildungsjahr'!I69)</f>
        <v>0</v>
      </c>
      <c r="Q69" s="59">
        <f>IF('2. Ausbildungsjahr'!I69="-",0,'2. Ausbildungsjahr'!$I$3)</f>
        <v>0</v>
      </c>
      <c r="R69" s="15">
        <f>IF('2. Ausbildungsjahr'!J69="-",0,'2. Ausbildungsjahr'!J69)</f>
        <v>0</v>
      </c>
      <c r="S69" s="59">
        <f>IF('2. Ausbildungsjahr'!J69="-",0,'2. Ausbildungsjahr'!$J$3)</f>
        <v>0</v>
      </c>
      <c r="T69" s="15">
        <f>IF('2. Ausbildungsjahr'!K69="-",0,'2. Ausbildungsjahr'!K69)</f>
        <v>0</v>
      </c>
      <c r="U69" s="11">
        <f>IF('2. Ausbildungsjahr'!K69="-",0,'2. Ausbildungsjahr'!$K$3)</f>
        <v>0</v>
      </c>
    </row>
    <row r="70" spans="1:21" x14ac:dyDescent="0.25">
      <c r="A70" s="54" t="s">
        <v>35</v>
      </c>
      <c r="B70" s="15">
        <f>IF('2. Ausbildungsjahr'!$B70="-",0,'2. Ausbildungsjahr'!B70)</f>
        <v>0</v>
      </c>
      <c r="C70" s="59">
        <f>IF('2. Ausbildungsjahr'!$B70="-",0,'2. Ausbildungsjahr'!$B$3)</f>
        <v>0</v>
      </c>
      <c r="D70" s="15">
        <f>IF('2. Ausbildungsjahr'!C70="-",0,'2. Ausbildungsjahr'!C70)</f>
        <v>0</v>
      </c>
      <c r="E70" s="59">
        <f>IF('2. Ausbildungsjahr'!C70="-",0,'2. Ausbildungsjahr'!$C$3)</f>
        <v>0</v>
      </c>
      <c r="F70" s="15">
        <f>IF('2. Ausbildungsjahr'!D70="-",0,'2. Ausbildungsjahr'!D70)</f>
        <v>0</v>
      </c>
      <c r="G70" s="59">
        <f>IF('2. Ausbildungsjahr'!D70="-",0,'2. Ausbildungsjahr'!$D$3)</f>
        <v>0</v>
      </c>
      <c r="H70" s="15">
        <f>IF('2. Ausbildungsjahr'!E70="-",0,'2. Ausbildungsjahr'!E70)</f>
        <v>0</v>
      </c>
      <c r="I70" s="59">
        <f>IF('2. Ausbildungsjahr'!E70="-",0,'2. Ausbildungsjahr'!$E$3)</f>
        <v>0</v>
      </c>
      <c r="J70" s="15">
        <f>IF('2. Ausbildungsjahr'!F70="-",0,'2. Ausbildungsjahr'!F70)</f>
        <v>0</v>
      </c>
      <c r="K70" s="59">
        <f>IF('2. Ausbildungsjahr'!F70="-",0,'2. Ausbildungsjahr'!$F$3)</f>
        <v>0</v>
      </c>
      <c r="L70" s="15">
        <f>IF('2. Ausbildungsjahr'!G70="-",0,'2. Ausbildungsjahr'!G70)</f>
        <v>0</v>
      </c>
      <c r="M70" s="59">
        <f>IF('2. Ausbildungsjahr'!G70="-",0,'2. Ausbildungsjahr'!$G$3)</f>
        <v>0</v>
      </c>
      <c r="N70" s="15">
        <f>IF('2. Ausbildungsjahr'!H70="-",0,'2. Ausbildungsjahr'!H70)</f>
        <v>0</v>
      </c>
      <c r="O70" s="59">
        <f>IF('2. Ausbildungsjahr'!H70="-",0,'2. Ausbildungsjahr'!$H$3)</f>
        <v>0</v>
      </c>
      <c r="P70" s="15">
        <f>IF('2. Ausbildungsjahr'!I70="-",0,'2. Ausbildungsjahr'!I70)</f>
        <v>0</v>
      </c>
      <c r="Q70" s="59">
        <f>IF('2. Ausbildungsjahr'!I70="-",0,'2. Ausbildungsjahr'!$I$3)</f>
        <v>0</v>
      </c>
      <c r="R70" s="15">
        <f>IF('2. Ausbildungsjahr'!J70="-",0,'2. Ausbildungsjahr'!J70)</f>
        <v>0</v>
      </c>
      <c r="S70" s="59">
        <f>IF('2. Ausbildungsjahr'!J70="-",0,'2. Ausbildungsjahr'!$J$3)</f>
        <v>0</v>
      </c>
      <c r="T70" s="15">
        <f>IF('2. Ausbildungsjahr'!K70="-",0,'2. Ausbildungsjahr'!K70)</f>
        <v>0</v>
      </c>
      <c r="U70" s="11">
        <f>IF('2. Ausbildungsjahr'!K70="-",0,'2. Ausbildungsjahr'!$K$3)</f>
        <v>0</v>
      </c>
    </row>
    <row r="71" spans="1:21" x14ac:dyDescent="0.25">
      <c r="A71" s="54" t="s">
        <v>37</v>
      </c>
      <c r="B71" s="15">
        <f>IF('2. Ausbildungsjahr'!$B71="-",0,'2. Ausbildungsjahr'!B71)</f>
        <v>0</v>
      </c>
      <c r="C71" s="59">
        <f>IF('2. Ausbildungsjahr'!$B71="-",0,'2. Ausbildungsjahr'!$B$3)</f>
        <v>0</v>
      </c>
      <c r="D71" s="15">
        <f>IF('2. Ausbildungsjahr'!C71="-",0,'2. Ausbildungsjahr'!C71)</f>
        <v>0</v>
      </c>
      <c r="E71" s="59">
        <f>IF('2. Ausbildungsjahr'!C71="-",0,'2. Ausbildungsjahr'!$C$3)</f>
        <v>0</v>
      </c>
      <c r="F71" s="15">
        <f>IF('2. Ausbildungsjahr'!D71="-",0,'2. Ausbildungsjahr'!D71)</f>
        <v>0</v>
      </c>
      <c r="G71" s="59">
        <f>IF('2. Ausbildungsjahr'!D71="-",0,'2. Ausbildungsjahr'!$D$3)</f>
        <v>0</v>
      </c>
      <c r="H71" s="15">
        <f>IF('2. Ausbildungsjahr'!E71="-",0,'2. Ausbildungsjahr'!E71)</f>
        <v>0</v>
      </c>
      <c r="I71" s="59">
        <f>IF('2. Ausbildungsjahr'!E71="-",0,'2. Ausbildungsjahr'!$E$3)</f>
        <v>0</v>
      </c>
      <c r="J71" s="15">
        <f>IF('2. Ausbildungsjahr'!F71="-",0,'2. Ausbildungsjahr'!F71)</f>
        <v>0</v>
      </c>
      <c r="K71" s="59">
        <f>IF('2. Ausbildungsjahr'!F71="-",0,'2. Ausbildungsjahr'!$F$3)</f>
        <v>0</v>
      </c>
      <c r="L71" s="15">
        <f>IF('2. Ausbildungsjahr'!G71="-",0,'2. Ausbildungsjahr'!G71)</f>
        <v>0</v>
      </c>
      <c r="M71" s="59">
        <f>IF('2. Ausbildungsjahr'!G71="-",0,'2. Ausbildungsjahr'!$G$3)</f>
        <v>0</v>
      </c>
      <c r="N71" s="15">
        <f>IF('2. Ausbildungsjahr'!H71="-",0,'2. Ausbildungsjahr'!H71)</f>
        <v>0</v>
      </c>
      <c r="O71" s="59">
        <f>IF('2. Ausbildungsjahr'!H71="-",0,'2. Ausbildungsjahr'!$H$3)</f>
        <v>0</v>
      </c>
      <c r="P71" s="15">
        <f>IF('2. Ausbildungsjahr'!I71="-",0,'2. Ausbildungsjahr'!I71)</f>
        <v>0</v>
      </c>
      <c r="Q71" s="59">
        <f>IF('2. Ausbildungsjahr'!I71="-",0,'2. Ausbildungsjahr'!$I$3)</f>
        <v>0</v>
      </c>
      <c r="R71" s="15">
        <f>IF('2. Ausbildungsjahr'!J71="-",0,'2. Ausbildungsjahr'!J71)</f>
        <v>0</v>
      </c>
      <c r="S71" s="59">
        <f>IF('2. Ausbildungsjahr'!J71="-",0,'2. Ausbildungsjahr'!$J$3)</f>
        <v>0</v>
      </c>
      <c r="T71" s="15">
        <f>IF('2. Ausbildungsjahr'!K71="-",0,'2. Ausbildungsjahr'!K71)</f>
        <v>0</v>
      </c>
      <c r="U71" s="11">
        <f>IF('2. Ausbildungsjahr'!K71="-",0,'2. Ausbildungsjahr'!$K$3)</f>
        <v>0</v>
      </c>
    </row>
    <row r="72" spans="1:21" x14ac:dyDescent="0.25">
      <c r="A72" s="54" t="s">
        <v>24</v>
      </c>
      <c r="B72" s="15">
        <f>IF('2. Ausbildungsjahr'!$B72="-",0,'2. Ausbildungsjahr'!B72)</f>
        <v>0</v>
      </c>
      <c r="C72" s="59">
        <f>IF('2. Ausbildungsjahr'!$B72="-",0,'2. Ausbildungsjahr'!$B$3)</f>
        <v>0</v>
      </c>
      <c r="D72" s="15">
        <f>IF('2. Ausbildungsjahr'!C72="-",0,'2. Ausbildungsjahr'!C72)</f>
        <v>0</v>
      </c>
      <c r="E72" s="59">
        <f>IF('2. Ausbildungsjahr'!C72="-",0,'2. Ausbildungsjahr'!$C$3)</f>
        <v>0</v>
      </c>
      <c r="F72" s="15">
        <f>IF('2. Ausbildungsjahr'!D72="-",0,'2. Ausbildungsjahr'!D72)</f>
        <v>0</v>
      </c>
      <c r="G72" s="59">
        <f>IF('2. Ausbildungsjahr'!D72="-",0,'2. Ausbildungsjahr'!$D$3)</f>
        <v>0</v>
      </c>
      <c r="H72" s="15">
        <f>IF('2. Ausbildungsjahr'!E72="-",0,'2. Ausbildungsjahr'!E72)</f>
        <v>0</v>
      </c>
      <c r="I72" s="59">
        <f>IF('2. Ausbildungsjahr'!E72="-",0,'2. Ausbildungsjahr'!$E$3)</f>
        <v>0</v>
      </c>
      <c r="J72" s="15">
        <f>IF('2. Ausbildungsjahr'!F72="-",0,'2. Ausbildungsjahr'!F72)</f>
        <v>0</v>
      </c>
      <c r="K72" s="59">
        <f>IF('2. Ausbildungsjahr'!F72="-",0,'2. Ausbildungsjahr'!$F$3)</f>
        <v>0</v>
      </c>
      <c r="L72" s="15">
        <f>IF('2. Ausbildungsjahr'!G72="-",0,'2. Ausbildungsjahr'!G72)</f>
        <v>0</v>
      </c>
      <c r="M72" s="59">
        <f>IF('2. Ausbildungsjahr'!G72="-",0,'2. Ausbildungsjahr'!$G$3)</f>
        <v>0</v>
      </c>
      <c r="N72" s="15">
        <f>IF('2. Ausbildungsjahr'!H72="-",0,'2. Ausbildungsjahr'!H72)</f>
        <v>0</v>
      </c>
      <c r="O72" s="59">
        <f>IF('2. Ausbildungsjahr'!H72="-",0,'2. Ausbildungsjahr'!$H$3)</f>
        <v>0</v>
      </c>
      <c r="P72" s="15">
        <f>IF('2. Ausbildungsjahr'!I72="-",0,'2. Ausbildungsjahr'!I72)</f>
        <v>0</v>
      </c>
      <c r="Q72" s="59">
        <f>IF('2. Ausbildungsjahr'!I72="-",0,'2. Ausbildungsjahr'!$I$3)</f>
        <v>0</v>
      </c>
      <c r="R72" s="15">
        <f>IF('2. Ausbildungsjahr'!J72="-",0,'2. Ausbildungsjahr'!J72)</f>
        <v>0</v>
      </c>
      <c r="S72" s="59">
        <f>IF('2. Ausbildungsjahr'!J72="-",0,'2. Ausbildungsjahr'!$J$3)</f>
        <v>0</v>
      </c>
      <c r="T72" s="15">
        <f>IF('2. Ausbildungsjahr'!K72="-",0,'2. Ausbildungsjahr'!K72)</f>
        <v>0</v>
      </c>
      <c r="U72" s="11">
        <f>IF('2. Ausbildungsjahr'!K72="-",0,'2. Ausbildungsjahr'!$K$3)</f>
        <v>0</v>
      </c>
    </row>
    <row r="73" spans="1:21" x14ac:dyDescent="0.25">
      <c r="A73" s="54" t="s">
        <v>23</v>
      </c>
      <c r="B73" s="15">
        <f>IF('2. Ausbildungsjahr'!$B73="-",0,'2. Ausbildungsjahr'!B73)</f>
        <v>0</v>
      </c>
      <c r="C73" s="59">
        <f>IF('2. Ausbildungsjahr'!$B73="-",0,'2. Ausbildungsjahr'!$B$3)</f>
        <v>0</v>
      </c>
      <c r="D73" s="15">
        <f>IF('2. Ausbildungsjahr'!C73="-",0,'2. Ausbildungsjahr'!C73)</f>
        <v>0</v>
      </c>
      <c r="E73" s="59">
        <f>IF('2. Ausbildungsjahr'!C73="-",0,'2. Ausbildungsjahr'!$C$3)</f>
        <v>0</v>
      </c>
      <c r="F73" s="15">
        <f>IF('2. Ausbildungsjahr'!D73="-",0,'2. Ausbildungsjahr'!D73)</f>
        <v>0</v>
      </c>
      <c r="G73" s="59">
        <f>IF('2. Ausbildungsjahr'!D73="-",0,'2. Ausbildungsjahr'!$D$3)</f>
        <v>0</v>
      </c>
      <c r="H73" s="15">
        <f>IF('2. Ausbildungsjahr'!E73="-",0,'2. Ausbildungsjahr'!E73)</f>
        <v>0</v>
      </c>
      <c r="I73" s="59">
        <f>IF('2. Ausbildungsjahr'!E73="-",0,'2. Ausbildungsjahr'!$E$3)</f>
        <v>0</v>
      </c>
      <c r="J73" s="15">
        <f>IF('2. Ausbildungsjahr'!F73="-",0,'2. Ausbildungsjahr'!F73)</f>
        <v>0</v>
      </c>
      <c r="K73" s="59">
        <f>IF('2. Ausbildungsjahr'!F73="-",0,'2. Ausbildungsjahr'!$F$3)</f>
        <v>0</v>
      </c>
      <c r="L73" s="15">
        <f>IF('2. Ausbildungsjahr'!G73="-",0,'2. Ausbildungsjahr'!G73)</f>
        <v>0</v>
      </c>
      <c r="M73" s="59">
        <f>IF('2. Ausbildungsjahr'!G73="-",0,'2. Ausbildungsjahr'!$G$3)</f>
        <v>0</v>
      </c>
      <c r="N73" s="15">
        <f>IF('2. Ausbildungsjahr'!H73="-",0,'2. Ausbildungsjahr'!H73)</f>
        <v>0</v>
      </c>
      <c r="O73" s="59">
        <f>IF('2. Ausbildungsjahr'!H73="-",0,'2. Ausbildungsjahr'!$H$3)</f>
        <v>0</v>
      </c>
      <c r="P73" s="15">
        <f>IF('2. Ausbildungsjahr'!I73="-",0,'2. Ausbildungsjahr'!I73)</f>
        <v>0</v>
      </c>
      <c r="Q73" s="59">
        <f>IF('2. Ausbildungsjahr'!I73="-",0,'2. Ausbildungsjahr'!$I$3)</f>
        <v>0</v>
      </c>
      <c r="R73" s="15">
        <f>IF('2. Ausbildungsjahr'!J73="-",0,'2. Ausbildungsjahr'!J73)</f>
        <v>0</v>
      </c>
      <c r="S73" s="59">
        <f>IF('2. Ausbildungsjahr'!J73="-",0,'2. Ausbildungsjahr'!$J$3)</f>
        <v>0</v>
      </c>
      <c r="T73" s="15">
        <f>IF('2. Ausbildungsjahr'!K73="-",0,'2. Ausbildungsjahr'!K73)</f>
        <v>0</v>
      </c>
      <c r="U73" s="11">
        <f>IF('2. Ausbildungsjahr'!K73="-",0,'2. Ausbildungsjahr'!$K$3)</f>
        <v>0</v>
      </c>
    </row>
    <row r="74" spans="1:21" x14ac:dyDescent="0.25">
      <c r="A74" s="48"/>
      <c r="B74" s="15"/>
      <c r="C74" s="59"/>
      <c r="D74" s="15"/>
      <c r="E74" s="59"/>
      <c r="F74" s="15"/>
      <c r="G74" s="59"/>
      <c r="H74" s="15"/>
      <c r="I74" s="59"/>
      <c r="J74" s="15"/>
      <c r="K74" s="59"/>
      <c r="L74" s="15"/>
      <c r="M74" s="59"/>
      <c r="N74" s="15"/>
      <c r="O74" s="59"/>
      <c r="P74" s="15"/>
      <c r="Q74" s="59"/>
      <c r="R74" s="15"/>
      <c r="S74" s="59"/>
      <c r="T74" s="15"/>
      <c r="U74" s="11"/>
    </row>
    <row r="75" spans="1:21" x14ac:dyDescent="0.25">
      <c r="A75" s="73" t="s">
        <v>30</v>
      </c>
      <c r="B75" s="15"/>
      <c r="C75" s="59"/>
      <c r="D75" s="15"/>
      <c r="E75" s="59"/>
      <c r="F75" s="15"/>
      <c r="G75" s="59"/>
      <c r="H75" s="15"/>
      <c r="I75" s="59"/>
      <c r="J75" s="15"/>
      <c r="K75" s="59"/>
      <c r="L75" s="15"/>
      <c r="M75" s="59"/>
      <c r="N75" s="15"/>
      <c r="O75" s="59"/>
      <c r="P75" s="15"/>
      <c r="Q75" s="59"/>
      <c r="R75" s="15"/>
      <c r="S75" s="59"/>
      <c r="T75" s="15"/>
      <c r="U75" s="11"/>
    </row>
    <row r="76" spans="1:21" x14ac:dyDescent="0.25">
      <c r="A76" s="54" t="s">
        <v>31</v>
      </c>
      <c r="B76" s="15">
        <f>IF('2. Ausbildungsjahr'!$B76="-",0,'2. Ausbildungsjahr'!B76)</f>
        <v>0</v>
      </c>
      <c r="C76" s="59">
        <f>IF('2. Ausbildungsjahr'!$B76="-",0,'2. Ausbildungsjahr'!$B$3)</f>
        <v>0</v>
      </c>
      <c r="D76" s="15">
        <f>IF('2. Ausbildungsjahr'!C76="-",0,'2. Ausbildungsjahr'!C76)</f>
        <v>0</v>
      </c>
      <c r="E76" s="59">
        <f>IF('2. Ausbildungsjahr'!C76="-",0,'2. Ausbildungsjahr'!$C$3)</f>
        <v>0</v>
      </c>
      <c r="F76" s="15">
        <f>IF('2. Ausbildungsjahr'!D76="-",0,'2. Ausbildungsjahr'!D76)</f>
        <v>0</v>
      </c>
      <c r="G76" s="59">
        <f>IF('2. Ausbildungsjahr'!D76="-",0,'2. Ausbildungsjahr'!$D$3)</f>
        <v>0</v>
      </c>
      <c r="H76" s="15">
        <f>IF('2. Ausbildungsjahr'!E76="-",0,'2. Ausbildungsjahr'!E76)</f>
        <v>0</v>
      </c>
      <c r="I76" s="59">
        <f>IF('2. Ausbildungsjahr'!E76="-",0,'2. Ausbildungsjahr'!$E$3)</f>
        <v>0</v>
      </c>
      <c r="J76" s="15">
        <f>IF('2. Ausbildungsjahr'!F76="-",0,'2. Ausbildungsjahr'!F76)</f>
        <v>0</v>
      </c>
      <c r="K76" s="59">
        <f>IF('2. Ausbildungsjahr'!F76="-",0,'2. Ausbildungsjahr'!$F$3)</f>
        <v>0</v>
      </c>
      <c r="L76" s="15">
        <f>IF('2. Ausbildungsjahr'!G76="-",0,'2. Ausbildungsjahr'!G76)</f>
        <v>0</v>
      </c>
      <c r="M76" s="59">
        <f>IF('2. Ausbildungsjahr'!G76="-",0,'2. Ausbildungsjahr'!$G$3)</f>
        <v>0</v>
      </c>
      <c r="N76" s="15">
        <f>IF('2. Ausbildungsjahr'!H76="-",0,'2. Ausbildungsjahr'!H76)</f>
        <v>0</v>
      </c>
      <c r="O76" s="59">
        <f>IF('2. Ausbildungsjahr'!H76="-",0,'2. Ausbildungsjahr'!$H$3)</f>
        <v>0</v>
      </c>
      <c r="P76" s="15">
        <f>IF('2. Ausbildungsjahr'!I76="-",0,'2. Ausbildungsjahr'!I76)</f>
        <v>0</v>
      </c>
      <c r="Q76" s="59">
        <f>IF('2. Ausbildungsjahr'!I76="-",0,'2. Ausbildungsjahr'!$I$3)</f>
        <v>0</v>
      </c>
      <c r="R76" s="15">
        <f>IF('2. Ausbildungsjahr'!J76="-",0,'2. Ausbildungsjahr'!J76)</f>
        <v>0</v>
      </c>
      <c r="S76" s="59">
        <f>IF('2. Ausbildungsjahr'!J76="-",0,'2. Ausbildungsjahr'!$J$3)</f>
        <v>0</v>
      </c>
      <c r="T76" s="15">
        <f>IF('2. Ausbildungsjahr'!K76="-",0,'2. Ausbildungsjahr'!K76)</f>
        <v>0</v>
      </c>
      <c r="U76" s="11">
        <f>IF('2. Ausbildungsjahr'!K76="-",0,'2. Ausbildungsjahr'!$K$3)</f>
        <v>0</v>
      </c>
    </row>
    <row r="77" spans="1:21" x14ac:dyDescent="0.25">
      <c r="A77" s="54" t="s">
        <v>32</v>
      </c>
      <c r="B77" s="15">
        <f>IF('2. Ausbildungsjahr'!$B77="-",0,'2. Ausbildungsjahr'!B77)</f>
        <v>0</v>
      </c>
      <c r="C77" s="59">
        <f>IF('2. Ausbildungsjahr'!$B77="-",0,'2. Ausbildungsjahr'!$B$3)</f>
        <v>0</v>
      </c>
      <c r="D77" s="15">
        <f>IF('2. Ausbildungsjahr'!C77="-",0,'2. Ausbildungsjahr'!C77)</f>
        <v>0</v>
      </c>
      <c r="E77" s="59">
        <f>IF('2. Ausbildungsjahr'!C77="-",0,'2. Ausbildungsjahr'!$C$3)</f>
        <v>0</v>
      </c>
      <c r="F77" s="15">
        <f>IF('2. Ausbildungsjahr'!D77="-",0,'2. Ausbildungsjahr'!D77)</f>
        <v>0</v>
      </c>
      <c r="G77" s="59">
        <f>IF('2. Ausbildungsjahr'!D77="-",0,'2. Ausbildungsjahr'!$D$3)</f>
        <v>0</v>
      </c>
      <c r="H77" s="15">
        <f>IF('2. Ausbildungsjahr'!E77="-",0,'2. Ausbildungsjahr'!E77)</f>
        <v>0</v>
      </c>
      <c r="I77" s="59">
        <f>IF('2. Ausbildungsjahr'!E77="-",0,'2. Ausbildungsjahr'!$E$3)</f>
        <v>0</v>
      </c>
      <c r="J77" s="15">
        <f>IF('2. Ausbildungsjahr'!F77="-",0,'2. Ausbildungsjahr'!F77)</f>
        <v>0</v>
      </c>
      <c r="K77" s="59">
        <f>IF('2. Ausbildungsjahr'!F77="-",0,'2. Ausbildungsjahr'!$F$3)</f>
        <v>0</v>
      </c>
      <c r="L77" s="15">
        <f>IF('2. Ausbildungsjahr'!G77="-",0,'2. Ausbildungsjahr'!G77)</f>
        <v>0</v>
      </c>
      <c r="M77" s="59">
        <f>IF('2. Ausbildungsjahr'!G77="-",0,'2. Ausbildungsjahr'!$G$3)</f>
        <v>0</v>
      </c>
      <c r="N77" s="15">
        <f>IF('2. Ausbildungsjahr'!H77="-",0,'2. Ausbildungsjahr'!H77)</f>
        <v>0</v>
      </c>
      <c r="O77" s="59">
        <f>IF('2. Ausbildungsjahr'!H77="-",0,'2. Ausbildungsjahr'!$H$3)</f>
        <v>0</v>
      </c>
      <c r="P77" s="15">
        <f>IF('2. Ausbildungsjahr'!I77="-",0,'2. Ausbildungsjahr'!I77)</f>
        <v>0</v>
      </c>
      <c r="Q77" s="59">
        <f>IF('2. Ausbildungsjahr'!I77="-",0,'2. Ausbildungsjahr'!$I$3)</f>
        <v>0</v>
      </c>
      <c r="R77" s="15">
        <f>IF('2. Ausbildungsjahr'!J77="-",0,'2. Ausbildungsjahr'!J77)</f>
        <v>0</v>
      </c>
      <c r="S77" s="59">
        <f>IF('2. Ausbildungsjahr'!J77="-",0,'2. Ausbildungsjahr'!$J$3)</f>
        <v>0</v>
      </c>
      <c r="T77" s="15">
        <f>IF('2. Ausbildungsjahr'!K77="-",0,'2. Ausbildungsjahr'!K77)</f>
        <v>0</v>
      </c>
      <c r="U77" s="11">
        <f>IF('2. Ausbildungsjahr'!K77="-",0,'2. Ausbildungsjahr'!$K$3)</f>
        <v>0</v>
      </c>
    </row>
    <row r="78" spans="1:21" x14ac:dyDescent="0.25">
      <c r="A78" s="54" t="s">
        <v>92</v>
      </c>
      <c r="B78" s="15">
        <f>IF('2. Ausbildungsjahr'!$B78="-",0,'2. Ausbildungsjahr'!B78)</f>
        <v>0</v>
      </c>
      <c r="C78" s="59">
        <f>IF('2. Ausbildungsjahr'!$B78="-",0,'2. Ausbildungsjahr'!$B$3)</f>
        <v>0</v>
      </c>
      <c r="D78" s="15">
        <f>IF('2. Ausbildungsjahr'!C78="-",0,'2. Ausbildungsjahr'!C78)</f>
        <v>0</v>
      </c>
      <c r="E78" s="59">
        <f>IF('2. Ausbildungsjahr'!C78="-",0,'2. Ausbildungsjahr'!$C$3)</f>
        <v>0</v>
      </c>
      <c r="F78" s="15">
        <f>IF('2. Ausbildungsjahr'!D78="-",0,'2. Ausbildungsjahr'!D78)</f>
        <v>0</v>
      </c>
      <c r="G78" s="59">
        <f>IF('2. Ausbildungsjahr'!D78="-",0,'2. Ausbildungsjahr'!$D$3)</f>
        <v>0</v>
      </c>
      <c r="H78" s="15">
        <f>IF('2. Ausbildungsjahr'!E78="-",0,'2. Ausbildungsjahr'!E78)</f>
        <v>0</v>
      </c>
      <c r="I78" s="59">
        <f>IF('2. Ausbildungsjahr'!E78="-",0,'2. Ausbildungsjahr'!$E$3)</f>
        <v>0</v>
      </c>
      <c r="J78" s="15">
        <f>IF('2. Ausbildungsjahr'!F78="-",0,'2. Ausbildungsjahr'!F78)</f>
        <v>0</v>
      </c>
      <c r="K78" s="59">
        <f>IF('2. Ausbildungsjahr'!F78="-",0,'2. Ausbildungsjahr'!$F$3)</f>
        <v>0</v>
      </c>
      <c r="L78" s="15">
        <f>IF('2. Ausbildungsjahr'!G78="-",0,'2. Ausbildungsjahr'!G78)</f>
        <v>0</v>
      </c>
      <c r="M78" s="59">
        <f>IF('2. Ausbildungsjahr'!G78="-",0,'2. Ausbildungsjahr'!$G$3)</f>
        <v>0</v>
      </c>
      <c r="N78" s="15">
        <f>IF('2. Ausbildungsjahr'!H78="-",0,'2. Ausbildungsjahr'!H78)</f>
        <v>0</v>
      </c>
      <c r="O78" s="59">
        <f>IF('2. Ausbildungsjahr'!H78="-",0,'2. Ausbildungsjahr'!$H$3)</f>
        <v>0</v>
      </c>
      <c r="P78" s="15">
        <f>IF('2. Ausbildungsjahr'!I78="-",0,'2. Ausbildungsjahr'!I78)</f>
        <v>0</v>
      </c>
      <c r="Q78" s="59">
        <f>IF('2. Ausbildungsjahr'!I78="-",0,'2. Ausbildungsjahr'!$I$3)</f>
        <v>0</v>
      </c>
      <c r="R78" s="15">
        <f>IF('2. Ausbildungsjahr'!J78="-",0,'2. Ausbildungsjahr'!J78)</f>
        <v>0</v>
      </c>
      <c r="S78" s="59">
        <f>IF('2. Ausbildungsjahr'!J78="-",0,'2. Ausbildungsjahr'!$J$3)</f>
        <v>0</v>
      </c>
      <c r="T78" s="15">
        <f>IF('2. Ausbildungsjahr'!K78="-",0,'2. Ausbildungsjahr'!K78)</f>
        <v>0</v>
      </c>
      <c r="U78" s="11">
        <f>IF('2. Ausbildungsjahr'!K78="-",0,'2. Ausbildungsjahr'!$K$3)</f>
        <v>0</v>
      </c>
    </row>
    <row r="79" spans="1:21" x14ac:dyDescent="0.25">
      <c r="A79" s="54" t="s">
        <v>33</v>
      </c>
      <c r="B79" s="15">
        <f>IF('2. Ausbildungsjahr'!$B79="-",0,'2. Ausbildungsjahr'!B79)</f>
        <v>0</v>
      </c>
      <c r="C79" s="59">
        <f>IF('2. Ausbildungsjahr'!$B79="-",0,'2. Ausbildungsjahr'!$B$3)</f>
        <v>0</v>
      </c>
      <c r="D79" s="15">
        <f>IF('2. Ausbildungsjahr'!C79="-",0,'2. Ausbildungsjahr'!C79)</f>
        <v>0</v>
      </c>
      <c r="E79" s="59">
        <f>IF('2. Ausbildungsjahr'!C79="-",0,'2. Ausbildungsjahr'!$C$3)</f>
        <v>0</v>
      </c>
      <c r="F79" s="15">
        <f>IF('2. Ausbildungsjahr'!D79="-",0,'2. Ausbildungsjahr'!D79)</f>
        <v>0</v>
      </c>
      <c r="G79" s="59">
        <f>IF('2. Ausbildungsjahr'!D79="-",0,'2. Ausbildungsjahr'!$D$3)</f>
        <v>0</v>
      </c>
      <c r="H79" s="15">
        <f>IF('2. Ausbildungsjahr'!E79="-",0,'2. Ausbildungsjahr'!E79)</f>
        <v>0</v>
      </c>
      <c r="I79" s="59">
        <f>IF('2. Ausbildungsjahr'!E79="-",0,'2. Ausbildungsjahr'!$E$3)</f>
        <v>0</v>
      </c>
      <c r="J79" s="15">
        <f>IF('2. Ausbildungsjahr'!F79="-",0,'2. Ausbildungsjahr'!F79)</f>
        <v>0</v>
      </c>
      <c r="K79" s="59">
        <f>IF('2. Ausbildungsjahr'!F79="-",0,'2. Ausbildungsjahr'!$F$3)</f>
        <v>0</v>
      </c>
      <c r="L79" s="15">
        <f>IF('2. Ausbildungsjahr'!G79="-",0,'2. Ausbildungsjahr'!G79)</f>
        <v>0</v>
      </c>
      <c r="M79" s="59">
        <f>IF('2. Ausbildungsjahr'!G79="-",0,'2. Ausbildungsjahr'!$G$3)</f>
        <v>0</v>
      </c>
      <c r="N79" s="15">
        <f>IF('2. Ausbildungsjahr'!H79="-",0,'2. Ausbildungsjahr'!H79)</f>
        <v>0</v>
      </c>
      <c r="O79" s="59">
        <f>IF('2. Ausbildungsjahr'!H79="-",0,'2. Ausbildungsjahr'!$H$3)</f>
        <v>0</v>
      </c>
      <c r="P79" s="15">
        <f>IF('2. Ausbildungsjahr'!I79="-",0,'2. Ausbildungsjahr'!I79)</f>
        <v>0</v>
      </c>
      <c r="Q79" s="59">
        <f>IF('2. Ausbildungsjahr'!I79="-",0,'2. Ausbildungsjahr'!$I$3)</f>
        <v>0</v>
      </c>
      <c r="R79" s="15">
        <f>IF('2. Ausbildungsjahr'!J79="-",0,'2. Ausbildungsjahr'!J79)</f>
        <v>0</v>
      </c>
      <c r="S79" s="59">
        <f>IF('2. Ausbildungsjahr'!J79="-",0,'2. Ausbildungsjahr'!$J$3)</f>
        <v>0</v>
      </c>
      <c r="T79" s="15">
        <f>IF('2. Ausbildungsjahr'!K79="-",0,'2. Ausbildungsjahr'!K79)</f>
        <v>0</v>
      </c>
      <c r="U79" s="11">
        <f>IF('2. Ausbildungsjahr'!K79="-",0,'2. Ausbildungsjahr'!$K$3)</f>
        <v>0</v>
      </c>
    </row>
    <row r="80" spans="1:21" x14ac:dyDescent="0.25">
      <c r="A80" s="54" t="s">
        <v>34</v>
      </c>
      <c r="B80" s="15">
        <f>IF('2. Ausbildungsjahr'!$B80="-",0,'2. Ausbildungsjahr'!B80)</f>
        <v>0</v>
      </c>
      <c r="C80" s="59">
        <f>IF('2. Ausbildungsjahr'!$B80="-",0,'2. Ausbildungsjahr'!$B$3)</f>
        <v>0</v>
      </c>
      <c r="D80" s="15">
        <f>IF('2. Ausbildungsjahr'!C80="-",0,'2. Ausbildungsjahr'!C80)</f>
        <v>0</v>
      </c>
      <c r="E80" s="59">
        <f>IF('2. Ausbildungsjahr'!C80="-",0,'2. Ausbildungsjahr'!$C$3)</f>
        <v>0</v>
      </c>
      <c r="F80" s="15">
        <f>IF('2. Ausbildungsjahr'!D80="-",0,'2. Ausbildungsjahr'!D80)</f>
        <v>0</v>
      </c>
      <c r="G80" s="59">
        <f>IF('2. Ausbildungsjahr'!D80="-",0,'2. Ausbildungsjahr'!$D$3)</f>
        <v>0</v>
      </c>
      <c r="H80" s="15">
        <f>IF('2. Ausbildungsjahr'!E80="-",0,'2. Ausbildungsjahr'!E80)</f>
        <v>0</v>
      </c>
      <c r="I80" s="59">
        <f>IF('2. Ausbildungsjahr'!E80="-",0,'2. Ausbildungsjahr'!$E$3)</f>
        <v>0</v>
      </c>
      <c r="J80" s="15">
        <f>IF('2. Ausbildungsjahr'!F80="-",0,'2. Ausbildungsjahr'!F80)</f>
        <v>0</v>
      </c>
      <c r="K80" s="59">
        <f>IF('2. Ausbildungsjahr'!F80="-",0,'2. Ausbildungsjahr'!$F$3)</f>
        <v>0</v>
      </c>
      <c r="L80" s="15">
        <f>IF('2. Ausbildungsjahr'!G80="-",0,'2. Ausbildungsjahr'!G80)</f>
        <v>0</v>
      </c>
      <c r="M80" s="59">
        <f>IF('2. Ausbildungsjahr'!G80="-",0,'2. Ausbildungsjahr'!$G$3)</f>
        <v>0</v>
      </c>
      <c r="N80" s="15">
        <f>IF('2. Ausbildungsjahr'!H80="-",0,'2. Ausbildungsjahr'!H80)</f>
        <v>0</v>
      </c>
      <c r="O80" s="59">
        <f>IF('2. Ausbildungsjahr'!H80="-",0,'2. Ausbildungsjahr'!$H$3)</f>
        <v>0</v>
      </c>
      <c r="P80" s="15">
        <f>IF('2. Ausbildungsjahr'!I80="-",0,'2. Ausbildungsjahr'!I80)</f>
        <v>0</v>
      </c>
      <c r="Q80" s="59">
        <f>IF('2. Ausbildungsjahr'!I80="-",0,'2. Ausbildungsjahr'!$I$3)</f>
        <v>0</v>
      </c>
      <c r="R80" s="15">
        <f>IF('2. Ausbildungsjahr'!J80="-",0,'2. Ausbildungsjahr'!J80)</f>
        <v>0</v>
      </c>
      <c r="S80" s="59">
        <f>IF('2. Ausbildungsjahr'!J80="-",0,'2. Ausbildungsjahr'!$J$3)</f>
        <v>0</v>
      </c>
      <c r="T80" s="15">
        <f>IF('2. Ausbildungsjahr'!K80="-",0,'2. Ausbildungsjahr'!K80)</f>
        <v>0</v>
      </c>
      <c r="U80" s="11">
        <f>IF('2. Ausbildungsjahr'!K80="-",0,'2. Ausbildungsjahr'!$K$3)</f>
        <v>0</v>
      </c>
    </row>
    <row r="81" spans="1:21" x14ac:dyDescent="0.25">
      <c r="A81" s="48"/>
      <c r="B81" s="15"/>
      <c r="C81" s="59"/>
      <c r="D81" s="15"/>
      <c r="E81" s="59"/>
      <c r="F81" s="15"/>
      <c r="G81" s="59"/>
      <c r="H81" s="15"/>
      <c r="I81" s="59"/>
      <c r="J81" s="15"/>
      <c r="K81" s="59"/>
      <c r="L81" s="15"/>
      <c r="M81" s="59"/>
      <c r="N81" s="15"/>
      <c r="O81" s="59"/>
      <c r="P81" s="15"/>
      <c r="Q81" s="59"/>
      <c r="R81" s="15"/>
      <c r="S81" s="59"/>
      <c r="T81" s="15"/>
      <c r="U81" s="11"/>
    </row>
    <row r="82" spans="1:21" x14ac:dyDescent="0.25">
      <c r="A82" s="73" t="s">
        <v>2</v>
      </c>
      <c r="B82" s="15"/>
      <c r="C82" s="59"/>
      <c r="D82" s="15"/>
      <c r="E82" s="59"/>
      <c r="F82" s="15"/>
      <c r="G82" s="59"/>
      <c r="H82" s="15"/>
      <c r="I82" s="59"/>
      <c r="J82" s="15"/>
      <c r="K82" s="59"/>
      <c r="L82" s="15"/>
      <c r="M82" s="59"/>
      <c r="N82" s="15"/>
      <c r="O82" s="59"/>
      <c r="P82" s="15"/>
      <c r="Q82" s="59"/>
      <c r="R82" s="15"/>
      <c r="S82" s="59"/>
      <c r="T82" s="15"/>
      <c r="U82" s="11"/>
    </row>
    <row r="83" spans="1:21" x14ac:dyDescent="0.25">
      <c r="A83" s="54" t="s">
        <v>25</v>
      </c>
      <c r="B83" s="15">
        <f>IF('2. Ausbildungsjahr'!$B83="-",0,'2. Ausbildungsjahr'!B83)</f>
        <v>0</v>
      </c>
      <c r="C83" s="59">
        <f>IF('2. Ausbildungsjahr'!$B83="-",0,'2. Ausbildungsjahr'!$B$3)</f>
        <v>0</v>
      </c>
      <c r="D83" s="15">
        <f>IF('2. Ausbildungsjahr'!C83="-",0,'2. Ausbildungsjahr'!C83)</f>
        <v>0</v>
      </c>
      <c r="E83" s="59">
        <f>IF('2. Ausbildungsjahr'!C83="-",0,'2. Ausbildungsjahr'!$C$3)</f>
        <v>0</v>
      </c>
      <c r="F83" s="15">
        <f>IF('2. Ausbildungsjahr'!D83="-",0,'2. Ausbildungsjahr'!D83)</f>
        <v>0</v>
      </c>
      <c r="G83" s="59">
        <f>IF('2. Ausbildungsjahr'!D83="-",0,'2. Ausbildungsjahr'!$D$3)</f>
        <v>0</v>
      </c>
      <c r="H83" s="15">
        <f>IF('2. Ausbildungsjahr'!E83="-",0,'2. Ausbildungsjahr'!E83)</f>
        <v>0</v>
      </c>
      <c r="I83" s="59">
        <f>IF('2. Ausbildungsjahr'!E83="-",0,'2. Ausbildungsjahr'!$E$3)</f>
        <v>0</v>
      </c>
      <c r="J83" s="15">
        <f>IF('2. Ausbildungsjahr'!F83="-",0,'2. Ausbildungsjahr'!F83)</f>
        <v>0</v>
      </c>
      <c r="K83" s="59">
        <f>IF('2. Ausbildungsjahr'!F83="-",0,'2. Ausbildungsjahr'!$F$3)</f>
        <v>0</v>
      </c>
      <c r="L83" s="15">
        <f>IF('2. Ausbildungsjahr'!G83="-",0,'2. Ausbildungsjahr'!G83)</f>
        <v>0</v>
      </c>
      <c r="M83" s="59">
        <f>IF('2. Ausbildungsjahr'!G83="-",0,'2. Ausbildungsjahr'!$G$3)</f>
        <v>0</v>
      </c>
      <c r="N83" s="15">
        <f>IF('2. Ausbildungsjahr'!H83="-",0,'2. Ausbildungsjahr'!H83)</f>
        <v>0</v>
      </c>
      <c r="O83" s="59">
        <f>IF('2. Ausbildungsjahr'!H83="-",0,'2. Ausbildungsjahr'!$H$3)</f>
        <v>0</v>
      </c>
      <c r="P83" s="15">
        <f>IF('2. Ausbildungsjahr'!I83="-",0,'2. Ausbildungsjahr'!I83)</f>
        <v>0</v>
      </c>
      <c r="Q83" s="59">
        <f>IF('2. Ausbildungsjahr'!I83="-",0,'2. Ausbildungsjahr'!$I$3)</f>
        <v>0</v>
      </c>
      <c r="R83" s="15">
        <f>IF('2. Ausbildungsjahr'!J83="-",0,'2. Ausbildungsjahr'!J83)</f>
        <v>0</v>
      </c>
      <c r="S83" s="59">
        <f>IF('2. Ausbildungsjahr'!J83="-",0,'2. Ausbildungsjahr'!$J$3)</f>
        <v>0</v>
      </c>
      <c r="T83" s="15">
        <f>IF('2. Ausbildungsjahr'!K83="-",0,'2. Ausbildungsjahr'!K83)</f>
        <v>0</v>
      </c>
      <c r="U83" s="11">
        <f>IF('2. Ausbildungsjahr'!K83="-",0,'2. Ausbildungsjahr'!$K$3)</f>
        <v>0</v>
      </c>
    </row>
    <row r="84" spans="1:21" x14ac:dyDescent="0.25">
      <c r="A84" s="54" t="s">
        <v>26</v>
      </c>
      <c r="B84" s="15">
        <f>IF('2. Ausbildungsjahr'!$B84="-",0,'2. Ausbildungsjahr'!B84)</f>
        <v>0</v>
      </c>
      <c r="C84" s="59">
        <f>IF('2. Ausbildungsjahr'!$B84="-",0,'2. Ausbildungsjahr'!$B$3)</f>
        <v>0</v>
      </c>
      <c r="D84" s="15">
        <f>IF('2. Ausbildungsjahr'!C84="-",0,'2. Ausbildungsjahr'!C84)</f>
        <v>0</v>
      </c>
      <c r="E84" s="59">
        <f>IF('2. Ausbildungsjahr'!C84="-",0,'2. Ausbildungsjahr'!$C$3)</f>
        <v>0</v>
      </c>
      <c r="F84" s="15">
        <f>IF('2. Ausbildungsjahr'!D84="-",0,'2. Ausbildungsjahr'!D84)</f>
        <v>0</v>
      </c>
      <c r="G84" s="59">
        <f>IF('2. Ausbildungsjahr'!D84="-",0,'2. Ausbildungsjahr'!$D$3)</f>
        <v>0</v>
      </c>
      <c r="H84" s="15">
        <f>IF('2. Ausbildungsjahr'!E84="-",0,'2. Ausbildungsjahr'!E84)</f>
        <v>0</v>
      </c>
      <c r="I84" s="59">
        <f>IF('2. Ausbildungsjahr'!E84="-",0,'2. Ausbildungsjahr'!$E$3)</f>
        <v>0</v>
      </c>
      <c r="J84" s="15">
        <f>IF('2. Ausbildungsjahr'!F84="-",0,'2. Ausbildungsjahr'!F84)</f>
        <v>0</v>
      </c>
      <c r="K84" s="59">
        <f>IF('2. Ausbildungsjahr'!F84="-",0,'2. Ausbildungsjahr'!$F$3)</f>
        <v>0</v>
      </c>
      <c r="L84" s="15">
        <f>IF('2. Ausbildungsjahr'!G84="-",0,'2. Ausbildungsjahr'!G84)</f>
        <v>0</v>
      </c>
      <c r="M84" s="59">
        <f>IF('2. Ausbildungsjahr'!G84="-",0,'2. Ausbildungsjahr'!$G$3)</f>
        <v>0</v>
      </c>
      <c r="N84" s="15">
        <f>IF('2. Ausbildungsjahr'!H84="-",0,'2. Ausbildungsjahr'!H84)</f>
        <v>0</v>
      </c>
      <c r="O84" s="59">
        <f>IF('2. Ausbildungsjahr'!H84="-",0,'2. Ausbildungsjahr'!$H$3)</f>
        <v>0</v>
      </c>
      <c r="P84" s="15">
        <f>IF('2. Ausbildungsjahr'!I84="-",0,'2. Ausbildungsjahr'!I84)</f>
        <v>0</v>
      </c>
      <c r="Q84" s="59">
        <f>IF('2. Ausbildungsjahr'!I84="-",0,'2. Ausbildungsjahr'!$I$3)</f>
        <v>0</v>
      </c>
      <c r="R84" s="15">
        <f>IF('2. Ausbildungsjahr'!J84="-",0,'2. Ausbildungsjahr'!J84)</f>
        <v>0</v>
      </c>
      <c r="S84" s="59">
        <f>IF('2. Ausbildungsjahr'!J84="-",0,'2. Ausbildungsjahr'!$J$3)</f>
        <v>0</v>
      </c>
      <c r="T84" s="15">
        <f>IF('2. Ausbildungsjahr'!K84="-",0,'2. Ausbildungsjahr'!K84)</f>
        <v>0</v>
      </c>
      <c r="U84" s="11">
        <f>IF('2. Ausbildungsjahr'!K84="-",0,'2. Ausbildungsjahr'!$K$3)</f>
        <v>0</v>
      </c>
    </row>
    <row r="85" spans="1:21" x14ac:dyDescent="0.25">
      <c r="A85" s="54" t="s">
        <v>27</v>
      </c>
      <c r="B85" s="15">
        <f>IF('2. Ausbildungsjahr'!$B85="-",0,'2. Ausbildungsjahr'!B85)</f>
        <v>0</v>
      </c>
      <c r="C85" s="59">
        <f>IF('2. Ausbildungsjahr'!$B85="-",0,'2. Ausbildungsjahr'!$B$3)</f>
        <v>0</v>
      </c>
      <c r="D85" s="15">
        <f>IF('2. Ausbildungsjahr'!C85="-",0,'2. Ausbildungsjahr'!C85)</f>
        <v>0</v>
      </c>
      <c r="E85" s="59">
        <f>IF('2. Ausbildungsjahr'!C85="-",0,'2. Ausbildungsjahr'!$C$3)</f>
        <v>0</v>
      </c>
      <c r="F85" s="15">
        <f>IF('2. Ausbildungsjahr'!D85="-",0,'2. Ausbildungsjahr'!D85)</f>
        <v>0</v>
      </c>
      <c r="G85" s="59">
        <f>IF('2. Ausbildungsjahr'!D85="-",0,'2. Ausbildungsjahr'!$D$3)</f>
        <v>0</v>
      </c>
      <c r="H85" s="15">
        <f>IF('2. Ausbildungsjahr'!E85="-",0,'2. Ausbildungsjahr'!E85)</f>
        <v>0</v>
      </c>
      <c r="I85" s="59">
        <f>IF('2. Ausbildungsjahr'!E85="-",0,'2. Ausbildungsjahr'!$E$3)</f>
        <v>0</v>
      </c>
      <c r="J85" s="15">
        <f>IF('2. Ausbildungsjahr'!F85="-",0,'2. Ausbildungsjahr'!F85)</f>
        <v>0</v>
      </c>
      <c r="K85" s="59">
        <f>IF('2. Ausbildungsjahr'!F85="-",0,'2. Ausbildungsjahr'!$F$3)</f>
        <v>0</v>
      </c>
      <c r="L85" s="15">
        <f>IF('2. Ausbildungsjahr'!G85="-",0,'2. Ausbildungsjahr'!G85)</f>
        <v>0</v>
      </c>
      <c r="M85" s="59">
        <f>IF('2. Ausbildungsjahr'!G85="-",0,'2. Ausbildungsjahr'!$G$3)</f>
        <v>0</v>
      </c>
      <c r="N85" s="15">
        <f>IF('2. Ausbildungsjahr'!H85="-",0,'2. Ausbildungsjahr'!H85)</f>
        <v>0</v>
      </c>
      <c r="O85" s="59">
        <f>IF('2. Ausbildungsjahr'!H85="-",0,'2. Ausbildungsjahr'!$H$3)</f>
        <v>0</v>
      </c>
      <c r="P85" s="15">
        <f>IF('2. Ausbildungsjahr'!I85="-",0,'2. Ausbildungsjahr'!I85)</f>
        <v>0</v>
      </c>
      <c r="Q85" s="59">
        <f>IF('2. Ausbildungsjahr'!I85="-",0,'2. Ausbildungsjahr'!$I$3)</f>
        <v>0</v>
      </c>
      <c r="R85" s="15">
        <f>IF('2. Ausbildungsjahr'!J85="-",0,'2. Ausbildungsjahr'!J85)</f>
        <v>0</v>
      </c>
      <c r="S85" s="59">
        <f>IF('2. Ausbildungsjahr'!J85="-",0,'2. Ausbildungsjahr'!$J$3)</f>
        <v>0</v>
      </c>
      <c r="T85" s="15">
        <f>IF('2. Ausbildungsjahr'!K85="-",0,'2. Ausbildungsjahr'!K85)</f>
        <v>0</v>
      </c>
      <c r="U85" s="11">
        <f>IF('2. Ausbildungsjahr'!K85="-",0,'2. Ausbildungsjahr'!$K$3)</f>
        <v>0</v>
      </c>
    </row>
    <row r="86" spans="1:21" x14ac:dyDescent="0.25">
      <c r="A86" s="54" t="s">
        <v>28</v>
      </c>
      <c r="B86" s="15">
        <f>IF('2. Ausbildungsjahr'!$B86="-",0,'2. Ausbildungsjahr'!B86)</f>
        <v>0</v>
      </c>
      <c r="C86" s="59">
        <f>IF('2. Ausbildungsjahr'!$B86="-",0,'2. Ausbildungsjahr'!$B$3)</f>
        <v>0</v>
      </c>
      <c r="D86" s="15">
        <f>IF('2. Ausbildungsjahr'!C86="-",0,'2. Ausbildungsjahr'!C86)</f>
        <v>0</v>
      </c>
      <c r="E86" s="59">
        <f>IF('2. Ausbildungsjahr'!C86="-",0,'2. Ausbildungsjahr'!$C$3)</f>
        <v>0</v>
      </c>
      <c r="F86" s="15">
        <f>IF('2. Ausbildungsjahr'!D86="-",0,'2. Ausbildungsjahr'!D86)</f>
        <v>0</v>
      </c>
      <c r="G86" s="59">
        <f>IF('2. Ausbildungsjahr'!D86="-",0,'2. Ausbildungsjahr'!$D$3)</f>
        <v>0</v>
      </c>
      <c r="H86" s="15">
        <f>IF('2. Ausbildungsjahr'!E86="-",0,'2. Ausbildungsjahr'!E86)</f>
        <v>0</v>
      </c>
      <c r="I86" s="59">
        <f>IF('2. Ausbildungsjahr'!E86="-",0,'2. Ausbildungsjahr'!$E$3)</f>
        <v>0</v>
      </c>
      <c r="J86" s="15">
        <f>IF('2. Ausbildungsjahr'!F86="-",0,'2. Ausbildungsjahr'!F86)</f>
        <v>0</v>
      </c>
      <c r="K86" s="59">
        <f>IF('2. Ausbildungsjahr'!F86="-",0,'2. Ausbildungsjahr'!$F$3)</f>
        <v>0</v>
      </c>
      <c r="L86" s="15">
        <f>IF('2. Ausbildungsjahr'!G86="-",0,'2. Ausbildungsjahr'!G86)</f>
        <v>0</v>
      </c>
      <c r="M86" s="59">
        <f>IF('2. Ausbildungsjahr'!G86="-",0,'2. Ausbildungsjahr'!$G$3)</f>
        <v>0</v>
      </c>
      <c r="N86" s="15">
        <f>IF('2. Ausbildungsjahr'!H86="-",0,'2. Ausbildungsjahr'!H86)</f>
        <v>0</v>
      </c>
      <c r="O86" s="59">
        <f>IF('2. Ausbildungsjahr'!H86="-",0,'2. Ausbildungsjahr'!$H$3)</f>
        <v>0</v>
      </c>
      <c r="P86" s="15">
        <f>IF('2. Ausbildungsjahr'!I86="-",0,'2. Ausbildungsjahr'!I86)</f>
        <v>0</v>
      </c>
      <c r="Q86" s="59">
        <f>IF('2. Ausbildungsjahr'!I86="-",0,'2. Ausbildungsjahr'!$I$3)</f>
        <v>0</v>
      </c>
      <c r="R86" s="15">
        <f>IF('2. Ausbildungsjahr'!J86="-",0,'2. Ausbildungsjahr'!J86)</f>
        <v>0</v>
      </c>
      <c r="S86" s="59">
        <f>IF('2. Ausbildungsjahr'!J86="-",0,'2. Ausbildungsjahr'!$J$3)</f>
        <v>0</v>
      </c>
      <c r="T86" s="15">
        <f>IF('2. Ausbildungsjahr'!K86="-",0,'2. Ausbildungsjahr'!K86)</f>
        <v>0</v>
      </c>
      <c r="U86" s="11">
        <f>IF('2. Ausbildungsjahr'!K86="-",0,'2. Ausbildungsjahr'!$K$3)</f>
        <v>0</v>
      </c>
    </row>
    <row r="87" spans="1:21" x14ac:dyDescent="0.25">
      <c r="A87" s="54" t="s">
        <v>29</v>
      </c>
      <c r="B87" s="15">
        <f>IF('2. Ausbildungsjahr'!$B87="-",0,'2. Ausbildungsjahr'!B87)</f>
        <v>0</v>
      </c>
      <c r="C87" s="59">
        <f>IF('2. Ausbildungsjahr'!$B87="-",0,'2. Ausbildungsjahr'!$B$3)</f>
        <v>0</v>
      </c>
      <c r="D87" s="15">
        <f>IF('2. Ausbildungsjahr'!C87="-",0,'2. Ausbildungsjahr'!C87)</f>
        <v>0</v>
      </c>
      <c r="E87" s="59">
        <f>IF('2. Ausbildungsjahr'!C87="-",0,'2. Ausbildungsjahr'!$C$3)</f>
        <v>0</v>
      </c>
      <c r="F87" s="15">
        <f>IF('2. Ausbildungsjahr'!D87="-",0,'2. Ausbildungsjahr'!D87)</f>
        <v>0</v>
      </c>
      <c r="G87" s="59">
        <f>IF('2. Ausbildungsjahr'!D87="-",0,'2. Ausbildungsjahr'!$D$3)</f>
        <v>0</v>
      </c>
      <c r="H87" s="15">
        <f>IF('2. Ausbildungsjahr'!E87="-",0,'2. Ausbildungsjahr'!E87)</f>
        <v>0</v>
      </c>
      <c r="I87" s="59">
        <f>IF('2. Ausbildungsjahr'!E87="-",0,'2. Ausbildungsjahr'!$E$3)</f>
        <v>0</v>
      </c>
      <c r="J87" s="15">
        <f>IF('2. Ausbildungsjahr'!F87="-",0,'2. Ausbildungsjahr'!F87)</f>
        <v>0</v>
      </c>
      <c r="K87" s="59">
        <f>IF('2. Ausbildungsjahr'!F87="-",0,'2. Ausbildungsjahr'!$F$3)</f>
        <v>0</v>
      </c>
      <c r="L87" s="15">
        <f>IF('2. Ausbildungsjahr'!G87="-",0,'2. Ausbildungsjahr'!G87)</f>
        <v>0</v>
      </c>
      <c r="M87" s="59">
        <f>IF('2. Ausbildungsjahr'!G87="-",0,'2. Ausbildungsjahr'!$G$3)</f>
        <v>0</v>
      </c>
      <c r="N87" s="15">
        <f>IF('2. Ausbildungsjahr'!H87="-",0,'2. Ausbildungsjahr'!H87)</f>
        <v>0</v>
      </c>
      <c r="O87" s="59">
        <f>IF('2. Ausbildungsjahr'!H87="-",0,'2. Ausbildungsjahr'!$H$3)</f>
        <v>0</v>
      </c>
      <c r="P87" s="15">
        <f>IF('2. Ausbildungsjahr'!I87="-",0,'2. Ausbildungsjahr'!I87)</f>
        <v>0</v>
      </c>
      <c r="Q87" s="59">
        <f>IF('2. Ausbildungsjahr'!I87="-",0,'2. Ausbildungsjahr'!$I$3)</f>
        <v>0</v>
      </c>
      <c r="R87" s="15">
        <f>IF('2. Ausbildungsjahr'!J87="-",0,'2. Ausbildungsjahr'!J87)</f>
        <v>0</v>
      </c>
      <c r="S87" s="59">
        <f>IF('2. Ausbildungsjahr'!J87="-",0,'2. Ausbildungsjahr'!$J$3)</f>
        <v>0</v>
      </c>
      <c r="T87" s="15">
        <f>IF('2. Ausbildungsjahr'!K87="-",0,'2. Ausbildungsjahr'!K87)</f>
        <v>0</v>
      </c>
      <c r="U87" s="11">
        <f>IF('2. Ausbildungsjahr'!K87="-",0,'2. Ausbildungsjahr'!$K$3)</f>
        <v>0</v>
      </c>
    </row>
    <row r="88" spans="1:21" x14ac:dyDescent="0.25">
      <c r="A88" s="48"/>
      <c r="B88" s="15"/>
      <c r="C88" s="59"/>
      <c r="D88" s="15"/>
      <c r="E88" s="59"/>
      <c r="F88" s="15"/>
      <c r="G88" s="59"/>
      <c r="H88" s="15"/>
      <c r="I88" s="59"/>
      <c r="J88" s="15"/>
      <c r="K88" s="59"/>
      <c r="L88" s="15"/>
      <c r="M88" s="59"/>
      <c r="N88" s="15"/>
      <c r="O88" s="59"/>
      <c r="P88" s="15"/>
      <c r="Q88" s="59"/>
      <c r="R88" s="15"/>
      <c r="S88" s="59"/>
      <c r="T88" s="15"/>
      <c r="U88" s="11"/>
    </row>
    <row r="89" spans="1:21" ht="18" x14ac:dyDescent="0.25">
      <c r="A89" s="72" t="s">
        <v>93</v>
      </c>
      <c r="B89" s="15"/>
      <c r="C89" s="59"/>
      <c r="D89" s="15"/>
      <c r="E89" s="59"/>
      <c r="F89" s="15"/>
      <c r="G89" s="59"/>
      <c r="H89" s="15"/>
      <c r="I89" s="59"/>
      <c r="J89" s="15"/>
      <c r="K89" s="59"/>
      <c r="L89" s="15"/>
      <c r="M89" s="59"/>
      <c r="N89" s="15"/>
      <c r="O89" s="59"/>
      <c r="P89" s="15"/>
      <c r="Q89" s="59"/>
      <c r="R89" s="15"/>
      <c r="S89" s="59"/>
      <c r="T89" s="15"/>
      <c r="U89" s="11"/>
    </row>
    <row r="90" spans="1:21" x14ac:dyDescent="0.25">
      <c r="A90" s="73" t="s">
        <v>94</v>
      </c>
      <c r="B90" s="15"/>
      <c r="C90" s="59"/>
      <c r="D90" s="15"/>
      <c r="E90" s="59"/>
      <c r="F90" s="15"/>
      <c r="G90" s="59"/>
      <c r="H90" s="15"/>
      <c r="I90" s="59"/>
      <c r="J90" s="15"/>
      <c r="K90" s="59"/>
      <c r="L90" s="15"/>
      <c r="M90" s="59"/>
      <c r="N90" s="15"/>
      <c r="O90" s="59"/>
      <c r="P90" s="15"/>
      <c r="Q90" s="59"/>
      <c r="R90" s="15"/>
      <c r="S90" s="59"/>
      <c r="T90" s="15"/>
      <c r="U90" s="11"/>
    </row>
    <row r="91" spans="1:21" x14ac:dyDescent="0.25">
      <c r="A91" s="54" t="s">
        <v>18</v>
      </c>
      <c r="B91" s="15">
        <f>IF('2. Ausbildungsjahr'!$B91="-",0,'2. Ausbildungsjahr'!B91)</f>
        <v>0</v>
      </c>
      <c r="C91" s="59">
        <f>IF('2. Ausbildungsjahr'!$B91="-",0,'2. Ausbildungsjahr'!$B$3)</f>
        <v>0</v>
      </c>
      <c r="D91" s="15">
        <f>IF('2. Ausbildungsjahr'!C91="-",0,'2. Ausbildungsjahr'!C91)</f>
        <v>0</v>
      </c>
      <c r="E91" s="59">
        <f>IF('2. Ausbildungsjahr'!C91="-",0,'2. Ausbildungsjahr'!$C$3)</f>
        <v>0</v>
      </c>
      <c r="F91" s="15">
        <f>IF('2. Ausbildungsjahr'!D91="-",0,'2. Ausbildungsjahr'!D91)</f>
        <v>0</v>
      </c>
      <c r="G91" s="59">
        <f>IF('2. Ausbildungsjahr'!D91="-",0,'2. Ausbildungsjahr'!$D$3)</f>
        <v>0</v>
      </c>
      <c r="H91" s="15">
        <f>IF('2. Ausbildungsjahr'!E91="-",0,'2. Ausbildungsjahr'!E91)</f>
        <v>0</v>
      </c>
      <c r="I91" s="59">
        <f>IF('2. Ausbildungsjahr'!E91="-",0,'2. Ausbildungsjahr'!$E$3)</f>
        <v>0</v>
      </c>
      <c r="J91" s="15">
        <f>IF('2. Ausbildungsjahr'!F91="-",0,'2. Ausbildungsjahr'!F91)</f>
        <v>0</v>
      </c>
      <c r="K91" s="59">
        <f>IF('2. Ausbildungsjahr'!F91="-",0,'2. Ausbildungsjahr'!$F$3)</f>
        <v>0</v>
      </c>
      <c r="L91" s="15">
        <f>IF('2. Ausbildungsjahr'!G91="-",0,'2. Ausbildungsjahr'!G91)</f>
        <v>0</v>
      </c>
      <c r="M91" s="59">
        <f>IF('2. Ausbildungsjahr'!G91="-",0,'2. Ausbildungsjahr'!$G$3)</f>
        <v>0</v>
      </c>
      <c r="N91" s="15">
        <f>IF('2. Ausbildungsjahr'!H91="-",0,'2. Ausbildungsjahr'!H91)</f>
        <v>0</v>
      </c>
      <c r="O91" s="59">
        <f>IF('2. Ausbildungsjahr'!H91="-",0,'2. Ausbildungsjahr'!$H$3)</f>
        <v>0</v>
      </c>
      <c r="P91" s="15">
        <f>IF('2. Ausbildungsjahr'!I91="-",0,'2. Ausbildungsjahr'!I91)</f>
        <v>0</v>
      </c>
      <c r="Q91" s="59">
        <f>IF('2. Ausbildungsjahr'!I91="-",0,'2. Ausbildungsjahr'!$I$3)</f>
        <v>0</v>
      </c>
      <c r="R91" s="15">
        <f>IF('2. Ausbildungsjahr'!J91="-",0,'2. Ausbildungsjahr'!J91)</f>
        <v>0</v>
      </c>
      <c r="S91" s="59">
        <f>IF('2. Ausbildungsjahr'!J91="-",0,'2. Ausbildungsjahr'!$J$3)</f>
        <v>0</v>
      </c>
      <c r="T91" s="15">
        <f>IF('2. Ausbildungsjahr'!K91="-",0,'2. Ausbildungsjahr'!K91)</f>
        <v>0</v>
      </c>
      <c r="U91" s="11">
        <f>IF('2. Ausbildungsjahr'!K91="-",0,'2. Ausbildungsjahr'!$K$3)</f>
        <v>0</v>
      </c>
    </row>
    <row r="92" spans="1:21" x14ac:dyDescent="0.25">
      <c r="A92" s="54" t="s">
        <v>19</v>
      </c>
      <c r="B92" s="15">
        <f>IF('2. Ausbildungsjahr'!$B92="-",0,'2. Ausbildungsjahr'!B92)</f>
        <v>0</v>
      </c>
      <c r="C92" s="59">
        <f>IF('2. Ausbildungsjahr'!$B92="-",0,'2. Ausbildungsjahr'!$B$3)</f>
        <v>0</v>
      </c>
      <c r="D92" s="15">
        <f>IF('2. Ausbildungsjahr'!C92="-",0,'2. Ausbildungsjahr'!C92)</f>
        <v>0</v>
      </c>
      <c r="E92" s="59">
        <f>IF('2. Ausbildungsjahr'!C92="-",0,'2. Ausbildungsjahr'!$C$3)</f>
        <v>0</v>
      </c>
      <c r="F92" s="15">
        <f>IF('2. Ausbildungsjahr'!D92="-",0,'2. Ausbildungsjahr'!D92)</f>
        <v>0</v>
      </c>
      <c r="G92" s="59">
        <f>IF('2. Ausbildungsjahr'!D92="-",0,'2. Ausbildungsjahr'!$D$3)</f>
        <v>0</v>
      </c>
      <c r="H92" s="15">
        <f>IF('2. Ausbildungsjahr'!E92="-",0,'2. Ausbildungsjahr'!E92)</f>
        <v>0</v>
      </c>
      <c r="I92" s="59">
        <f>IF('2. Ausbildungsjahr'!E92="-",0,'2. Ausbildungsjahr'!$E$3)</f>
        <v>0</v>
      </c>
      <c r="J92" s="15">
        <f>IF('2. Ausbildungsjahr'!F92="-",0,'2. Ausbildungsjahr'!F92)</f>
        <v>0</v>
      </c>
      <c r="K92" s="59">
        <f>IF('2. Ausbildungsjahr'!F92="-",0,'2. Ausbildungsjahr'!$F$3)</f>
        <v>0</v>
      </c>
      <c r="L92" s="15">
        <f>IF('2. Ausbildungsjahr'!G92="-",0,'2. Ausbildungsjahr'!G92)</f>
        <v>0</v>
      </c>
      <c r="M92" s="59">
        <f>IF('2. Ausbildungsjahr'!G92="-",0,'2. Ausbildungsjahr'!$G$3)</f>
        <v>0</v>
      </c>
      <c r="N92" s="15">
        <f>IF('2. Ausbildungsjahr'!H92="-",0,'2. Ausbildungsjahr'!H92)</f>
        <v>0</v>
      </c>
      <c r="O92" s="59">
        <f>IF('2. Ausbildungsjahr'!H92="-",0,'2. Ausbildungsjahr'!$H$3)</f>
        <v>0</v>
      </c>
      <c r="P92" s="15">
        <f>IF('2. Ausbildungsjahr'!I92="-",0,'2. Ausbildungsjahr'!I92)</f>
        <v>0</v>
      </c>
      <c r="Q92" s="59">
        <f>IF('2. Ausbildungsjahr'!I92="-",0,'2. Ausbildungsjahr'!$I$3)</f>
        <v>0</v>
      </c>
      <c r="R92" s="15">
        <f>IF('2. Ausbildungsjahr'!J92="-",0,'2. Ausbildungsjahr'!J92)</f>
        <v>0</v>
      </c>
      <c r="S92" s="59">
        <f>IF('2. Ausbildungsjahr'!J92="-",0,'2. Ausbildungsjahr'!$J$3)</f>
        <v>0</v>
      </c>
      <c r="T92" s="15">
        <f>IF('2. Ausbildungsjahr'!K92="-",0,'2. Ausbildungsjahr'!K92)</f>
        <v>0</v>
      </c>
      <c r="U92" s="11">
        <f>IF('2. Ausbildungsjahr'!K92="-",0,'2. Ausbildungsjahr'!$K$3)</f>
        <v>0</v>
      </c>
    </row>
    <row r="93" spans="1:21" x14ac:dyDescent="0.25">
      <c r="A93" s="54" t="s">
        <v>95</v>
      </c>
      <c r="B93" s="15">
        <f>IF('2. Ausbildungsjahr'!$B93="-",0,'2. Ausbildungsjahr'!B93)</f>
        <v>0</v>
      </c>
      <c r="C93" s="59">
        <f>IF('2. Ausbildungsjahr'!$B93="-",0,'2. Ausbildungsjahr'!$B$3)</f>
        <v>0</v>
      </c>
      <c r="D93" s="15">
        <f>IF('2. Ausbildungsjahr'!C93="-",0,'2. Ausbildungsjahr'!C93)</f>
        <v>0</v>
      </c>
      <c r="E93" s="59">
        <f>IF('2. Ausbildungsjahr'!C93="-",0,'2. Ausbildungsjahr'!$C$3)</f>
        <v>0</v>
      </c>
      <c r="F93" s="15">
        <f>IF('2. Ausbildungsjahr'!D93="-",0,'2. Ausbildungsjahr'!D93)</f>
        <v>0</v>
      </c>
      <c r="G93" s="59">
        <f>IF('2. Ausbildungsjahr'!D93="-",0,'2. Ausbildungsjahr'!$D$3)</f>
        <v>0</v>
      </c>
      <c r="H93" s="15">
        <f>IF('2. Ausbildungsjahr'!E93="-",0,'2. Ausbildungsjahr'!E93)</f>
        <v>0</v>
      </c>
      <c r="I93" s="59">
        <f>IF('2. Ausbildungsjahr'!E93="-",0,'2. Ausbildungsjahr'!$E$3)</f>
        <v>0</v>
      </c>
      <c r="J93" s="15">
        <f>IF('2. Ausbildungsjahr'!F93="-",0,'2. Ausbildungsjahr'!F93)</f>
        <v>0</v>
      </c>
      <c r="K93" s="59">
        <f>IF('2. Ausbildungsjahr'!F93="-",0,'2. Ausbildungsjahr'!$F$3)</f>
        <v>0</v>
      </c>
      <c r="L93" s="15">
        <f>IF('2. Ausbildungsjahr'!G93="-",0,'2. Ausbildungsjahr'!G93)</f>
        <v>0</v>
      </c>
      <c r="M93" s="59">
        <f>IF('2. Ausbildungsjahr'!G93="-",0,'2. Ausbildungsjahr'!$G$3)</f>
        <v>0</v>
      </c>
      <c r="N93" s="15">
        <f>IF('2. Ausbildungsjahr'!H93="-",0,'2. Ausbildungsjahr'!H93)</f>
        <v>0</v>
      </c>
      <c r="O93" s="59">
        <f>IF('2. Ausbildungsjahr'!H93="-",0,'2. Ausbildungsjahr'!$H$3)</f>
        <v>0</v>
      </c>
      <c r="P93" s="15">
        <f>IF('2. Ausbildungsjahr'!I93="-",0,'2. Ausbildungsjahr'!I93)</f>
        <v>0</v>
      </c>
      <c r="Q93" s="59">
        <f>IF('2. Ausbildungsjahr'!I93="-",0,'2. Ausbildungsjahr'!$I$3)</f>
        <v>0</v>
      </c>
      <c r="R93" s="15">
        <f>IF('2. Ausbildungsjahr'!J93="-",0,'2. Ausbildungsjahr'!J93)</f>
        <v>0</v>
      </c>
      <c r="S93" s="59">
        <f>IF('2. Ausbildungsjahr'!J93="-",0,'2. Ausbildungsjahr'!$J$3)</f>
        <v>0</v>
      </c>
      <c r="T93" s="15">
        <f>IF('2. Ausbildungsjahr'!K93="-",0,'2. Ausbildungsjahr'!K93)</f>
        <v>0</v>
      </c>
      <c r="U93" s="11">
        <f>IF('2. Ausbildungsjahr'!K93="-",0,'2. Ausbildungsjahr'!$K$3)</f>
        <v>0</v>
      </c>
    </row>
    <row r="94" spans="1:21" x14ac:dyDescent="0.25">
      <c r="A94" s="54" t="s">
        <v>20</v>
      </c>
      <c r="B94" s="15">
        <f>IF('2. Ausbildungsjahr'!$B94="-",0,'2. Ausbildungsjahr'!B94)</f>
        <v>0</v>
      </c>
      <c r="C94" s="59">
        <f>IF('2. Ausbildungsjahr'!$B94="-",0,'2. Ausbildungsjahr'!$B$3)</f>
        <v>0</v>
      </c>
      <c r="D94" s="15">
        <f>IF('2. Ausbildungsjahr'!C94="-",0,'2. Ausbildungsjahr'!C94)</f>
        <v>0</v>
      </c>
      <c r="E94" s="59">
        <f>IF('2. Ausbildungsjahr'!C94="-",0,'2. Ausbildungsjahr'!$C$3)</f>
        <v>0</v>
      </c>
      <c r="F94" s="15">
        <f>IF('2. Ausbildungsjahr'!D94="-",0,'2. Ausbildungsjahr'!D94)</f>
        <v>0</v>
      </c>
      <c r="G94" s="59">
        <f>IF('2. Ausbildungsjahr'!D94="-",0,'2. Ausbildungsjahr'!$D$3)</f>
        <v>0</v>
      </c>
      <c r="H94" s="15">
        <f>IF('2. Ausbildungsjahr'!E94="-",0,'2. Ausbildungsjahr'!E94)</f>
        <v>0</v>
      </c>
      <c r="I94" s="59">
        <f>IF('2. Ausbildungsjahr'!E94="-",0,'2. Ausbildungsjahr'!$E$3)</f>
        <v>0</v>
      </c>
      <c r="J94" s="15">
        <f>IF('2. Ausbildungsjahr'!F94="-",0,'2. Ausbildungsjahr'!F94)</f>
        <v>0</v>
      </c>
      <c r="K94" s="59">
        <f>IF('2. Ausbildungsjahr'!F94="-",0,'2. Ausbildungsjahr'!$F$3)</f>
        <v>0</v>
      </c>
      <c r="L94" s="15">
        <f>IF('2. Ausbildungsjahr'!G94="-",0,'2. Ausbildungsjahr'!G94)</f>
        <v>0</v>
      </c>
      <c r="M94" s="59">
        <f>IF('2. Ausbildungsjahr'!G94="-",0,'2. Ausbildungsjahr'!$G$3)</f>
        <v>0</v>
      </c>
      <c r="N94" s="15">
        <f>IF('2. Ausbildungsjahr'!H94="-",0,'2. Ausbildungsjahr'!H94)</f>
        <v>0</v>
      </c>
      <c r="O94" s="59">
        <f>IF('2. Ausbildungsjahr'!H94="-",0,'2. Ausbildungsjahr'!$H$3)</f>
        <v>0</v>
      </c>
      <c r="P94" s="15">
        <f>IF('2. Ausbildungsjahr'!I94="-",0,'2. Ausbildungsjahr'!I94)</f>
        <v>0</v>
      </c>
      <c r="Q94" s="59">
        <f>IF('2. Ausbildungsjahr'!I94="-",0,'2. Ausbildungsjahr'!$I$3)</f>
        <v>0</v>
      </c>
      <c r="R94" s="15">
        <f>IF('2. Ausbildungsjahr'!J94="-",0,'2. Ausbildungsjahr'!J94)</f>
        <v>0</v>
      </c>
      <c r="S94" s="59">
        <f>IF('2. Ausbildungsjahr'!J94="-",0,'2. Ausbildungsjahr'!$J$3)</f>
        <v>0</v>
      </c>
      <c r="T94" s="15">
        <f>IF('2. Ausbildungsjahr'!K94="-",0,'2. Ausbildungsjahr'!K94)</f>
        <v>0</v>
      </c>
      <c r="U94" s="11">
        <f>IF('2. Ausbildungsjahr'!K94="-",0,'2. Ausbildungsjahr'!$K$3)</f>
        <v>0</v>
      </c>
    </row>
    <row r="95" spans="1:21" x14ac:dyDescent="0.25">
      <c r="A95" s="54" t="s">
        <v>21</v>
      </c>
      <c r="B95" s="15">
        <f>IF('2. Ausbildungsjahr'!$B95="-",0,'2. Ausbildungsjahr'!B95)</f>
        <v>0</v>
      </c>
      <c r="C95" s="59">
        <f>IF('2. Ausbildungsjahr'!$B95="-",0,'2. Ausbildungsjahr'!$B$3)</f>
        <v>0</v>
      </c>
      <c r="D95" s="15">
        <f>IF('2. Ausbildungsjahr'!C95="-",0,'2. Ausbildungsjahr'!C95)</f>
        <v>0</v>
      </c>
      <c r="E95" s="59">
        <f>IF('2. Ausbildungsjahr'!C95="-",0,'2. Ausbildungsjahr'!$C$3)</f>
        <v>0</v>
      </c>
      <c r="F95" s="15">
        <f>IF('2. Ausbildungsjahr'!D95="-",0,'2. Ausbildungsjahr'!D95)</f>
        <v>0</v>
      </c>
      <c r="G95" s="59">
        <f>IF('2. Ausbildungsjahr'!D95="-",0,'2. Ausbildungsjahr'!$D$3)</f>
        <v>0</v>
      </c>
      <c r="H95" s="15">
        <f>IF('2. Ausbildungsjahr'!E95="-",0,'2. Ausbildungsjahr'!E95)</f>
        <v>0</v>
      </c>
      <c r="I95" s="59">
        <f>IF('2. Ausbildungsjahr'!E95="-",0,'2. Ausbildungsjahr'!$E$3)</f>
        <v>0</v>
      </c>
      <c r="J95" s="15">
        <f>IF('2. Ausbildungsjahr'!F95="-",0,'2. Ausbildungsjahr'!F95)</f>
        <v>0</v>
      </c>
      <c r="K95" s="59">
        <f>IF('2. Ausbildungsjahr'!F95="-",0,'2. Ausbildungsjahr'!$F$3)</f>
        <v>0</v>
      </c>
      <c r="L95" s="15">
        <f>IF('2. Ausbildungsjahr'!G95="-",0,'2. Ausbildungsjahr'!G95)</f>
        <v>0</v>
      </c>
      <c r="M95" s="59">
        <f>IF('2. Ausbildungsjahr'!G95="-",0,'2. Ausbildungsjahr'!$G$3)</f>
        <v>0</v>
      </c>
      <c r="N95" s="15">
        <f>IF('2. Ausbildungsjahr'!H95="-",0,'2. Ausbildungsjahr'!H95)</f>
        <v>0</v>
      </c>
      <c r="O95" s="59">
        <f>IF('2. Ausbildungsjahr'!H95="-",0,'2. Ausbildungsjahr'!$H$3)</f>
        <v>0</v>
      </c>
      <c r="P95" s="15">
        <f>IF('2. Ausbildungsjahr'!I95="-",0,'2. Ausbildungsjahr'!I95)</f>
        <v>0</v>
      </c>
      <c r="Q95" s="59">
        <f>IF('2. Ausbildungsjahr'!I95="-",0,'2. Ausbildungsjahr'!$I$3)</f>
        <v>0</v>
      </c>
      <c r="R95" s="15">
        <f>IF('2. Ausbildungsjahr'!J95="-",0,'2. Ausbildungsjahr'!J95)</f>
        <v>0</v>
      </c>
      <c r="S95" s="59">
        <f>IF('2. Ausbildungsjahr'!J95="-",0,'2. Ausbildungsjahr'!$J$3)</f>
        <v>0</v>
      </c>
      <c r="T95" s="15">
        <f>IF('2. Ausbildungsjahr'!K95="-",0,'2. Ausbildungsjahr'!K95)</f>
        <v>0</v>
      </c>
      <c r="U95" s="11">
        <f>IF('2. Ausbildungsjahr'!K95="-",0,'2. Ausbildungsjahr'!$K$3)</f>
        <v>0</v>
      </c>
    </row>
    <row r="96" spans="1:21" x14ac:dyDescent="0.25">
      <c r="A96" s="54" t="s">
        <v>22</v>
      </c>
      <c r="B96" s="15">
        <f>IF('2. Ausbildungsjahr'!$B96="-",0,'2. Ausbildungsjahr'!B96)</f>
        <v>0</v>
      </c>
      <c r="C96" s="59">
        <f>IF('2. Ausbildungsjahr'!$B96="-",0,'2. Ausbildungsjahr'!$B$3)</f>
        <v>0</v>
      </c>
      <c r="D96" s="15">
        <f>IF('2. Ausbildungsjahr'!C96="-",0,'2. Ausbildungsjahr'!C96)</f>
        <v>0</v>
      </c>
      <c r="E96" s="59">
        <f>IF('2. Ausbildungsjahr'!C96="-",0,'2. Ausbildungsjahr'!$C$3)</f>
        <v>0</v>
      </c>
      <c r="F96" s="15">
        <f>IF('2. Ausbildungsjahr'!D96="-",0,'2. Ausbildungsjahr'!D96)</f>
        <v>0</v>
      </c>
      <c r="G96" s="59">
        <f>IF('2. Ausbildungsjahr'!D96="-",0,'2. Ausbildungsjahr'!$D$3)</f>
        <v>0</v>
      </c>
      <c r="H96" s="15">
        <f>IF('2. Ausbildungsjahr'!E96="-",0,'2. Ausbildungsjahr'!E96)</f>
        <v>0</v>
      </c>
      <c r="I96" s="59">
        <f>IF('2. Ausbildungsjahr'!E96="-",0,'2. Ausbildungsjahr'!$E$3)</f>
        <v>0</v>
      </c>
      <c r="J96" s="15">
        <f>IF('2. Ausbildungsjahr'!F96="-",0,'2. Ausbildungsjahr'!F96)</f>
        <v>0</v>
      </c>
      <c r="K96" s="59">
        <f>IF('2. Ausbildungsjahr'!F96="-",0,'2. Ausbildungsjahr'!$F$3)</f>
        <v>0</v>
      </c>
      <c r="L96" s="15">
        <f>IF('2. Ausbildungsjahr'!G96="-",0,'2. Ausbildungsjahr'!G96)</f>
        <v>0</v>
      </c>
      <c r="M96" s="59">
        <f>IF('2. Ausbildungsjahr'!G96="-",0,'2. Ausbildungsjahr'!$G$3)</f>
        <v>0</v>
      </c>
      <c r="N96" s="15">
        <f>IF('2. Ausbildungsjahr'!H96="-",0,'2. Ausbildungsjahr'!H96)</f>
        <v>0</v>
      </c>
      <c r="O96" s="59">
        <f>IF('2. Ausbildungsjahr'!H96="-",0,'2. Ausbildungsjahr'!$H$3)</f>
        <v>0</v>
      </c>
      <c r="P96" s="15">
        <f>IF('2. Ausbildungsjahr'!I96="-",0,'2. Ausbildungsjahr'!I96)</f>
        <v>0</v>
      </c>
      <c r="Q96" s="59">
        <f>IF('2. Ausbildungsjahr'!I96="-",0,'2. Ausbildungsjahr'!$I$3)</f>
        <v>0</v>
      </c>
      <c r="R96" s="15">
        <f>IF('2. Ausbildungsjahr'!J96="-",0,'2. Ausbildungsjahr'!J96)</f>
        <v>0</v>
      </c>
      <c r="S96" s="59">
        <f>IF('2. Ausbildungsjahr'!J96="-",0,'2. Ausbildungsjahr'!$J$3)</f>
        <v>0</v>
      </c>
      <c r="T96" s="15">
        <f>IF('2. Ausbildungsjahr'!K96="-",0,'2. Ausbildungsjahr'!K96)</f>
        <v>0</v>
      </c>
      <c r="U96" s="11">
        <f>IF('2. Ausbildungsjahr'!K96="-",0,'2. Ausbildungsjahr'!$K$3)</f>
        <v>0</v>
      </c>
    </row>
    <row r="97" spans="1:1" x14ac:dyDescent="0.25">
      <c r="A97" s="48"/>
    </row>
  </sheetData>
  <mergeCells count="20">
    <mergeCell ref="N4:O4"/>
    <mergeCell ref="P4:Q4"/>
    <mergeCell ref="R4:S4"/>
    <mergeCell ref="T4:U4"/>
    <mergeCell ref="N3:O3"/>
    <mergeCell ref="P3:Q3"/>
    <mergeCell ref="R3:S3"/>
    <mergeCell ref="T3:U3"/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</mergeCells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F16" sqref="F16"/>
    </sheetView>
  </sheetViews>
  <sheetFormatPr baseColWidth="10" defaultRowHeight="15" x14ac:dyDescent="0.25"/>
  <cols>
    <col min="1" max="4" width="11.42578125" style="348"/>
    <col min="5" max="5" width="28.140625" style="348" customWidth="1"/>
    <col min="6" max="7" width="11.42578125" style="348"/>
    <col min="8" max="8" width="14.85546875" style="348" bestFit="1" customWidth="1"/>
    <col min="9" max="9" width="11.5703125" style="348" bestFit="1" customWidth="1"/>
    <col min="10" max="10" width="9" style="348" bestFit="1" customWidth="1"/>
    <col min="11" max="11" width="13.5703125" style="348" bestFit="1" customWidth="1"/>
    <col min="12" max="12" width="11" style="348" customWidth="1"/>
    <col min="13" max="16384" width="11.42578125" style="348"/>
  </cols>
  <sheetData>
    <row r="1" spans="1:20" x14ac:dyDescent="0.25">
      <c r="A1" s="335" t="s">
        <v>110</v>
      </c>
      <c r="B1" s="335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</row>
    <row r="2" spans="1:20" ht="27.75" x14ac:dyDescent="0.4">
      <c r="A2" s="369" t="s">
        <v>698</v>
      </c>
      <c r="B2" s="369"/>
      <c r="C2" s="369"/>
      <c r="D2" s="369"/>
      <c r="E2" s="369"/>
      <c r="F2" s="369"/>
      <c r="G2" s="369"/>
      <c r="H2" s="366"/>
      <c r="I2" s="366"/>
      <c r="J2" s="366"/>
      <c r="K2" s="366"/>
      <c r="L2" s="366"/>
      <c r="M2" s="366"/>
      <c r="N2" s="366"/>
      <c r="O2" s="369"/>
      <c r="P2" s="366"/>
      <c r="Q2" s="366"/>
      <c r="R2" s="366"/>
      <c r="S2" s="366"/>
      <c r="T2" s="366"/>
    </row>
    <row r="3" spans="1:20" x14ac:dyDescent="0.25">
      <c r="A3" s="366"/>
      <c r="B3" s="366"/>
      <c r="C3" s="366"/>
      <c r="D3" s="366"/>
      <c r="E3" s="366"/>
      <c r="F3" s="366"/>
      <c r="G3" s="366"/>
      <c r="H3" s="370"/>
      <c r="I3" s="370"/>
      <c r="J3" s="370"/>
      <c r="K3" s="366"/>
      <c r="L3" s="366"/>
      <c r="M3" s="366"/>
      <c r="N3" s="370"/>
      <c r="O3" s="366"/>
      <c r="P3" s="366"/>
      <c r="Q3" s="366"/>
      <c r="R3" s="366"/>
      <c r="S3" s="366"/>
      <c r="T3" s="366"/>
    </row>
    <row r="4" spans="1:20" ht="18" x14ac:dyDescent="0.25">
      <c r="A4" s="366"/>
      <c r="B4" s="371" t="s">
        <v>72</v>
      </c>
      <c r="C4" s="371"/>
      <c r="D4" s="371"/>
      <c r="E4" s="371"/>
      <c r="F4" s="371"/>
      <c r="G4" s="371"/>
      <c r="H4" s="371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</row>
    <row r="5" spans="1:20" x14ac:dyDescent="0.25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</row>
    <row r="6" spans="1:20" x14ac:dyDescent="0.25">
      <c r="A6" s="366"/>
      <c r="B6" s="366"/>
      <c r="C6" s="365" t="s">
        <v>43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</row>
    <row r="7" spans="1:20" x14ac:dyDescent="0.25">
      <c r="A7" s="366"/>
      <c r="B7" s="366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</row>
    <row r="8" spans="1:20" x14ac:dyDescent="0.25">
      <c r="A8" s="366"/>
      <c r="B8" s="366"/>
      <c r="C8" s="365" t="s">
        <v>44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</row>
    <row r="9" spans="1:20" x14ac:dyDescent="0.25">
      <c r="A9" s="366"/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</row>
    <row r="10" spans="1:20" x14ac:dyDescent="0.25">
      <c r="A10" s="366"/>
      <c r="B10" s="366"/>
      <c r="C10" s="365" t="s">
        <v>73</v>
      </c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</row>
    <row r="11" spans="1:20" x14ac:dyDescent="0.25">
      <c r="A11" s="366"/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</row>
    <row r="12" spans="1:20" x14ac:dyDescent="0.25">
      <c r="A12" s="366"/>
      <c r="B12" s="366"/>
      <c r="C12" s="365" t="s">
        <v>74</v>
      </c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77" t="s">
        <v>699</v>
      </c>
      <c r="P12" s="366"/>
      <c r="Q12" s="366"/>
      <c r="R12" s="366"/>
      <c r="S12" s="366"/>
      <c r="T12" s="366"/>
    </row>
    <row r="13" spans="1:20" x14ac:dyDescent="0.25">
      <c r="A13" s="366"/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</row>
    <row r="14" spans="1:20" x14ac:dyDescent="0.25">
      <c r="A14" s="366"/>
      <c r="B14" s="366"/>
      <c r="C14" s="365" t="s">
        <v>45</v>
      </c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</row>
    <row r="15" spans="1:20" x14ac:dyDescent="0.25">
      <c r="A15" s="366"/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</row>
    <row r="16" spans="1:20" x14ac:dyDescent="0.25">
      <c r="A16" s="366"/>
      <c r="B16" s="366"/>
      <c r="C16" s="372" t="s">
        <v>46</v>
      </c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</row>
    <row r="17" spans="1:20" x14ac:dyDescent="0.25">
      <c r="A17" s="366"/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</row>
    <row r="18" spans="1:20" x14ac:dyDescent="0.25">
      <c r="A18" s="366"/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</row>
    <row r="19" spans="1:20" x14ac:dyDescent="0.25">
      <c r="A19" s="366"/>
      <c r="B19" s="366"/>
      <c r="C19" s="366"/>
      <c r="D19" s="366"/>
      <c r="E19" s="366"/>
      <c r="F19" s="366"/>
      <c r="G19" s="366"/>
      <c r="H19" s="373" t="s">
        <v>5</v>
      </c>
      <c r="I19" s="373" t="s">
        <v>12</v>
      </c>
      <c r="J19" s="373" t="s">
        <v>6</v>
      </c>
      <c r="K19" s="373" t="s">
        <v>7</v>
      </c>
      <c r="L19" s="373" t="s">
        <v>8</v>
      </c>
      <c r="M19" s="366"/>
      <c r="N19" s="366"/>
      <c r="O19" s="366"/>
      <c r="P19" s="366"/>
      <c r="Q19" s="366"/>
      <c r="R19" s="366"/>
      <c r="S19" s="366"/>
      <c r="T19" s="366"/>
    </row>
    <row r="20" spans="1:20" x14ac:dyDescent="0.25">
      <c r="A20" s="366"/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</row>
    <row r="21" spans="1:20" x14ac:dyDescent="0.25">
      <c r="A21" s="366"/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</row>
    <row r="22" spans="1:20" x14ac:dyDescent="0.25">
      <c r="A22" s="366"/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</row>
    <row r="23" spans="1:20" x14ac:dyDescent="0.25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</row>
    <row r="24" spans="1:20" ht="18" x14ac:dyDescent="0.25">
      <c r="A24" s="366"/>
      <c r="B24" s="374"/>
      <c r="C24" s="364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</row>
    <row r="25" spans="1:20" ht="18" x14ac:dyDescent="0.25">
      <c r="A25" s="366"/>
      <c r="B25" s="371" t="s">
        <v>75</v>
      </c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</row>
    <row r="26" spans="1:20" x14ac:dyDescent="0.25">
      <c r="A26" s="366"/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</row>
    <row r="27" spans="1:20" x14ac:dyDescent="0.25">
      <c r="A27" s="366"/>
      <c r="B27" s="366"/>
      <c r="C27" s="365" t="s">
        <v>48</v>
      </c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</row>
    <row r="28" spans="1:20" x14ac:dyDescent="0.25">
      <c r="A28" s="366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366"/>
    </row>
    <row r="29" spans="1:20" x14ac:dyDescent="0.25">
      <c r="A29" s="366"/>
      <c r="B29" s="366"/>
      <c r="C29" s="365" t="s">
        <v>49</v>
      </c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</row>
    <row r="30" spans="1:20" x14ac:dyDescent="0.25">
      <c r="A30" s="366"/>
      <c r="B30" s="366"/>
      <c r="C30" s="366"/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/>
      <c r="S30" s="366"/>
      <c r="T30" s="366"/>
    </row>
    <row r="31" spans="1:20" x14ac:dyDescent="0.25">
      <c r="A31" s="366"/>
      <c r="B31" s="366"/>
      <c r="C31" s="365" t="s">
        <v>50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77" t="s">
        <v>47</v>
      </c>
      <c r="P31" s="366"/>
      <c r="Q31" s="366"/>
      <c r="R31" s="366"/>
      <c r="S31" s="366"/>
      <c r="T31" s="366"/>
    </row>
    <row r="32" spans="1:20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</row>
    <row r="33" spans="1:20" x14ac:dyDescent="0.25">
      <c r="A33" s="366"/>
      <c r="B33" s="366"/>
      <c r="C33" s="365" t="s">
        <v>51</v>
      </c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</row>
    <row r="34" spans="1:20" x14ac:dyDescent="0.25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</row>
    <row r="35" spans="1:20" x14ac:dyDescent="0.25">
      <c r="A35" s="366"/>
      <c r="B35" s="366"/>
      <c r="C35" s="365" t="s">
        <v>52</v>
      </c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</row>
    <row r="36" spans="1:20" x14ac:dyDescent="0.25">
      <c r="A36" s="366"/>
      <c r="B36" s="366"/>
      <c r="C36" s="366"/>
      <c r="D36" s="366"/>
      <c r="E36" s="366"/>
      <c r="F36" s="366"/>
      <c r="G36" s="366"/>
      <c r="H36" s="366"/>
      <c r="I36" s="366"/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366"/>
    </row>
    <row r="37" spans="1:20" x14ac:dyDescent="0.25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</row>
    <row r="38" spans="1:20" x14ac:dyDescent="0.25">
      <c r="A38" s="366"/>
      <c r="B38" s="366"/>
      <c r="C38" s="366"/>
      <c r="D38" s="366"/>
      <c r="E38" s="366"/>
      <c r="F38" s="366"/>
      <c r="G38" s="366"/>
      <c r="H38" s="373" t="s">
        <v>5</v>
      </c>
      <c r="I38" s="373" t="s">
        <v>12</v>
      </c>
      <c r="J38" s="373" t="s">
        <v>6</v>
      </c>
      <c r="K38" s="373" t="s">
        <v>7</v>
      </c>
      <c r="L38" s="373" t="s">
        <v>8</v>
      </c>
      <c r="M38" s="366"/>
      <c r="N38" s="366"/>
      <c r="O38" s="366"/>
      <c r="P38" s="366"/>
      <c r="Q38" s="366"/>
      <c r="R38" s="366"/>
      <c r="S38" s="366"/>
      <c r="T38" s="366"/>
    </row>
    <row r="39" spans="1:20" x14ac:dyDescent="0.25">
      <c r="A39" s="366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</row>
    <row r="40" spans="1:20" x14ac:dyDescent="0.25">
      <c r="A40" s="366"/>
      <c r="B40" s="366"/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</row>
    <row r="41" spans="1:20" x14ac:dyDescent="0.25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</row>
    <row r="42" spans="1:20" x14ac:dyDescent="0.25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</row>
    <row r="43" spans="1:20" x14ac:dyDescent="0.25">
      <c r="A43" s="366"/>
      <c r="B43" s="366"/>
      <c r="C43" s="365" t="s">
        <v>54</v>
      </c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</row>
    <row r="44" spans="1:20" x14ac:dyDescent="0.25">
      <c r="A44" s="366"/>
      <c r="B44" s="366"/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</row>
    <row r="45" spans="1:20" x14ac:dyDescent="0.25">
      <c r="A45" s="366"/>
      <c r="B45" s="366"/>
      <c r="C45" s="365" t="s">
        <v>55</v>
      </c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</row>
    <row r="46" spans="1:20" x14ac:dyDescent="0.25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</row>
    <row r="47" spans="1:20" x14ac:dyDescent="0.25">
      <c r="A47" s="366"/>
      <c r="B47" s="366"/>
      <c r="C47" s="365" t="s">
        <v>56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77" t="s">
        <v>53</v>
      </c>
      <c r="P47" s="366"/>
      <c r="Q47" s="366"/>
      <c r="R47" s="366"/>
      <c r="S47" s="366"/>
      <c r="T47" s="366"/>
    </row>
    <row r="48" spans="1:20" x14ac:dyDescent="0.25">
      <c r="A48" s="366"/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</row>
    <row r="49" spans="1:20" x14ac:dyDescent="0.25">
      <c r="A49" s="366"/>
      <c r="B49" s="366"/>
      <c r="C49" s="365" t="s">
        <v>76</v>
      </c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</row>
    <row r="50" spans="1:20" x14ac:dyDescent="0.25">
      <c r="A50" s="366"/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</row>
    <row r="51" spans="1:20" x14ac:dyDescent="0.25">
      <c r="A51" s="366"/>
      <c r="B51" s="366"/>
      <c r="C51" s="365" t="s">
        <v>57</v>
      </c>
      <c r="D51" s="366"/>
      <c r="E51" s="366"/>
      <c r="F51" s="366"/>
      <c r="G51" s="366"/>
      <c r="H51" s="366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</row>
    <row r="52" spans="1:20" x14ac:dyDescent="0.25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</row>
    <row r="53" spans="1:20" x14ac:dyDescent="0.25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</row>
    <row r="54" spans="1:20" x14ac:dyDescent="0.25">
      <c r="A54" s="366"/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</row>
    <row r="55" spans="1:20" x14ac:dyDescent="0.25">
      <c r="A55" s="366"/>
      <c r="B55" s="366"/>
      <c r="C55" s="366"/>
      <c r="D55" s="366"/>
      <c r="E55" s="366"/>
      <c r="F55" s="366"/>
      <c r="G55" s="366"/>
      <c r="H55" s="373" t="s">
        <v>5</v>
      </c>
      <c r="I55" s="373" t="s">
        <v>12</v>
      </c>
      <c r="J55" s="373" t="s">
        <v>6</v>
      </c>
      <c r="K55" s="373" t="s">
        <v>7</v>
      </c>
      <c r="L55" s="373" t="s">
        <v>8</v>
      </c>
      <c r="M55" s="366"/>
      <c r="N55" s="366"/>
      <c r="O55" s="366"/>
      <c r="P55" s="366"/>
      <c r="Q55" s="366"/>
      <c r="R55" s="366"/>
      <c r="S55" s="366"/>
      <c r="T55" s="366"/>
    </row>
    <row r="56" spans="1:20" x14ac:dyDescent="0.25">
      <c r="A56" s="366"/>
      <c r="B56" s="366"/>
      <c r="C56" s="366"/>
      <c r="D56" s="366"/>
      <c r="E56" s="366"/>
      <c r="F56" s="366"/>
      <c r="G56" s="366"/>
      <c r="H56" s="373"/>
      <c r="I56" s="373"/>
      <c r="J56" s="373"/>
      <c r="K56" s="373"/>
      <c r="L56" s="373"/>
      <c r="M56" s="366"/>
      <c r="N56" s="366"/>
      <c r="O56" s="366"/>
      <c r="P56" s="366"/>
      <c r="Q56" s="366"/>
      <c r="R56" s="366"/>
      <c r="S56" s="366"/>
      <c r="T56" s="366"/>
    </row>
    <row r="57" spans="1:20" x14ac:dyDescent="0.25">
      <c r="A57" s="366"/>
      <c r="B57" s="366"/>
      <c r="C57" s="366"/>
      <c r="D57" s="366"/>
      <c r="E57" s="366"/>
      <c r="F57" s="366"/>
      <c r="G57" s="366"/>
      <c r="H57" s="373"/>
      <c r="I57" s="373"/>
      <c r="J57" s="373"/>
      <c r="K57" s="373"/>
      <c r="L57" s="373"/>
      <c r="M57" s="366"/>
      <c r="N57" s="366"/>
      <c r="O57" s="366"/>
      <c r="P57" s="366"/>
      <c r="Q57" s="366"/>
      <c r="R57" s="366"/>
      <c r="S57" s="366"/>
      <c r="T57" s="366"/>
    </row>
    <row r="58" spans="1:20" ht="18" x14ac:dyDescent="0.25">
      <c r="A58" s="366"/>
      <c r="B58" s="374"/>
      <c r="C58" s="374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</row>
    <row r="59" spans="1:20" ht="18" x14ac:dyDescent="0.25">
      <c r="A59" s="366"/>
      <c r="B59" s="371" t="s">
        <v>77</v>
      </c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</row>
    <row r="60" spans="1:20" x14ac:dyDescent="0.25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</row>
    <row r="61" spans="1:20" x14ac:dyDescent="0.25">
      <c r="A61" s="366"/>
      <c r="B61" s="366"/>
      <c r="C61" s="365" t="s">
        <v>59</v>
      </c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</row>
    <row r="62" spans="1:20" x14ac:dyDescent="0.25">
      <c r="A62" s="366"/>
      <c r="B62" s="366"/>
      <c r="C62" s="375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</row>
    <row r="63" spans="1:20" x14ac:dyDescent="0.25">
      <c r="A63" s="366"/>
      <c r="B63" s="366"/>
      <c r="C63" s="365" t="s">
        <v>60</v>
      </c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</row>
    <row r="64" spans="1:20" x14ac:dyDescent="0.25">
      <c r="A64" s="366"/>
      <c r="B64" s="366"/>
      <c r="C64" s="375"/>
      <c r="D64" s="366"/>
      <c r="E64" s="366"/>
      <c r="F64" s="366"/>
      <c r="G64" s="366"/>
      <c r="H64" s="366"/>
      <c r="I64" s="366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</row>
    <row r="65" spans="1:20" x14ac:dyDescent="0.25">
      <c r="A65" s="366"/>
      <c r="B65" s="366"/>
      <c r="C65" s="365" t="s">
        <v>61</v>
      </c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77" t="s">
        <v>58</v>
      </c>
      <c r="P65" s="366"/>
      <c r="Q65" s="366"/>
      <c r="R65" s="366"/>
      <c r="S65" s="366"/>
      <c r="T65" s="366"/>
    </row>
    <row r="66" spans="1:20" x14ac:dyDescent="0.25">
      <c r="A66" s="366"/>
      <c r="B66" s="366"/>
      <c r="C66" s="375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</row>
    <row r="67" spans="1:20" x14ac:dyDescent="0.25">
      <c r="A67" s="366"/>
      <c r="B67" s="366"/>
      <c r="C67" s="365" t="s">
        <v>62</v>
      </c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366"/>
      <c r="O67" s="366"/>
      <c r="P67" s="366"/>
      <c r="Q67" s="366"/>
      <c r="R67" s="366"/>
      <c r="S67" s="366"/>
      <c r="T67" s="366"/>
    </row>
    <row r="68" spans="1:20" x14ac:dyDescent="0.25">
      <c r="A68" s="366"/>
      <c r="B68" s="366"/>
      <c r="C68" s="375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</row>
    <row r="69" spans="1:20" x14ac:dyDescent="0.25">
      <c r="A69" s="366"/>
      <c r="B69" s="366"/>
      <c r="C69" s="365" t="s">
        <v>63</v>
      </c>
      <c r="D69" s="366"/>
      <c r="E69" s="366"/>
      <c r="F69" s="366"/>
      <c r="G69" s="366"/>
      <c r="H69" s="366"/>
      <c r="I69" s="366"/>
      <c r="J69" s="366"/>
      <c r="K69" s="366"/>
      <c r="L69" s="366"/>
      <c r="M69" s="366"/>
      <c r="N69" s="366"/>
      <c r="O69" s="366"/>
      <c r="P69" s="366"/>
      <c r="Q69" s="366"/>
      <c r="R69" s="366"/>
      <c r="S69" s="366"/>
      <c r="T69" s="366"/>
    </row>
    <row r="70" spans="1:20" x14ac:dyDescent="0.25">
      <c r="A70" s="366"/>
      <c r="B70" s="366"/>
      <c r="C70" s="365"/>
      <c r="D70" s="366"/>
      <c r="E70" s="366"/>
      <c r="F70" s="366"/>
      <c r="G70" s="366"/>
      <c r="H70" s="366"/>
      <c r="I70" s="366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T70" s="366"/>
    </row>
    <row r="71" spans="1:20" x14ac:dyDescent="0.25">
      <c r="A71" s="366"/>
      <c r="B71" s="366"/>
      <c r="C71" s="365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66"/>
    </row>
    <row r="72" spans="1:20" x14ac:dyDescent="0.25">
      <c r="A72" s="366"/>
      <c r="B72" s="366"/>
      <c r="C72" s="365"/>
      <c r="D72" s="366"/>
      <c r="E72" s="366"/>
      <c r="F72" s="366"/>
      <c r="G72" s="366"/>
      <c r="H72" s="373" t="s">
        <v>5</v>
      </c>
      <c r="I72" s="373" t="s">
        <v>12</v>
      </c>
      <c r="J72" s="373" t="s">
        <v>6</v>
      </c>
      <c r="K72" s="373" t="s">
        <v>7</v>
      </c>
      <c r="L72" s="373" t="s">
        <v>8</v>
      </c>
      <c r="M72" s="366"/>
      <c r="N72" s="366"/>
      <c r="O72" s="366"/>
      <c r="P72" s="366"/>
      <c r="Q72" s="366"/>
      <c r="R72" s="366"/>
      <c r="S72" s="366"/>
      <c r="T72" s="366"/>
    </row>
    <row r="73" spans="1:20" x14ac:dyDescent="0.25">
      <c r="A73" s="366"/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</row>
    <row r="74" spans="1:20" ht="27.75" x14ac:dyDescent="0.4">
      <c r="A74" s="369" t="s">
        <v>700</v>
      </c>
      <c r="B74" s="369"/>
      <c r="C74" s="369"/>
      <c r="D74" s="369"/>
      <c r="E74" s="369"/>
      <c r="F74" s="369"/>
      <c r="G74" s="369"/>
      <c r="H74" s="366"/>
      <c r="I74" s="366"/>
      <c r="J74" s="366"/>
      <c r="K74" s="366"/>
      <c r="L74" s="366"/>
      <c r="M74" s="366"/>
      <c r="N74" s="366"/>
      <c r="O74" s="369"/>
      <c r="P74" s="366"/>
      <c r="Q74" s="366"/>
      <c r="R74" s="366"/>
      <c r="S74" s="366"/>
      <c r="T74" s="366"/>
    </row>
    <row r="75" spans="1:20" x14ac:dyDescent="0.25">
      <c r="A75" s="366"/>
      <c r="B75" s="366"/>
      <c r="C75" s="366"/>
      <c r="D75" s="366"/>
      <c r="E75" s="366"/>
      <c r="F75" s="366"/>
      <c r="G75" s="366"/>
      <c r="H75" s="370"/>
      <c r="I75" s="370"/>
      <c r="J75" s="370"/>
      <c r="K75" s="366"/>
      <c r="L75" s="366"/>
      <c r="M75" s="366"/>
      <c r="N75" s="370"/>
      <c r="O75" s="366"/>
      <c r="P75" s="366"/>
      <c r="Q75" s="366"/>
      <c r="R75" s="366"/>
      <c r="S75" s="366"/>
      <c r="T75" s="366"/>
    </row>
    <row r="76" spans="1:20" ht="18" x14ac:dyDescent="0.25">
      <c r="A76" s="366"/>
      <c r="B76" s="371" t="s">
        <v>64</v>
      </c>
      <c r="C76" s="371"/>
      <c r="D76" s="371"/>
      <c r="E76" s="371"/>
      <c r="F76" s="371"/>
      <c r="G76" s="371"/>
      <c r="H76" s="371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</row>
    <row r="77" spans="1:20" x14ac:dyDescent="0.25">
      <c r="A77" s="366"/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</row>
    <row r="78" spans="1:20" x14ac:dyDescent="0.25">
      <c r="A78" s="366"/>
      <c r="B78" s="366"/>
      <c r="C78" s="365" t="s">
        <v>9</v>
      </c>
      <c r="D78" s="366"/>
      <c r="E78" s="366"/>
      <c r="F78" s="366"/>
      <c r="G78" s="366"/>
      <c r="H78" s="366"/>
      <c r="I78" s="366"/>
      <c r="J78" s="366"/>
      <c r="K78" s="366"/>
      <c r="L78" s="366"/>
      <c r="M78" s="366"/>
      <c r="N78" s="366"/>
      <c r="O78" s="366"/>
      <c r="P78" s="366"/>
      <c r="Q78" s="366"/>
      <c r="R78" s="366"/>
      <c r="S78" s="366"/>
      <c r="T78" s="366"/>
    </row>
    <row r="79" spans="1:20" x14ac:dyDescent="0.25">
      <c r="A79" s="366"/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</row>
    <row r="80" spans="1:20" x14ac:dyDescent="0.25">
      <c r="A80" s="366"/>
      <c r="B80" s="366"/>
      <c r="C80" s="365" t="s">
        <v>10</v>
      </c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</row>
    <row r="81" spans="1:20" x14ac:dyDescent="0.25">
      <c r="A81" s="366"/>
      <c r="B81" s="366"/>
      <c r="C81" s="366"/>
      <c r="D81" s="366"/>
      <c r="E81" s="366"/>
      <c r="F81" s="366"/>
      <c r="G81" s="366"/>
      <c r="H81" s="366"/>
      <c r="I81" s="366"/>
      <c r="J81" s="366"/>
      <c r="K81" s="366"/>
      <c r="L81" s="366"/>
      <c r="M81" s="366"/>
      <c r="N81" s="366"/>
      <c r="O81" s="366"/>
      <c r="P81" s="366"/>
      <c r="Q81" s="366"/>
      <c r="R81" s="366"/>
      <c r="S81" s="366"/>
      <c r="T81" s="366"/>
    </row>
    <row r="82" spans="1:20" x14ac:dyDescent="0.25">
      <c r="A82" s="366"/>
      <c r="B82" s="366"/>
      <c r="C82" s="365" t="s">
        <v>11</v>
      </c>
      <c r="D82" s="366"/>
      <c r="E82" s="366"/>
      <c r="F82" s="366"/>
      <c r="G82" s="366"/>
      <c r="H82" s="366"/>
      <c r="I82" s="366"/>
      <c r="J82" s="366"/>
      <c r="K82" s="366"/>
      <c r="L82" s="366"/>
      <c r="M82" s="366"/>
      <c r="N82" s="366"/>
      <c r="O82" s="377" t="s">
        <v>78</v>
      </c>
      <c r="P82" s="366"/>
      <c r="Q82" s="376"/>
      <c r="R82" s="366"/>
      <c r="S82" s="366"/>
      <c r="T82" s="366"/>
    </row>
    <row r="83" spans="1:20" x14ac:dyDescent="0.25">
      <c r="A83" s="366"/>
      <c r="B83" s="366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</row>
    <row r="84" spans="1:20" x14ac:dyDescent="0.25">
      <c r="A84" s="366"/>
      <c r="B84" s="366"/>
      <c r="C84" s="365" t="s">
        <v>79</v>
      </c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</row>
    <row r="85" spans="1:20" x14ac:dyDescent="0.25">
      <c r="A85" s="366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</row>
    <row r="86" spans="1:20" x14ac:dyDescent="0.25">
      <c r="A86" s="366"/>
      <c r="B86" s="366"/>
      <c r="C86" s="366"/>
      <c r="D86" s="366"/>
      <c r="E86" s="365"/>
      <c r="F86" s="365"/>
      <c r="G86" s="366"/>
      <c r="H86" s="366"/>
      <c r="I86" s="366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T86" s="366"/>
    </row>
    <row r="87" spans="1:20" x14ac:dyDescent="0.25">
      <c r="A87" s="366"/>
      <c r="B87" s="366"/>
      <c r="C87" s="366"/>
      <c r="D87" s="366"/>
      <c r="E87" s="365"/>
      <c r="F87" s="365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</row>
    <row r="88" spans="1:20" x14ac:dyDescent="0.25">
      <c r="A88" s="366"/>
      <c r="B88" s="366"/>
      <c r="C88" s="366"/>
      <c r="D88" s="366"/>
      <c r="E88" s="366"/>
      <c r="F88" s="366"/>
      <c r="G88" s="366"/>
      <c r="H88" s="373" t="s">
        <v>5</v>
      </c>
      <c r="I88" s="373" t="s">
        <v>12</v>
      </c>
      <c r="J88" s="373" t="s">
        <v>6</v>
      </c>
      <c r="K88" s="373" t="s">
        <v>7</v>
      </c>
      <c r="L88" s="373" t="s">
        <v>8</v>
      </c>
      <c r="M88" s="366"/>
      <c r="N88" s="366"/>
      <c r="O88" s="366"/>
      <c r="P88" s="366"/>
      <c r="Q88" s="366"/>
      <c r="R88" s="366"/>
      <c r="S88" s="366"/>
      <c r="T88" s="366"/>
    </row>
    <row r="89" spans="1:20" x14ac:dyDescent="0.25">
      <c r="A89" s="366"/>
      <c r="B89" s="366"/>
      <c r="C89" s="366"/>
      <c r="D89" s="366"/>
      <c r="E89" s="366"/>
      <c r="F89" s="366"/>
      <c r="G89" s="366"/>
      <c r="H89" s="373"/>
      <c r="I89" s="373"/>
      <c r="J89" s="373"/>
      <c r="K89" s="373"/>
      <c r="L89" s="373"/>
      <c r="M89" s="366"/>
      <c r="N89" s="366"/>
      <c r="O89" s="366"/>
      <c r="P89" s="366"/>
      <c r="Q89" s="366"/>
      <c r="R89" s="366"/>
      <c r="S89" s="366"/>
      <c r="T89" s="366"/>
    </row>
    <row r="90" spans="1:20" x14ac:dyDescent="0.25">
      <c r="A90" s="366"/>
      <c r="B90" s="366"/>
      <c r="C90" s="365"/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</row>
    <row r="91" spans="1:20" x14ac:dyDescent="0.25">
      <c r="A91" s="366"/>
      <c r="B91" s="366"/>
      <c r="C91" s="366"/>
      <c r="D91" s="366"/>
      <c r="E91" s="366"/>
      <c r="F91" s="366"/>
      <c r="G91" s="366"/>
      <c r="H91" s="366"/>
      <c r="I91" s="366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T91" s="366"/>
    </row>
    <row r="92" spans="1:20" x14ac:dyDescent="0.25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T92" s="366"/>
    </row>
    <row r="93" spans="1:20" x14ac:dyDescent="0.25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6"/>
      <c r="N93" s="366"/>
      <c r="O93" s="366"/>
      <c r="P93" s="366"/>
      <c r="Q93" s="366"/>
      <c r="R93" s="366"/>
      <c r="S93" s="366"/>
      <c r="T93" s="366"/>
    </row>
    <row r="94" spans="1:20" x14ac:dyDescent="0.25">
      <c r="A94" s="366"/>
      <c r="B94" s="366"/>
      <c r="C94" s="365" t="s">
        <v>81</v>
      </c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</row>
    <row r="95" spans="1:20" x14ac:dyDescent="0.25">
      <c r="A95" s="366"/>
      <c r="B95" s="366"/>
      <c r="C95" s="366"/>
      <c r="D95" s="366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6"/>
      <c r="S95" s="366"/>
      <c r="T95" s="366"/>
    </row>
    <row r="96" spans="1:20" x14ac:dyDescent="0.25">
      <c r="A96" s="366"/>
      <c r="B96" s="366"/>
      <c r="C96" s="365" t="s">
        <v>82</v>
      </c>
      <c r="D96" s="366"/>
      <c r="E96" s="366"/>
      <c r="F96" s="366"/>
      <c r="G96" s="366"/>
      <c r="H96" s="366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</row>
    <row r="97" spans="1:20" x14ac:dyDescent="0.25">
      <c r="A97" s="366"/>
      <c r="B97" s="366"/>
      <c r="C97" s="366"/>
      <c r="D97" s="366"/>
      <c r="E97" s="366"/>
      <c r="F97" s="366"/>
      <c r="G97" s="366"/>
      <c r="H97" s="366"/>
      <c r="I97" s="366"/>
      <c r="J97" s="366"/>
      <c r="K97" s="366"/>
      <c r="L97" s="366"/>
      <c r="M97" s="366"/>
      <c r="N97" s="366"/>
      <c r="O97" s="377" t="s">
        <v>80</v>
      </c>
      <c r="P97" s="366"/>
      <c r="Q97" s="366"/>
      <c r="R97" s="366"/>
      <c r="S97" s="366"/>
      <c r="T97" s="366"/>
    </row>
    <row r="98" spans="1:20" x14ac:dyDescent="0.25">
      <c r="A98" s="366"/>
      <c r="B98" s="366"/>
      <c r="C98" s="365" t="s">
        <v>83</v>
      </c>
      <c r="D98" s="366"/>
      <c r="E98" s="366"/>
      <c r="F98" s="366"/>
      <c r="G98" s="366"/>
      <c r="H98" s="366"/>
      <c r="I98" s="366"/>
      <c r="J98" s="366"/>
      <c r="K98" s="366"/>
      <c r="L98" s="366"/>
      <c r="M98" s="366"/>
      <c r="N98" s="366"/>
      <c r="O98" s="366"/>
      <c r="P98" s="366"/>
      <c r="Q98" s="376"/>
      <c r="R98" s="366"/>
      <c r="S98" s="366"/>
      <c r="T98" s="366"/>
    </row>
    <row r="99" spans="1:20" x14ac:dyDescent="0.25">
      <c r="A99" s="366"/>
      <c r="B99" s="366"/>
      <c r="C99" s="366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</row>
    <row r="100" spans="1:20" x14ac:dyDescent="0.25">
      <c r="A100" s="366"/>
      <c r="B100" s="366"/>
      <c r="C100" s="365" t="s">
        <v>13</v>
      </c>
      <c r="D100" s="366"/>
      <c r="E100" s="366"/>
      <c r="F100" s="366"/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</row>
    <row r="101" spans="1:20" x14ac:dyDescent="0.25">
      <c r="A101" s="366"/>
      <c r="B101" s="366"/>
      <c r="C101" s="366"/>
      <c r="D101" s="366"/>
      <c r="E101" s="366"/>
      <c r="F101" s="366"/>
      <c r="G101" s="366"/>
      <c r="H101" s="366"/>
      <c r="I101" s="366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</row>
    <row r="102" spans="1:20" x14ac:dyDescent="0.25">
      <c r="A102" s="366"/>
      <c r="B102" s="366"/>
      <c r="C102" s="366"/>
      <c r="D102" s="366"/>
      <c r="E102" s="366"/>
      <c r="F102" s="366"/>
      <c r="G102" s="366"/>
      <c r="H102" s="366"/>
      <c r="I102" s="366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</row>
    <row r="103" spans="1:20" x14ac:dyDescent="0.25">
      <c r="A103" s="366"/>
      <c r="B103" s="366"/>
      <c r="C103" s="366"/>
      <c r="D103" s="366"/>
      <c r="E103" s="366"/>
      <c r="F103" s="366"/>
      <c r="G103" s="366"/>
      <c r="H103" s="373" t="s">
        <v>5</v>
      </c>
      <c r="I103" s="373" t="s">
        <v>12</v>
      </c>
      <c r="J103" s="373" t="s">
        <v>6</v>
      </c>
      <c r="K103" s="373" t="s">
        <v>7</v>
      </c>
      <c r="L103" s="373" t="s">
        <v>8</v>
      </c>
      <c r="M103" s="366"/>
      <c r="N103" s="366"/>
      <c r="O103" s="366"/>
      <c r="P103" s="366"/>
      <c r="Q103" s="366"/>
      <c r="R103" s="366"/>
      <c r="S103" s="366"/>
      <c r="T103" s="366"/>
    </row>
    <row r="104" spans="1:20" x14ac:dyDescent="0.25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66"/>
      <c r="N104" s="366"/>
      <c r="O104" s="366"/>
      <c r="P104" s="366"/>
      <c r="Q104" s="366"/>
      <c r="R104" s="366"/>
      <c r="S104" s="366"/>
      <c r="T104" s="366"/>
    </row>
    <row r="105" spans="1:20" x14ac:dyDescent="0.25">
      <c r="A105" s="366"/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</row>
    <row r="106" spans="1:20" x14ac:dyDescent="0.25">
      <c r="A106" s="366"/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</row>
    <row r="107" spans="1:20" ht="18" x14ac:dyDescent="0.25">
      <c r="A107" s="366"/>
      <c r="B107" s="371" t="s">
        <v>84</v>
      </c>
      <c r="C107" s="366"/>
      <c r="D107" s="366"/>
      <c r="E107" s="366"/>
      <c r="F107" s="366"/>
      <c r="G107" s="366"/>
      <c r="H107" s="366"/>
      <c r="I107" s="366"/>
      <c r="J107" s="366"/>
      <c r="K107" s="366"/>
      <c r="L107" s="366"/>
      <c r="M107" s="366"/>
      <c r="N107" s="366"/>
      <c r="O107" s="366"/>
      <c r="P107" s="366"/>
      <c r="Q107" s="366"/>
      <c r="R107" s="366"/>
      <c r="S107" s="366"/>
      <c r="T107" s="366"/>
    </row>
    <row r="108" spans="1:20" x14ac:dyDescent="0.25">
      <c r="A108" s="366"/>
      <c r="B108" s="366"/>
      <c r="C108" s="366"/>
      <c r="D108" s="366"/>
      <c r="E108" s="366"/>
      <c r="F108" s="366"/>
      <c r="G108" s="366"/>
      <c r="H108" s="366"/>
      <c r="I108" s="366"/>
      <c r="J108" s="366"/>
      <c r="K108" s="366"/>
      <c r="L108" s="366"/>
      <c r="M108" s="366"/>
      <c r="N108" s="366"/>
      <c r="O108" s="366"/>
      <c r="P108" s="366"/>
      <c r="Q108" s="366"/>
      <c r="R108" s="366"/>
      <c r="S108" s="366"/>
      <c r="T108" s="366"/>
    </row>
    <row r="109" spans="1:20" x14ac:dyDescent="0.25">
      <c r="A109" s="366"/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</row>
    <row r="110" spans="1:20" x14ac:dyDescent="0.25">
      <c r="A110" s="366"/>
      <c r="B110" s="366"/>
      <c r="C110" s="365" t="s">
        <v>86</v>
      </c>
      <c r="D110" s="366"/>
      <c r="E110" s="366"/>
      <c r="F110" s="366"/>
      <c r="G110" s="366"/>
      <c r="H110" s="366"/>
      <c r="I110" s="366"/>
      <c r="J110" s="366"/>
      <c r="K110" s="366"/>
      <c r="L110" s="366"/>
      <c r="M110" s="366"/>
      <c r="N110" s="366"/>
      <c r="O110" s="366"/>
      <c r="P110" s="366"/>
      <c r="Q110" s="366"/>
      <c r="R110" s="366"/>
      <c r="S110" s="366"/>
      <c r="T110" s="366"/>
    </row>
    <row r="111" spans="1:20" x14ac:dyDescent="0.25">
      <c r="A111" s="366"/>
      <c r="B111" s="366"/>
      <c r="C111" s="366"/>
      <c r="D111" s="366"/>
      <c r="E111" s="366"/>
      <c r="F111" s="366"/>
      <c r="G111" s="366"/>
      <c r="H111" s="366"/>
      <c r="I111" s="366"/>
      <c r="J111" s="366"/>
      <c r="K111" s="366"/>
      <c r="L111" s="366"/>
      <c r="M111" s="366"/>
      <c r="N111" s="366"/>
      <c r="O111" s="366"/>
      <c r="P111" s="366"/>
      <c r="Q111" s="366"/>
      <c r="R111" s="366"/>
      <c r="S111" s="366"/>
      <c r="T111" s="366"/>
    </row>
    <row r="112" spans="1:20" x14ac:dyDescent="0.25">
      <c r="A112" s="366"/>
      <c r="B112" s="366"/>
      <c r="C112" s="365" t="s">
        <v>14</v>
      </c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</row>
    <row r="113" spans="1:20" x14ac:dyDescent="0.25">
      <c r="A113" s="366"/>
      <c r="B113" s="366"/>
      <c r="C113" s="36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366"/>
      <c r="O113" s="366"/>
      <c r="P113" s="366"/>
      <c r="Q113" s="366"/>
      <c r="R113" s="366"/>
      <c r="S113" s="366"/>
      <c r="T113" s="366"/>
    </row>
    <row r="114" spans="1:20" x14ac:dyDescent="0.25">
      <c r="A114" s="366"/>
      <c r="B114" s="366"/>
      <c r="C114" s="365" t="s">
        <v>15</v>
      </c>
      <c r="D114" s="366"/>
      <c r="E114" s="366"/>
      <c r="F114" s="366"/>
      <c r="G114" s="366"/>
      <c r="H114" s="366"/>
      <c r="I114" s="366"/>
      <c r="J114" s="366"/>
      <c r="K114" s="366"/>
      <c r="L114" s="366"/>
      <c r="M114" s="366"/>
      <c r="N114" s="366"/>
      <c r="O114" s="377" t="s">
        <v>85</v>
      </c>
      <c r="P114" s="366"/>
      <c r="Q114" s="376"/>
      <c r="R114" s="366"/>
      <c r="S114" s="366"/>
      <c r="T114" s="366"/>
    </row>
    <row r="115" spans="1:20" x14ac:dyDescent="0.25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</row>
    <row r="116" spans="1:20" x14ac:dyDescent="0.25">
      <c r="A116" s="366"/>
      <c r="B116" s="366"/>
      <c r="C116" s="365" t="s">
        <v>16</v>
      </c>
      <c r="D116" s="366"/>
      <c r="E116" s="366"/>
      <c r="F116" s="366"/>
      <c r="G116" s="366"/>
      <c r="H116" s="366"/>
      <c r="I116" s="366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T116" s="366"/>
    </row>
    <row r="117" spans="1:20" x14ac:dyDescent="0.25">
      <c r="A117" s="366"/>
      <c r="B117" s="366"/>
      <c r="C117" s="366"/>
      <c r="D117" s="366"/>
      <c r="E117" s="366"/>
      <c r="F117" s="366"/>
      <c r="G117" s="366"/>
      <c r="H117" s="366"/>
      <c r="I117" s="366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T117" s="366"/>
    </row>
    <row r="118" spans="1:20" x14ac:dyDescent="0.25">
      <c r="A118" s="366"/>
      <c r="B118" s="366"/>
      <c r="C118" s="365" t="s">
        <v>17</v>
      </c>
      <c r="D118" s="366"/>
      <c r="E118" s="366"/>
      <c r="F118" s="366"/>
      <c r="G118" s="366"/>
      <c r="H118" s="366"/>
      <c r="I118" s="366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T118" s="366"/>
    </row>
    <row r="119" spans="1:20" x14ac:dyDescent="0.25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</row>
    <row r="120" spans="1:20" x14ac:dyDescent="0.25">
      <c r="A120" s="366"/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</row>
    <row r="121" spans="1:20" x14ac:dyDescent="0.25">
      <c r="A121" s="366"/>
      <c r="B121" s="366"/>
      <c r="C121" s="366"/>
      <c r="D121" s="366"/>
      <c r="E121" s="366"/>
      <c r="F121" s="366"/>
      <c r="G121" s="366"/>
      <c r="H121" s="373" t="s">
        <v>5</v>
      </c>
      <c r="I121" s="373" t="s">
        <v>12</v>
      </c>
      <c r="J121" s="373" t="s">
        <v>6</v>
      </c>
      <c r="K121" s="373" t="s">
        <v>7</v>
      </c>
      <c r="L121" s="373" t="s">
        <v>8</v>
      </c>
      <c r="M121" s="366"/>
      <c r="N121" s="366"/>
      <c r="O121" s="366"/>
      <c r="P121" s="366"/>
      <c r="Q121" s="366"/>
      <c r="R121" s="366"/>
      <c r="S121" s="366"/>
      <c r="T121" s="366"/>
    </row>
    <row r="122" spans="1:20" x14ac:dyDescent="0.25">
      <c r="A122" s="366"/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</row>
    <row r="123" spans="1:20" x14ac:dyDescent="0.25">
      <c r="A123" s="366"/>
      <c r="B123" s="366"/>
      <c r="C123" s="366"/>
      <c r="D123" s="366"/>
      <c r="E123" s="366"/>
      <c r="F123" s="366"/>
      <c r="G123" s="366"/>
      <c r="H123" s="366"/>
      <c r="I123" s="366"/>
      <c r="J123" s="366"/>
      <c r="K123" s="366"/>
      <c r="L123" s="366"/>
      <c r="M123" s="366"/>
      <c r="N123" s="366"/>
      <c r="O123" s="366"/>
      <c r="P123" s="366"/>
      <c r="Q123" s="366"/>
      <c r="R123" s="366"/>
      <c r="S123" s="366"/>
      <c r="T123" s="366"/>
    </row>
    <row r="124" spans="1:20" ht="18" x14ac:dyDescent="0.25">
      <c r="A124" s="366"/>
      <c r="B124" s="371" t="s">
        <v>87</v>
      </c>
      <c r="C124" s="36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T124" s="366"/>
    </row>
    <row r="125" spans="1:20" x14ac:dyDescent="0.25">
      <c r="A125" s="366"/>
      <c r="B125" s="366"/>
      <c r="C125" s="36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366"/>
      <c r="P125" s="366"/>
      <c r="Q125" s="366"/>
      <c r="R125" s="366"/>
      <c r="S125" s="366"/>
      <c r="T125" s="366"/>
    </row>
    <row r="126" spans="1:20" x14ac:dyDescent="0.25">
      <c r="A126" s="366"/>
      <c r="B126" s="366"/>
      <c r="C126" s="366"/>
      <c r="D126" s="366"/>
      <c r="E126" s="366"/>
      <c r="F126" s="366"/>
      <c r="G126" s="366"/>
      <c r="H126" s="366"/>
      <c r="I126" s="366"/>
      <c r="J126" s="366"/>
      <c r="K126" s="366"/>
      <c r="L126" s="366"/>
      <c r="M126" s="366"/>
      <c r="N126" s="366"/>
      <c r="O126" s="366"/>
      <c r="P126" s="366"/>
      <c r="Q126" s="366"/>
      <c r="R126" s="366"/>
      <c r="S126" s="366"/>
      <c r="T126" s="366"/>
    </row>
    <row r="127" spans="1:20" x14ac:dyDescent="0.25">
      <c r="A127" s="366"/>
      <c r="B127" s="366"/>
      <c r="C127" s="365" t="s">
        <v>39</v>
      </c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</row>
    <row r="128" spans="1:20" x14ac:dyDescent="0.25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</row>
    <row r="129" spans="1:20" x14ac:dyDescent="0.25">
      <c r="A129" s="366"/>
      <c r="B129" s="366"/>
      <c r="C129" s="365" t="s">
        <v>40</v>
      </c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</row>
    <row r="130" spans="1:20" x14ac:dyDescent="0.25">
      <c r="A130" s="366"/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77" t="s">
        <v>88</v>
      </c>
      <c r="P130" s="366"/>
      <c r="Q130" s="376"/>
      <c r="R130" s="366"/>
      <c r="S130" s="366"/>
      <c r="T130" s="366"/>
    </row>
    <row r="131" spans="1:20" x14ac:dyDescent="0.25">
      <c r="A131" s="366"/>
      <c r="B131" s="366"/>
      <c r="C131" s="365" t="s">
        <v>41</v>
      </c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</row>
    <row r="132" spans="1:20" x14ac:dyDescent="0.25">
      <c r="A132" s="366"/>
      <c r="B132" s="366"/>
      <c r="C132" s="365"/>
      <c r="D132" s="366"/>
      <c r="E132" s="366"/>
      <c r="F132" s="366"/>
      <c r="G132" s="366"/>
      <c r="H132" s="366"/>
      <c r="I132" s="366"/>
      <c r="J132" s="366"/>
      <c r="K132" s="366"/>
      <c r="L132" s="366"/>
      <c r="M132" s="366"/>
      <c r="N132" s="366"/>
      <c r="O132" s="366"/>
      <c r="P132" s="366"/>
      <c r="Q132" s="366"/>
      <c r="R132" s="366"/>
      <c r="S132" s="366"/>
      <c r="T132" s="366"/>
    </row>
    <row r="133" spans="1:20" x14ac:dyDescent="0.25">
      <c r="A133" s="366"/>
      <c r="B133" s="366"/>
      <c r="C133" s="365" t="s">
        <v>42</v>
      </c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</row>
    <row r="134" spans="1:20" x14ac:dyDescent="0.25">
      <c r="A134" s="366"/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</row>
    <row r="135" spans="1:20" x14ac:dyDescent="0.25">
      <c r="A135" s="366"/>
      <c r="B135" s="366"/>
      <c r="C135" s="365" t="s">
        <v>89</v>
      </c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T135" s="366"/>
    </row>
    <row r="136" spans="1:20" x14ac:dyDescent="0.25">
      <c r="A136" s="366"/>
      <c r="B136" s="366"/>
      <c r="C136" s="365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T136" s="366"/>
    </row>
    <row r="137" spans="1:20" x14ac:dyDescent="0.25">
      <c r="A137" s="366"/>
      <c r="B137" s="366"/>
      <c r="C137" s="365"/>
      <c r="D137" s="366"/>
      <c r="E137" s="366"/>
      <c r="F137" s="366"/>
      <c r="G137" s="366"/>
      <c r="H137" s="366"/>
      <c r="I137" s="366"/>
      <c r="J137" s="366"/>
      <c r="K137" s="366"/>
      <c r="L137" s="366"/>
      <c r="M137" s="366"/>
      <c r="N137" s="366"/>
      <c r="O137" s="366"/>
      <c r="P137" s="366"/>
      <c r="Q137" s="366"/>
      <c r="R137" s="366"/>
      <c r="S137" s="366"/>
      <c r="T137" s="366"/>
    </row>
    <row r="138" spans="1:20" x14ac:dyDescent="0.25">
      <c r="A138" s="366"/>
      <c r="B138" s="366"/>
      <c r="C138" s="366"/>
      <c r="D138" s="366"/>
      <c r="E138" s="366"/>
      <c r="F138" s="366"/>
      <c r="G138" s="366"/>
      <c r="H138" s="373" t="s">
        <v>5</v>
      </c>
      <c r="I138" s="373" t="s">
        <v>12</v>
      </c>
      <c r="J138" s="373" t="s">
        <v>6</v>
      </c>
      <c r="K138" s="373" t="s">
        <v>7</v>
      </c>
      <c r="L138" s="373" t="s">
        <v>8</v>
      </c>
      <c r="M138" s="366"/>
      <c r="N138" s="366"/>
      <c r="O138" s="366"/>
      <c r="P138" s="366"/>
      <c r="Q138" s="366"/>
      <c r="R138" s="366"/>
      <c r="S138" s="366"/>
      <c r="T138" s="366"/>
    </row>
    <row r="139" spans="1:20" x14ac:dyDescent="0.25">
      <c r="A139" s="366"/>
      <c r="B139" s="366"/>
      <c r="C139" s="366"/>
      <c r="D139" s="366"/>
      <c r="E139" s="366"/>
      <c r="F139" s="366"/>
      <c r="G139" s="366"/>
      <c r="H139" s="373"/>
      <c r="I139" s="373"/>
      <c r="J139" s="373"/>
      <c r="K139" s="373"/>
      <c r="L139" s="373"/>
      <c r="M139" s="366"/>
      <c r="N139" s="366"/>
      <c r="O139" s="366"/>
      <c r="P139" s="366"/>
      <c r="Q139" s="366"/>
      <c r="R139" s="366"/>
      <c r="S139" s="366"/>
      <c r="T139" s="366"/>
    </row>
    <row r="140" spans="1:20" x14ac:dyDescent="0.25">
      <c r="A140" s="366"/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</row>
    <row r="141" spans="1:20" ht="27.75" x14ac:dyDescent="0.4">
      <c r="A141" s="369" t="s">
        <v>701</v>
      </c>
      <c r="B141" s="369"/>
      <c r="C141" s="369"/>
      <c r="D141" s="369"/>
      <c r="E141" s="369"/>
      <c r="F141" s="369"/>
      <c r="G141" s="369"/>
      <c r="H141" s="366"/>
      <c r="I141" s="366"/>
      <c r="J141" s="366"/>
      <c r="K141" s="366"/>
      <c r="L141" s="366"/>
      <c r="M141" s="366"/>
      <c r="N141" s="366"/>
      <c r="O141" s="369"/>
      <c r="P141" s="366"/>
      <c r="Q141" s="366"/>
      <c r="R141" s="366"/>
      <c r="S141" s="366"/>
      <c r="T141" s="366"/>
    </row>
    <row r="142" spans="1:20" x14ac:dyDescent="0.25">
      <c r="A142" s="366"/>
      <c r="B142" s="366"/>
      <c r="C142" s="366"/>
      <c r="D142" s="366"/>
      <c r="E142" s="366"/>
      <c r="F142" s="366"/>
      <c r="G142" s="366"/>
      <c r="H142" s="370"/>
      <c r="I142" s="370"/>
      <c r="J142" s="370"/>
      <c r="K142" s="366"/>
      <c r="L142" s="366"/>
      <c r="M142" s="366"/>
      <c r="N142" s="370"/>
      <c r="O142" s="366"/>
      <c r="P142" s="366"/>
      <c r="Q142" s="366"/>
      <c r="R142" s="366"/>
      <c r="S142" s="366"/>
      <c r="T142" s="366"/>
    </row>
    <row r="143" spans="1:20" ht="18" x14ac:dyDescent="0.25">
      <c r="A143" s="366"/>
      <c r="B143" s="371" t="s">
        <v>90</v>
      </c>
      <c r="C143" s="371"/>
      <c r="D143" s="371"/>
      <c r="E143" s="371"/>
      <c r="F143" s="371"/>
      <c r="G143" s="371"/>
      <c r="H143" s="371"/>
      <c r="I143" s="366"/>
      <c r="J143" s="366"/>
      <c r="K143" s="366"/>
      <c r="L143" s="366"/>
      <c r="M143" s="366"/>
      <c r="N143" s="366"/>
      <c r="O143" s="366"/>
      <c r="P143" s="366"/>
      <c r="Q143" s="366"/>
      <c r="R143" s="366"/>
      <c r="S143" s="366"/>
      <c r="T143" s="366"/>
    </row>
    <row r="144" spans="1:20" x14ac:dyDescent="0.25">
      <c r="A144" s="366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6"/>
      <c r="N144" s="366"/>
      <c r="O144" s="366"/>
      <c r="P144" s="366"/>
      <c r="Q144" s="366"/>
      <c r="R144" s="366"/>
      <c r="S144" s="366"/>
      <c r="T144" s="366"/>
    </row>
    <row r="145" spans="1:20" x14ac:dyDescent="0.25">
      <c r="A145" s="366"/>
      <c r="B145" s="366"/>
      <c r="C145" s="365" t="s">
        <v>36</v>
      </c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</row>
    <row r="146" spans="1:20" x14ac:dyDescent="0.25">
      <c r="A146" s="366"/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</row>
    <row r="147" spans="1:20" x14ac:dyDescent="0.25">
      <c r="A147" s="366"/>
      <c r="B147" s="366"/>
      <c r="C147" s="365" t="s">
        <v>35</v>
      </c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</row>
    <row r="148" spans="1:20" x14ac:dyDescent="0.25">
      <c r="A148" s="366"/>
      <c r="B148" s="366"/>
      <c r="C148" s="36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366"/>
      <c r="O148" s="366"/>
      <c r="P148" s="366"/>
      <c r="Q148" s="366"/>
      <c r="R148" s="366"/>
      <c r="S148" s="366"/>
      <c r="T148" s="366"/>
    </row>
    <row r="149" spans="1:20" x14ac:dyDescent="0.25">
      <c r="A149" s="366"/>
      <c r="B149" s="366"/>
      <c r="C149" s="365" t="s">
        <v>37</v>
      </c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77" t="s">
        <v>91</v>
      </c>
      <c r="P149" s="366"/>
      <c r="Q149" s="376"/>
      <c r="R149" s="366"/>
      <c r="S149" s="366"/>
      <c r="T149" s="366"/>
    </row>
    <row r="150" spans="1:20" x14ac:dyDescent="0.25">
      <c r="A150" s="366"/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</row>
    <row r="151" spans="1:20" x14ac:dyDescent="0.25">
      <c r="A151" s="366"/>
      <c r="B151" s="366"/>
      <c r="C151" s="365" t="s">
        <v>24</v>
      </c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</row>
    <row r="152" spans="1:20" x14ac:dyDescent="0.25">
      <c r="A152" s="366"/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6"/>
      <c r="P152" s="366"/>
      <c r="Q152" s="366"/>
      <c r="R152" s="366"/>
      <c r="S152" s="366"/>
      <c r="T152" s="366"/>
    </row>
    <row r="153" spans="1:20" x14ac:dyDescent="0.25">
      <c r="A153" s="366"/>
      <c r="B153" s="366"/>
      <c r="C153" s="365" t="s">
        <v>23</v>
      </c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T153" s="366"/>
    </row>
    <row r="154" spans="1:20" x14ac:dyDescent="0.25">
      <c r="A154" s="366"/>
      <c r="B154" s="366"/>
      <c r="C154" s="366"/>
      <c r="D154" s="366"/>
      <c r="E154" s="366"/>
      <c r="F154" s="366"/>
      <c r="G154" s="366"/>
      <c r="H154" s="366"/>
      <c r="I154" s="366"/>
      <c r="J154" s="366"/>
      <c r="K154" s="366"/>
      <c r="L154" s="366"/>
      <c r="M154" s="366"/>
      <c r="N154" s="366"/>
      <c r="O154" s="366"/>
      <c r="P154" s="366"/>
      <c r="Q154" s="366"/>
      <c r="R154" s="366"/>
      <c r="S154" s="366"/>
      <c r="T154" s="366"/>
    </row>
    <row r="155" spans="1:20" x14ac:dyDescent="0.25">
      <c r="A155" s="366"/>
      <c r="B155" s="366"/>
      <c r="C155" s="365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</row>
    <row r="156" spans="1:20" x14ac:dyDescent="0.25">
      <c r="A156" s="366"/>
      <c r="B156" s="366"/>
      <c r="C156" s="366"/>
      <c r="D156" s="366"/>
      <c r="E156" s="366"/>
      <c r="F156" s="366"/>
      <c r="G156" s="366"/>
      <c r="H156" s="373" t="s">
        <v>5</v>
      </c>
      <c r="I156" s="373" t="s">
        <v>12</v>
      </c>
      <c r="J156" s="373" t="s">
        <v>6</v>
      </c>
      <c r="K156" s="373" t="s">
        <v>7</v>
      </c>
      <c r="L156" s="373" t="s">
        <v>8</v>
      </c>
      <c r="M156" s="366"/>
      <c r="N156" s="366"/>
      <c r="O156" s="366"/>
      <c r="P156" s="366"/>
      <c r="Q156" s="366"/>
      <c r="R156" s="366"/>
      <c r="S156" s="366"/>
      <c r="T156" s="366"/>
    </row>
    <row r="157" spans="1:20" x14ac:dyDescent="0.25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6"/>
      <c r="P157" s="366"/>
      <c r="Q157" s="366"/>
      <c r="R157" s="366"/>
      <c r="S157" s="366"/>
      <c r="T157" s="366"/>
    </row>
    <row r="158" spans="1:20" x14ac:dyDescent="0.25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</row>
    <row r="159" spans="1:20" x14ac:dyDescent="0.25">
      <c r="A159" s="366"/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</row>
    <row r="160" spans="1:20" x14ac:dyDescent="0.25">
      <c r="A160" s="366"/>
      <c r="B160" s="366"/>
      <c r="C160" s="365" t="s">
        <v>31</v>
      </c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</row>
    <row r="161" spans="1:20" x14ac:dyDescent="0.25">
      <c r="A161" s="366"/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</row>
    <row r="162" spans="1:20" x14ac:dyDescent="0.25">
      <c r="A162" s="366"/>
      <c r="B162" s="366"/>
      <c r="C162" s="365" t="s">
        <v>32</v>
      </c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366"/>
      <c r="O162" s="366"/>
      <c r="P162" s="366"/>
      <c r="Q162" s="366"/>
      <c r="R162" s="366"/>
      <c r="S162" s="366"/>
      <c r="T162" s="366"/>
    </row>
    <row r="163" spans="1:20" x14ac:dyDescent="0.25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</row>
    <row r="164" spans="1:20" x14ac:dyDescent="0.25">
      <c r="A164" s="366"/>
      <c r="B164" s="366"/>
      <c r="C164" s="365" t="s">
        <v>92</v>
      </c>
      <c r="D164" s="366"/>
      <c r="E164" s="366"/>
      <c r="F164" s="366"/>
      <c r="G164" s="366"/>
      <c r="H164" s="366"/>
      <c r="I164" s="366"/>
      <c r="J164" s="366"/>
      <c r="K164" s="366"/>
      <c r="L164" s="366"/>
      <c r="M164" s="366"/>
      <c r="N164" s="366"/>
      <c r="O164" s="377" t="s">
        <v>30</v>
      </c>
      <c r="P164" s="366"/>
      <c r="Q164" s="376"/>
      <c r="R164" s="366"/>
      <c r="S164" s="366"/>
      <c r="T164" s="366"/>
    </row>
    <row r="165" spans="1:20" x14ac:dyDescent="0.25">
      <c r="A165" s="366"/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</row>
    <row r="166" spans="1:20" x14ac:dyDescent="0.25">
      <c r="A166" s="366"/>
      <c r="B166" s="366"/>
      <c r="C166" s="365" t="s">
        <v>33</v>
      </c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</row>
    <row r="167" spans="1:20" x14ac:dyDescent="0.25">
      <c r="A167" s="366"/>
      <c r="B167" s="366"/>
      <c r="C167" s="366"/>
      <c r="D167" s="366"/>
      <c r="E167" s="366"/>
      <c r="F167" s="366"/>
      <c r="G167" s="366"/>
      <c r="H167" s="366"/>
      <c r="I167" s="366"/>
      <c r="J167" s="366"/>
      <c r="K167" s="366"/>
      <c r="L167" s="366"/>
      <c r="M167" s="366"/>
      <c r="N167" s="366"/>
      <c r="O167" s="366"/>
      <c r="P167" s="366"/>
      <c r="Q167" s="366"/>
      <c r="R167" s="366"/>
      <c r="S167" s="366"/>
      <c r="T167" s="366"/>
    </row>
    <row r="168" spans="1:20" x14ac:dyDescent="0.25">
      <c r="A168" s="366"/>
      <c r="B168" s="366"/>
      <c r="C168" s="365" t="s">
        <v>34</v>
      </c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T168" s="366"/>
    </row>
    <row r="169" spans="1:20" x14ac:dyDescent="0.25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6"/>
      <c r="N169" s="366"/>
      <c r="O169" s="366"/>
      <c r="P169" s="366"/>
      <c r="Q169" s="366"/>
      <c r="R169" s="366"/>
      <c r="S169" s="366"/>
      <c r="T169" s="366"/>
    </row>
    <row r="170" spans="1:20" x14ac:dyDescent="0.25">
      <c r="A170" s="366"/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</row>
    <row r="171" spans="1:20" x14ac:dyDescent="0.25">
      <c r="A171" s="366"/>
      <c r="B171" s="366"/>
      <c r="C171" s="366"/>
      <c r="D171" s="366"/>
      <c r="E171" s="366"/>
      <c r="F171" s="366"/>
      <c r="G171" s="366"/>
      <c r="H171" s="373" t="s">
        <v>5</v>
      </c>
      <c r="I171" s="373" t="s">
        <v>12</v>
      </c>
      <c r="J171" s="373" t="s">
        <v>6</v>
      </c>
      <c r="K171" s="373" t="s">
        <v>7</v>
      </c>
      <c r="L171" s="373" t="s">
        <v>8</v>
      </c>
      <c r="M171" s="366"/>
      <c r="N171" s="366"/>
      <c r="O171" s="366"/>
      <c r="P171" s="366"/>
      <c r="Q171" s="366"/>
      <c r="R171" s="366"/>
      <c r="S171" s="366"/>
      <c r="T171" s="366"/>
    </row>
    <row r="172" spans="1:20" x14ac:dyDescent="0.25">
      <c r="A172" s="366"/>
      <c r="B172" s="366"/>
      <c r="C172" s="366"/>
      <c r="D172" s="366"/>
      <c r="E172" s="366"/>
      <c r="F172" s="366"/>
      <c r="G172" s="366"/>
      <c r="H172" s="366"/>
      <c r="I172" s="366"/>
      <c r="J172" s="366"/>
      <c r="K172" s="366"/>
      <c r="L172" s="366"/>
      <c r="M172" s="366"/>
      <c r="N172" s="366"/>
      <c r="O172" s="366"/>
      <c r="P172" s="366"/>
      <c r="Q172" s="366"/>
      <c r="R172" s="366"/>
      <c r="S172" s="366"/>
      <c r="T172" s="366"/>
    </row>
    <row r="173" spans="1:20" x14ac:dyDescent="0.25">
      <c r="A173" s="366"/>
      <c r="B173" s="366"/>
      <c r="C173" s="366"/>
      <c r="D173" s="366"/>
      <c r="E173" s="366"/>
      <c r="F173" s="366"/>
      <c r="G173" s="366"/>
      <c r="H173" s="366"/>
      <c r="I173" s="366"/>
      <c r="J173" s="366"/>
      <c r="K173" s="366"/>
      <c r="L173" s="366"/>
      <c r="M173" s="366"/>
      <c r="N173" s="366"/>
      <c r="O173" s="366"/>
      <c r="P173" s="366"/>
      <c r="Q173" s="366"/>
      <c r="R173" s="366"/>
      <c r="S173" s="366"/>
      <c r="T173" s="366"/>
    </row>
    <row r="174" spans="1:20" x14ac:dyDescent="0.25">
      <c r="A174" s="366"/>
      <c r="B174" s="366"/>
      <c r="C174" s="366"/>
      <c r="D174" s="366"/>
      <c r="E174" s="366"/>
      <c r="F174" s="366"/>
      <c r="G174" s="366"/>
      <c r="H174" s="366"/>
      <c r="I174" s="366"/>
      <c r="J174" s="366"/>
      <c r="K174" s="366"/>
      <c r="L174" s="366"/>
      <c r="M174" s="366"/>
      <c r="N174" s="366"/>
      <c r="O174" s="366"/>
      <c r="P174" s="366"/>
      <c r="Q174" s="366"/>
      <c r="R174" s="366"/>
      <c r="S174" s="366"/>
      <c r="T174" s="366"/>
    </row>
    <row r="175" spans="1:20" x14ac:dyDescent="0.25">
      <c r="A175" s="366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6"/>
      <c r="N175" s="366"/>
      <c r="O175" s="366"/>
      <c r="P175" s="366"/>
      <c r="Q175" s="366"/>
      <c r="R175" s="366"/>
      <c r="S175" s="366"/>
      <c r="T175" s="366"/>
    </row>
    <row r="176" spans="1:20" x14ac:dyDescent="0.25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6"/>
      <c r="N176" s="366"/>
      <c r="O176" s="366"/>
      <c r="P176" s="366"/>
      <c r="Q176" s="366"/>
      <c r="R176" s="366"/>
      <c r="S176" s="366"/>
      <c r="T176" s="366"/>
    </row>
    <row r="177" spans="1:20" x14ac:dyDescent="0.25">
      <c r="A177" s="366"/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</row>
    <row r="178" spans="1:20" x14ac:dyDescent="0.25">
      <c r="A178" s="366"/>
      <c r="B178" s="366"/>
      <c r="C178" s="365" t="s">
        <v>25</v>
      </c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</row>
    <row r="179" spans="1:20" x14ac:dyDescent="0.25">
      <c r="A179" s="366"/>
      <c r="B179" s="366"/>
      <c r="C179" s="366"/>
      <c r="D179" s="366"/>
      <c r="E179" s="366"/>
      <c r="F179" s="366"/>
      <c r="G179" s="366"/>
      <c r="H179" s="366"/>
      <c r="I179" s="366"/>
      <c r="J179" s="366"/>
      <c r="K179" s="366"/>
      <c r="L179" s="366"/>
      <c r="M179" s="366"/>
      <c r="N179" s="366"/>
      <c r="O179" s="366"/>
      <c r="P179" s="366"/>
      <c r="Q179" s="366"/>
      <c r="R179" s="366"/>
      <c r="S179" s="366"/>
      <c r="T179" s="366"/>
    </row>
    <row r="180" spans="1:20" x14ac:dyDescent="0.25">
      <c r="A180" s="366"/>
      <c r="B180" s="366"/>
      <c r="C180" s="365" t="s">
        <v>26</v>
      </c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77" t="s">
        <v>2</v>
      </c>
      <c r="P180" s="366"/>
      <c r="Q180" s="366"/>
      <c r="R180" s="366"/>
      <c r="S180" s="366"/>
      <c r="T180" s="366"/>
    </row>
    <row r="181" spans="1:20" x14ac:dyDescent="0.25">
      <c r="A181" s="366"/>
      <c r="B181" s="366"/>
      <c r="C181" s="366"/>
      <c r="D181" s="366"/>
      <c r="E181" s="366"/>
      <c r="F181" s="366"/>
      <c r="G181" s="366"/>
      <c r="H181" s="366"/>
      <c r="I181" s="366"/>
      <c r="J181" s="366"/>
      <c r="K181" s="366"/>
      <c r="L181" s="366"/>
      <c r="M181" s="366"/>
      <c r="N181" s="366"/>
      <c r="O181" s="366"/>
      <c r="P181" s="366"/>
      <c r="Q181" s="376"/>
      <c r="R181" s="366"/>
      <c r="S181" s="366"/>
      <c r="T181" s="366"/>
    </row>
    <row r="182" spans="1:20" x14ac:dyDescent="0.25">
      <c r="A182" s="366"/>
      <c r="B182" s="366"/>
      <c r="C182" s="365" t="s">
        <v>27</v>
      </c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</row>
    <row r="183" spans="1:20" x14ac:dyDescent="0.25">
      <c r="A183" s="366"/>
      <c r="B183" s="366"/>
      <c r="C183" s="366"/>
      <c r="D183" s="366"/>
      <c r="E183" s="366"/>
      <c r="F183" s="366"/>
      <c r="G183" s="366"/>
      <c r="H183" s="366"/>
      <c r="I183" s="366"/>
      <c r="J183" s="366"/>
      <c r="K183" s="366"/>
      <c r="L183" s="366"/>
      <c r="M183" s="366"/>
      <c r="N183" s="366"/>
      <c r="O183" s="366"/>
      <c r="P183" s="366"/>
      <c r="Q183" s="366"/>
      <c r="R183" s="366"/>
      <c r="S183" s="366"/>
      <c r="T183" s="366"/>
    </row>
    <row r="184" spans="1:20" x14ac:dyDescent="0.25">
      <c r="A184" s="366"/>
      <c r="B184" s="366"/>
      <c r="C184" s="365" t="s">
        <v>28</v>
      </c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366"/>
      <c r="O184" s="366"/>
      <c r="P184" s="366"/>
      <c r="Q184" s="366"/>
      <c r="R184" s="366"/>
      <c r="S184" s="366"/>
      <c r="T184" s="366"/>
    </row>
    <row r="185" spans="1:20" x14ac:dyDescent="0.25">
      <c r="A185" s="366"/>
      <c r="B185" s="366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6"/>
      <c r="S185" s="366"/>
      <c r="T185" s="366"/>
    </row>
    <row r="186" spans="1:20" x14ac:dyDescent="0.25">
      <c r="A186" s="366"/>
      <c r="B186" s="366"/>
      <c r="C186" s="365" t="s">
        <v>29</v>
      </c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</row>
    <row r="187" spans="1:20" x14ac:dyDescent="0.25">
      <c r="A187" s="366"/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</row>
    <row r="188" spans="1:20" x14ac:dyDescent="0.25">
      <c r="A188" s="366"/>
      <c r="B188" s="366"/>
      <c r="C188" s="36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  <c r="N188" s="366"/>
      <c r="O188" s="366"/>
      <c r="P188" s="366"/>
      <c r="Q188" s="366"/>
      <c r="R188" s="366"/>
      <c r="S188" s="366"/>
      <c r="T188" s="366"/>
    </row>
    <row r="189" spans="1:20" x14ac:dyDescent="0.25">
      <c r="A189" s="366"/>
      <c r="B189" s="366"/>
      <c r="C189" s="366"/>
      <c r="D189" s="366"/>
      <c r="E189" s="366"/>
      <c r="F189" s="366"/>
      <c r="G189" s="366"/>
      <c r="H189" s="373" t="s">
        <v>5</v>
      </c>
      <c r="I189" s="373" t="s">
        <v>12</v>
      </c>
      <c r="J189" s="373" t="s">
        <v>6</v>
      </c>
      <c r="K189" s="373" t="s">
        <v>7</v>
      </c>
      <c r="L189" s="373" t="s">
        <v>8</v>
      </c>
      <c r="M189" s="366"/>
      <c r="N189" s="366"/>
      <c r="O189" s="366"/>
      <c r="P189" s="366"/>
      <c r="Q189" s="366"/>
      <c r="R189" s="366"/>
      <c r="S189" s="366"/>
      <c r="T189" s="366"/>
    </row>
    <row r="190" spans="1:20" x14ac:dyDescent="0.25">
      <c r="A190" s="366"/>
      <c r="B190" s="366"/>
      <c r="C190" s="36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6"/>
      <c r="P190" s="366"/>
      <c r="Q190" s="366"/>
      <c r="R190" s="366"/>
      <c r="S190" s="366"/>
      <c r="T190" s="366"/>
    </row>
    <row r="191" spans="1:20" x14ac:dyDescent="0.25">
      <c r="A191" s="366"/>
      <c r="B191" s="366"/>
      <c r="C191" s="36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366"/>
      <c r="O191" s="366"/>
      <c r="P191" s="366"/>
      <c r="Q191" s="366"/>
      <c r="R191" s="366"/>
      <c r="S191" s="366"/>
      <c r="T191" s="366"/>
    </row>
    <row r="192" spans="1:20" x14ac:dyDescent="0.25">
      <c r="A192" s="366"/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</row>
    <row r="193" spans="1:20" ht="18" x14ac:dyDescent="0.25">
      <c r="A193" s="366"/>
      <c r="B193" s="371" t="s">
        <v>93</v>
      </c>
      <c r="C193" s="36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6"/>
      <c r="N193" s="366"/>
      <c r="O193" s="366"/>
      <c r="P193" s="366"/>
      <c r="Q193" s="366"/>
      <c r="R193" s="366"/>
      <c r="S193" s="366"/>
      <c r="T193" s="366"/>
    </row>
    <row r="194" spans="1:20" x14ac:dyDescent="0.25">
      <c r="A194" s="366"/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</row>
    <row r="195" spans="1:20" x14ac:dyDescent="0.25">
      <c r="A195" s="366"/>
      <c r="B195" s="366"/>
      <c r="C195" s="365" t="s">
        <v>18</v>
      </c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6"/>
      <c r="P195" s="366"/>
      <c r="Q195" s="366"/>
      <c r="R195" s="366"/>
      <c r="S195" s="366"/>
      <c r="T195" s="366"/>
    </row>
    <row r="196" spans="1:20" x14ac:dyDescent="0.25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6"/>
      <c r="N196" s="366"/>
      <c r="O196" s="366"/>
      <c r="P196" s="366"/>
      <c r="Q196" s="366"/>
      <c r="R196" s="366"/>
      <c r="S196" s="366"/>
      <c r="T196" s="366"/>
    </row>
    <row r="197" spans="1:20" x14ac:dyDescent="0.25">
      <c r="A197" s="366"/>
      <c r="B197" s="366"/>
      <c r="C197" s="365" t="s">
        <v>19</v>
      </c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</row>
    <row r="198" spans="1:20" x14ac:dyDescent="0.25">
      <c r="A198" s="366"/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</row>
    <row r="199" spans="1:20" x14ac:dyDescent="0.25">
      <c r="A199" s="366"/>
      <c r="B199" s="366"/>
      <c r="C199" s="365" t="s">
        <v>95</v>
      </c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77" t="s">
        <v>94</v>
      </c>
      <c r="P199" s="366"/>
      <c r="Q199" s="376"/>
      <c r="R199" s="366"/>
      <c r="S199" s="366"/>
      <c r="T199" s="366"/>
    </row>
    <row r="200" spans="1:20" x14ac:dyDescent="0.25">
      <c r="A200" s="366"/>
      <c r="B200" s="366"/>
      <c r="C200" s="366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366"/>
      <c r="O200" s="366"/>
      <c r="P200" s="366"/>
      <c r="Q200" s="366"/>
      <c r="R200" s="366"/>
      <c r="S200" s="366"/>
      <c r="T200" s="366"/>
    </row>
    <row r="201" spans="1:20" x14ac:dyDescent="0.25">
      <c r="A201" s="366"/>
      <c r="B201" s="366"/>
      <c r="C201" s="365" t="s">
        <v>20</v>
      </c>
      <c r="D201" s="366"/>
      <c r="E201" s="366"/>
      <c r="F201" s="366"/>
      <c r="G201" s="366"/>
      <c r="H201" s="366"/>
      <c r="I201" s="366"/>
      <c r="J201" s="366"/>
      <c r="K201" s="366"/>
      <c r="L201" s="366"/>
      <c r="M201" s="366"/>
      <c r="N201" s="366"/>
      <c r="O201" s="366"/>
      <c r="P201" s="366"/>
      <c r="Q201" s="366"/>
      <c r="R201" s="366"/>
      <c r="S201" s="366"/>
      <c r="T201" s="366"/>
    </row>
    <row r="202" spans="1:20" x14ac:dyDescent="0.25">
      <c r="A202" s="366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</row>
    <row r="203" spans="1:20" x14ac:dyDescent="0.25">
      <c r="A203" s="366"/>
      <c r="B203" s="366"/>
      <c r="C203" s="365" t="s">
        <v>21</v>
      </c>
      <c r="D203" s="366"/>
      <c r="E203" s="366"/>
      <c r="F203" s="366"/>
      <c r="G203" s="366"/>
      <c r="H203" s="366"/>
      <c r="I203" s="366"/>
      <c r="J203" s="366"/>
      <c r="K203" s="366"/>
      <c r="L203" s="366"/>
      <c r="M203" s="366"/>
      <c r="N203" s="366"/>
      <c r="O203" s="366"/>
      <c r="P203" s="366"/>
      <c r="Q203" s="366"/>
      <c r="R203" s="366"/>
      <c r="S203" s="366"/>
      <c r="T203" s="366"/>
    </row>
    <row r="204" spans="1:20" x14ac:dyDescent="0.25">
      <c r="A204" s="366"/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</row>
    <row r="205" spans="1:20" x14ac:dyDescent="0.25">
      <c r="A205" s="366"/>
      <c r="B205" s="366"/>
      <c r="C205" s="365" t="s">
        <v>22</v>
      </c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</row>
    <row r="206" spans="1:20" x14ac:dyDescent="0.25">
      <c r="A206" s="366"/>
      <c r="B206" s="366"/>
      <c r="C206" s="366"/>
      <c r="D206" s="366"/>
      <c r="E206" s="366"/>
      <c r="F206" s="366"/>
      <c r="G206" s="366"/>
      <c r="H206" s="366"/>
      <c r="I206" s="366"/>
      <c r="J206" s="366"/>
      <c r="K206" s="366"/>
      <c r="L206" s="366"/>
      <c r="M206" s="366"/>
      <c r="N206" s="366"/>
      <c r="O206" s="366"/>
      <c r="P206" s="366"/>
      <c r="Q206" s="366"/>
      <c r="R206" s="366"/>
      <c r="S206" s="366"/>
      <c r="T206" s="366"/>
    </row>
    <row r="207" spans="1:20" x14ac:dyDescent="0.25">
      <c r="A207" s="366"/>
      <c r="B207" s="366"/>
      <c r="C207" s="366"/>
      <c r="D207" s="366"/>
      <c r="E207" s="366"/>
      <c r="F207" s="366"/>
      <c r="G207" s="366"/>
      <c r="H207" s="366"/>
      <c r="I207" s="366"/>
      <c r="J207" s="366"/>
      <c r="K207" s="366"/>
      <c r="L207" s="366"/>
      <c r="M207" s="366"/>
      <c r="N207" s="366"/>
      <c r="O207" s="366"/>
      <c r="P207" s="366"/>
      <c r="Q207" s="366"/>
      <c r="R207" s="366"/>
      <c r="S207" s="366"/>
      <c r="T207" s="366"/>
    </row>
    <row r="208" spans="1:20" x14ac:dyDescent="0.25">
      <c r="A208" s="366"/>
      <c r="B208" s="366"/>
      <c r="C208" s="366"/>
      <c r="D208" s="366"/>
      <c r="E208" s="366"/>
      <c r="F208" s="366"/>
      <c r="G208" s="366"/>
      <c r="H208" s="373" t="s">
        <v>5</v>
      </c>
      <c r="I208" s="373" t="s">
        <v>12</v>
      </c>
      <c r="J208" s="373" t="s">
        <v>6</v>
      </c>
      <c r="K208" s="373" t="s">
        <v>7</v>
      </c>
      <c r="L208" s="373" t="s">
        <v>8</v>
      </c>
      <c r="M208" s="366"/>
      <c r="N208" s="366"/>
      <c r="O208" s="366"/>
      <c r="P208" s="366"/>
      <c r="Q208" s="366"/>
      <c r="R208" s="366"/>
      <c r="S208" s="366"/>
      <c r="T208" s="366"/>
    </row>
    <row r="209" spans="1:20" x14ac:dyDescent="0.25">
      <c r="A209" s="366"/>
      <c r="B209" s="366"/>
      <c r="C209" s="366"/>
      <c r="D209" s="366"/>
      <c r="E209" s="366"/>
      <c r="F209" s="366"/>
      <c r="G209" s="366"/>
      <c r="H209" s="366"/>
      <c r="I209" s="366"/>
      <c r="J209" s="366"/>
      <c r="K209" s="366"/>
      <c r="L209" s="366"/>
      <c r="M209" s="366"/>
      <c r="N209" s="366"/>
      <c r="O209" s="366"/>
      <c r="P209" s="366"/>
      <c r="Q209" s="366"/>
      <c r="R209" s="366"/>
      <c r="S209" s="366"/>
      <c r="T209" s="366"/>
    </row>
    <row r="210" spans="1:20" x14ac:dyDescent="0.25">
      <c r="A210" s="366"/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</row>
    <row r="211" spans="1:20" x14ac:dyDescent="0.25">
      <c r="A211" s="366"/>
      <c r="B211" s="366"/>
      <c r="C211" s="366"/>
      <c r="D211" s="366"/>
      <c r="E211" s="366"/>
      <c r="F211" s="366"/>
      <c r="G211" s="366"/>
      <c r="H211" s="366"/>
      <c r="I211" s="366"/>
      <c r="J211" s="366"/>
      <c r="K211" s="366"/>
      <c r="L211" s="366"/>
      <c r="M211" s="366"/>
      <c r="N211" s="366"/>
      <c r="O211" s="366"/>
      <c r="P211" s="366"/>
      <c r="Q211" s="366"/>
      <c r="R211" s="366"/>
      <c r="S211" s="366"/>
      <c r="T211" s="366"/>
    </row>
    <row r="212" spans="1:20" x14ac:dyDescent="0.25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366"/>
      <c r="O212" s="366"/>
      <c r="P212" s="366"/>
      <c r="Q212" s="366"/>
      <c r="R212" s="366"/>
      <c r="S212" s="366"/>
      <c r="T212" s="366"/>
    </row>
    <row r="213" spans="1:20" x14ac:dyDescent="0.25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6"/>
      <c r="N213" s="366"/>
      <c r="O213" s="366"/>
      <c r="P213" s="366"/>
      <c r="Q213" s="366"/>
      <c r="R213" s="366"/>
      <c r="S213" s="366"/>
      <c r="T213" s="366"/>
    </row>
    <row r="214" spans="1:20" x14ac:dyDescent="0.25">
      <c r="A214" s="366"/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</row>
    <row r="215" spans="1:20" x14ac:dyDescent="0.25">
      <c r="A215" s="366"/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</row>
    <row r="216" spans="1:20" x14ac:dyDescent="0.25">
      <c r="A216" s="366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6"/>
      <c r="N216" s="366"/>
      <c r="O216" s="366"/>
      <c r="P216" s="366"/>
      <c r="Q216" s="366"/>
      <c r="R216" s="366"/>
      <c r="S216" s="366"/>
      <c r="T216" s="366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67" workbookViewId="0">
      <selection activeCell="H87" sqref="H87"/>
    </sheetView>
  </sheetViews>
  <sheetFormatPr baseColWidth="10" defaultRowHeight="15" x14ac:dyDescent="0.25"/>
  <cols>
    <col min="1" max="1" width="62.85546875" bestFit="1" customWidth="1"/>
  </cols>
  <sheetData>
    <row r="1" spans="1:6" ht="18.75" thickBot="1" x14ac:dyDescent="0.3">
      <c r="A1" s="368" t="s">
        <v>72</v>
      </c>
      <c r="B1" s="349" t="s">
        <v>702</v>
      </c>
      <c r="C1" s="349"/>
      <c r="D1" s="349"/>
      <c r="E1" s="349"/>
      <c r="F1" s="349"/>
    </row>
    <row r="2" spans="1:6" ht="15.75" thickBot="1" x14ac:dyDescent="0.3">
      <c r="A2" s="353" t="s">
        <v>38</v>
      </c>
      <c r="B2" s="367" t="s">
        <v>112</v>
      </c>
      <c r="C2" s="367" t="s">
        <v>113</v>
      </c>
      <c r="D2" s="367" t="s">
        <v>114</v>
      </c>
      <c r="E2" s="367" t="s">
        <v>703</v>
      </c>
      <c r="F2" s="367" t="s">
        <v>704</v>
      </c>
    </row>
    <row r="3" spans="1:6" x14ac:dyDescent="0.25">
      <c r="A3" s="359">
        <v>1</v>
      </c>
      <c r="B3" s="354">
        <f>IFERROR('1. Ausbildungsjahr'!M6,5)</f>
        <v>5</v>
      </c>
      <c r="C3" s="354">
        <f>IFERROR('2. Ausbildungsjahr'!M6,5)</f>
        <v>5</v>
      </c>
      <c r="D3" s="354">
        <f>IFERROR('3. Ausbildungsjahr'!M6,5)</f>
        <v>5</v>
      </c>
      <c r="E3" s="354">
        <f>IF(Gesamtbogen!I6="-",5)</f>
        <v>5</v>
      </c>
      <c r="F3" s="350">
        <v>1</v>
      </c>
    </row>
    <row r="4" spans="1:6" x14ac:dyDescent="0.25">
      <c r="A4" s="359">
        <v>2</v>
      </c>
      <c r="B4" s="354">
        <f>IFERROR('1. Ausbildungsjahr'!M7,5)</f>
        <v>5</v>
      </c>
      <c r="C4" s="354">
        <f>IFERROR('2. Ausbildungsjahr'!M7,5)</f>
        <v>5</v>
      </c>
      <c r="D4" s="354">
        <f>IFERROR('3. Ausbildungsjahr'!M7,5)</f>
        <v>5</v>
      </c>
      <c r="E4" s="354">
        <f>IF(Gesamtbogen!I7="-",5)</f>
        <v>5</v>
      </c>
      <c r="F4" s="351">
        <v>1</v>
      </c>
    </row>
    <row r="5" spans="1:6" x14ac:dyDescent="0.25">
      <c r="A5" s="359">
        <v>3</v>
      </c>
      <c r="B5" s="354">
        <f>IFERROR('1. Ausbildungsjahr'!M8,5)</f>
        <v>5</v>
      </c>
      <c r="C5" s="354">
        <f>IFERROR('2. Ausbildungsjahr'!M8,5)</f>
        <v>5</v>
      </c>
      <c r="D5" s="354">
        <f>IFERROR('3. Ausbildungsjahr'!M8,5)</f>
        <v>5</v>
      </c>
      <c r="E5" s="354">
        <f>IF(Gesamtbogen!I8="-",5)</f>
        <v>5</v>
      </c>
      <c r="F5" s="351">
        <v>1</v>
      </c>
    </row>
    <row r="6" spans="1:6" x14ac:dyDescent="0.25">
      <c r="A6" s="359">
        <v>4</v>
      </c>
      <c r="B6" s="354">
        <f>IFERROR('1. Ausbildungsjahr'!M9,5)</f>
        <v>5</v>
      </c>
      <c r="C6" s="354">
        <f>IFERROR('2. Ausbildungsjahr'!M9,5)</f>
        <v>5</v>
      </c>
      <c r="D6" s="354">
        <f>IFERROR('3. Ausbildungsjahr'!M9,5)</f>
        <v>5</v>
      </c>
      <c r="E6" s="354">
        <f>IF(Gesamtbogen!I9="-",5)</f>
        <v>5</v>
      </c>
      <c r="F6" s="351">
        <v>1</v>
      </c>
    </row>
    <row r="7" spans="1:6" x14ac:dyDescent="0.25">
      <c r="A7" s="359">
        <v>5</v>
      </c>
      <c r="B7" s="354">
        <f>IFERROR('1. Ausbildungsjahr'!M10,5)</f>
        <v>5</v>
      </c>
      <c r="C7" s="354">
        <f>IFERROR('2. Ausbildungsjahr'!M10,5)</f>
        <v>5</v>
      </c>
      <c r="D7" s="354">
        <f>IFERROR('3. Ausbildungsjahr'!M10,5)</f>
        <v>5</v>
      </c>
      <c r="E7" s="354">
        <f>IF(Gesamtbogen!I10="-",5)</f>
        <v>5</v>
      </c>
      <c r="F7" s="351">
        <v>1</v>
      </c>
    </row>
    <row r="8" spans="1:6" x14ac:dyDescent="0.25">
      <c r="A8" s="359">
        <v>6</v>
      </c>
      <c r="B8" s="354">
        <f>IFERROR('1. Ausbildungsjahr'!M11,5)</f>
        <v>5</v>
      </c>
      <c r="C8" s="354">
        <f>IFERROR('2. Ausbildungsjahr'!M11,5)</f>
        <v>5</v>
      </c>
      <c r="D8" s="354">
        <f>IFERROR('3. Ausbildungsjahr'!M11,5)</f>
        <v>5</v>
      </c>
      <c r="E8" s="354">
        <f>IF(Gesamtbogen!I11="-",5)</f>
        <v>5</v>
      </c>
      <c r="F8" s="352">
        <v>1</v>
      </c>
    </row>
    <row r="9" spans="1:6" x14ac:dyDescent="0.25">
      <c r="A9" s="358"/>
      <c r="B9" s="354"/>
      <c r="C9" s="354"/>
      <c r="D9" s="354"/>
      <c r="E9" s="354"/>
      <c r="F9" s="348"/>
    </row>
    <row r="10" spans="1:6" ht="18" x14ac:dyDescent="0.25">
      <c r="A10" s="361" t="s">
        <v>75</v>
      </c>
      <c r="B10" s="354"/>
      <c r="C10" s="354"/>
      <c r="D10" s="354"/>
      <c r="E10" s="354"/>
      <c r="F10" s="348"/>
    </row>
    <row r="11" spans="1:6" x14ac:dyDescent="0.25">
      <c r="A11" s="362" t="s">
        <v>47</v>
      </c>
      <c r="B11" s="354"/>
      <c r="C11" s="354"/>
      <c r="D11" s="354"/>
      <c r="E11" s="354"/>
      <c r="F11" s="348"/>
    </row>
    <row r="12" spans="1:6" x14ac:dyDescent="0.25">
      <c r="A12" s="363">
        <v>1</v>
      </c>
      <c r="B12" s="354">
        <f>IFERROR('1. Ausbildungsjahr'!M15,5)</f>
        <v>5</v>
      </c>
      <c r="C12" s="354">
        <f>IFERROR('2. Ausbildungsjahr'!M15,5)</f>
        <v>5</v>
      </c>
      <c r="D12" s="354">
        <f>IFERROR('3. Ausbildungsjahr'!M15,5)</f>
        <v>5</v>
      </c>
      <c r="E12" s="354">
        <f>IF(Gesamtbogen!I15="-",5)</f>
        <v>5</v>
      </c>
      <c r="F12" s="350">
        <v>1</v>
      </c>
    </row>
    <row r="13" spans="1:6" x14ac:dyDescent="0.25">
      <c r="A13" s="363">
        <v>2</v>
      </c>
      <c r="B13" s="354">
        <f>IFERROR('1. Ausbildungsjahr'!M16,5)</f>
        <v>5</v>
      </c>
      <c r="C13" s="354">
        <f>IFERROR('2. Ausbildungsjahr'!M16,5)</f>
        <v>5</v>
      </c>
      <c r="D13" s="354">
        <f>IFERROR('3. Ausbildungsjahr'!M16,5)</f>
        <v>5</v>
      </c>
      <c r="E13" s="354">
        <f>IF(Gesamtbogen!I16="-",5)</f>
        <v>5</v>
      </c>
      <c r="F13" s="351">
        <v>2</v>
      </c>
    </row>
    <row r="14" spans="1:6" x14ac:dyDescent="0.25">
      <c r="A14" s="363">
        <v>3</v>
      </c>
      <c r="B14" s="354">
        <f>IFERROR('1. Ausbildungsjahr'!M17,5)</f>
        <v>5</v>
      </c>
      <c r="C14" s="354">
        <f>IFERROR('2. Ausbildungsjahr'!M17,5)</f>
        <v>5</v>
      </c>
      <c r="D14" s="354">
        <f>IFERROR('3. Ausbildungsjahr'!M17,5)</f>
        <v>5</v>
      </c>
      <c r="E14" s="354">
        <f>IF(Gesamtbogen!I17="-",5)</f>
        <v>5</v>
      </c>
      <c r="F14" s="351">
        <v>1</v>
      </c>
    </row>
    <row r="15" spans="1:6" x14ac:dyDescent="0.25">
      <c r="A15" s="363">
        <v>4</v>
      </c>
      <c r="B15" s="354">
        <f>IFERROR('1. Ausbildungsjahr'!M18,5)</f>
        <v>5</v>
      </c>
      <c r="C15" s="354">
        <f>IFERROR('2. Ausbildungsjahr'!M18,5)</f>
        <v>5</v>
      </c>
      <c r="D15" s="354">
        <f>IFERROR('3. Ausbildungsjahr'!M18,5)</f>
        <v>5</v>
      </c>
      <c r="E15" s="354">
        <f>IF(Gesamtbogen!I18="-",5)</f>
        <v>5</v>
      </c>
      <c r="F15" s="351">
        <v>2</v>
      </c>
    </row>
    <row r="16" spans="1:6" x14ac:dyDescent="0.25">
      <c r="A16" s="363">
        <v>5</v>
      </c>
      <c r="B16" s="354">
        <f>IFERROR('1. Ausbildungsjahr'!M19,5)</f>
        <v>5</v>
      </c>
      <c r="C16" s="354">
        <f>IFERROR('2. Ausbildungsjahr'!M19,5)</f>
        <v>5</v>
      </c>
      <c r="D16" s="354">
        <f>IFERROR('3. Ausbildungsjahr'!M19,5)</f>
        <v>5</v>
      </c>
      <c r="E16" s="354">
        <f>IF(Gesamtbogen!I19="-",5)</f>
        <v>5</v>
      </c>
      <c r="F16" s="352">
        <v>1</v>
      </c>
    </row>
    <row r="17" spans="1:6" x14ac:dyDescent="0.25">
      <c r="A17" s="358"/>
      <c r="B17" s="354"/>
      <c r="C17" s="354"/>
      <c r="D17" s="354"/>
      <c r="E17" s="354"/>
      <c r="F17" s="348"/>
    </row>
    <row r="18" spans="1:6" x14ac:dyDescent="0.25">
      <c r="A18" s="362" t="s">
        <v>53</v>
      </c>
      <c r="B18" s="354"/>
      <c r="C18" s="354"/>
      <c r="D18" s="354"/>
      <c r="E18" s="354"/>
      <c r="F18" s="348"/>
    </row>
    <row r="19" spans="1:6" x14ac:dyDescent="0.25">
      <c r="A19" s="359">
        <v>1</v>
      </c>
      <c r="B19" s="354">
        <f>IFERROR('1. Ausbildungsjahr'!M22,5)</f>
        <v>5</v>
      </c>
      <c r="C19" s="354">
        <f>IFERROR('2. Ausbildungsjahr'!M22,5)</f>
        <v>5</v>
      </c>
      <c r="D19" s="354">
        <f>IFERROR('3. Ausbildungsjahr'!M22,5)</f>
        <v>5</v>
      </c>
      <c r="E19" s="354">
        <f>IF(Gesamtbogen!I22="-",5)</f>
        <v>5</v>
      </c>
      <c r="F19" s="350">
        <v>1</v>
      </c>
    </row>
    <row r="20" spans="1:6" x14ac:dyDescent="0.25">
      <c r="A20" s="359">
        <v>2</v>
      </c>
      <c r="B20" s="354">
        <f>IFERROR('1. Ausbildungsjahr'!M23,5)</f>
        <v>5</v>
      </c>
      <c r="C20" s="354">
        <f>IFERROR('2. Ausbildungsjahr'!M23,5)</f>
        <v>5</v>
      </c>
      <c r="D20" s="354">
        <f>IFERROR('3. Ausbildungsjahr'!M23,5)</f>
        <v>5</v>
      </c>
      <c r="E20" s="354">
        <f>IF(Gesamtbogen!I23="-",5)</f>
        <v>5</v>
      </c>
      <c r="F20" s="351">
        <v>1</v>
      </c>
    </row>
    <row r="21" spans="1:6" x14ac:dyDescent="0.25">
      <c r="A21" s="359">
        <v>3</v>
      </c>
      <c r="B21" s="354">
        <f>IFERROR('1. Ausbildungsjahr'!M24,5)</f>
        <v>5</v>
      </c>
      <c r="C21" s="354">
        <f>IFERROR('2. Ausbildungsjahr'!M24,5)</f>
        <v>5</v>
      </c>
      <c r="D21" s="354">
        <f>IFERROR('3. Ausbildungsjahr'!M24,5)</f>
        <v>5</v>
      </c>
      <c r="E21" s="354">
        <f>IF(Gesamtbogen!I24="-",5)</f>
        <v>5</v>
      </c>
      <c r="F21" s="351">
        <v>1</v>
      </c>
    </row>
    <row r="22" spans="1:6" x14ac:dyDescent="0.25">
      <c r="A22" s="359">
        <v>4</v>
      </c>
      <c r="B22" s="354">
        <f>IFERROR('1. Ausbildungsjahr'!M25,5)</f>
        <v>5</v>
      </c>
      <c r="C22" s="354">
        <f>IFERROR('2. Ausbildungsjahr'!M25,5)</f>
        <v>5</v>
      </c>
      <c r="D22" s="354">
        <f>IFERROR('3. Ausbildungsjahr'!M25,5)</f>
        <v>5</v>
      </c>
      <c r="E22" s="354">
        <f>IF(Gesamtbogen!I25="-",5)</f>
        <v>5</v>
      </c>
      <c r="F22" s="351">
        <v>1</v>
      </c>
    </row>
    <row r="23" spans="1:6" x14ac:dyDescent="0.25">
      <c r="A23" s="359">
        <v>5</v>
      </c>
      <c r="B23" s="354">
        <f>IFERROR('1. Ausbildungsjahr'!M26,5)</f>
        <v>5</v>
      </c>
      <c r="C23" s="354">
        <f>IFERROR('2. Ausbildungsjahr'!M26,5)</f>
        <v>5</v>
      </c>
      <c r="D23" s="354">
        <f>IFERROR('3. Ausbildungsjahr'!M26,5)</f>
        <v>5</v>
      </c>
      <c r="E23" s="354">
        <f>IF(Gesamtbogen!I26="-",5)</f>
        <v>5</v>
      </c>
      <c r="F23" s="352">
        <v>2</v>
      </c>
    </row>
    <row r="24" spans="1:6" x14ac:dyDescent="0.25">
      <c r="A24" s="358"/>
      <c r="B24" s="354"/>
      <c r="C24" s="354"/>
      <c r="D24" s="354"/>
      <c r="E24" s="354"/>
      <c r="F24" s="348"/>
    </row>
    <row r="25" spans="1:6" ht="18" x14ac:dyDescent="0.25">
      <c r="A25" s="361" t="s">
        <v>77</v>
      </c>
      <c r="B25" s="354"/>
      <c r="C25" s="354"/>
      <c r="D25" s="354"/>
      <c r="E25" s="354"/>
      <c r="F25" s="348"/>
    </row>
    <row r="26" spans="1:6" x14ac:dyDescent="0.25">
      <c r="A26" s="362" t="s">
        <v>58</v>
      </c>
      <c r="B26" s="354"/>
      <c r="C26" s="354"/>
      <c r="D26" s="354"/>
      <c r="E26" s="354"/>
      <c r="F26" s="348"/>
    </row>
    <row r="27" spans="1:6" x14ac:dyDescent="0.25">
      <c r="A27" s="359">
        <v>1</v>
      </c>
      <c r="B27" s="354">
        <f>IFERROR('1. Ausbildungsjahr'!M30,5)</f>
        <v>5</v>
      </c>
      <c r="C27" s="354">
        <f>IFERROR('2. Ausbildungsjahr'!M30,5)</f>
        <v>5</v>
      </c>
      <c r="D27" s="354">
        <f>IFERROR('3. Ausbildungsjahr'!M30,5)</f>
        <v>5</v>
      </c>
      <c r="E27" s="354">
        <f>IF(Gesamtbogen!I30="-",5)</f>
        <v>5</v>
      </c>
      <c r="F27" s="350">
        <v>1</v>
      </c>
    </row>
    <row r="28" spans="1:6" x14ac:dyDescent="0.25">
      <c r="A28" s="359">
        <v>2</v>
      </c>
      <c r="B28" s="354">
        <f>IFERROR('1. Ausbildungsjahr'!M31,5)</f>
        <v>5</v>
      </c>
      <c r="C28" s="354">
        <f>IFERROR('2. Ausbildungsjahr'!M31,5)</f>
        <v>5</v>
      </c>
      <c r="D28" s="354">
        <f>IFERROR('3. Ausbildungsjahr'!M31,5)</f>
        <v>5</v>
      </c>
      <c r="E28" s="354">
        <f>IF(Gesamtbogen!I31="-",5)</f>
        <v>5</v>
      </c>
      <c r="F28" s="351">
        <v>1</v>
      </c>
    </row>
    <row r="29" spans="1:6" x14ac:dyDescent="0.25">
      <c r="A29" s="359">
        <v>3</v>
      </c>
      <c r="B29" s="354">
        <f>IFERROR('1. Ausbildungsjahr'!M32,5)</f>
        <v>5</v>
      </c>
      <c r="C29" s="354">
        <f>IFERROR('2. Ausbildungsjahr'!M32,5)</f>
        <v>5</v>
      </c>
      <c r="D29" s="354">
        <f>IFERROR('3. Ausbildungsjahr'!M32,5)</f>
        <v>5</v>
      </c>
      <c r="E29" s="354">
        <f>IF(Gesamtbogen!I32="-",5)</f>
        <v>5</v>
      </c>
      <c r="F29" s="351">
        <v>1</v>
      </c>
    </row>
    <row r="30" spans="1:6" x14ac:dyDescent="0.25">
      <c r="A30" s="359">
        <v>4</v>
      </c>
      <c r="B30" s="354">
        <f>IFERROR('1. Ausbildungsjahr'!M33,5)</f>
        <v>5</v>
      </c>
      <c r="C30" s="354">
        <f>IFERROR('2. Ausbildungsjahr'!M33,5)</f>
        <v>5</v>
      </c>
      <c r="D30" s="354">
        <f>IFERROR('3. Ausbildungsjahr'!M33,5)</f>
        <v>5</v>
      </c>
      <c r="E30" s="354">
        <f>IF(Gesamtbogen!I33="-",5)</f>
        <v>5</v>
      </c>
      <c r="F30" s="351">
        <v>1</v>
      </c>
    </row>
    <row r="31" spans="1:6" x14ac:dyDescent="0.25">
      <c r="A31" s="359">
        <v>5</v>
      </c>
      <c r="B31" s="354">
        <f>IFERROR('1. Ausbildungsjahr'!M34,5)</f>
        <v>5</v>
      </c>
      <c r="C31" s="354">
        <f>IFERROR('2. Ausbildungsjahr'!M34,5)</f>
        <v>5</v>
      </c>
      <c r="D31" s="354">
        <f>IFERROR('3. Ausbildungsjahr'!M34,5)</f>
        <v>5</v>
      </c>
      <c r="E31" s="354">
        <f>IF(Gesamtbogen!I34="-",5)</f>
        <v>5</v>
      </c>
      <c r="F31" s="352">
        <v>1</v>
      </c>
    </row>
    <row r="32" spans="1:6" x14ac:dyDescent="0.25">
      <c r="A32" s="358"/>
      <c r="B32" s="354"/>
      <c r="C32" s="354"/>
      <c r="D32" s="354"/>
      <c r="E32" s="354"/>
      <c r="F32" s="348"/>
    </row>
    <row r="33" spans="1:6" x14ac:dyDescent="0.25">
      <c r="A33" s="358"/>
      <c r="B33" s="354"/>
      <c r="C33" s="354"/>
      <c r="D33" s="354"/>
      <c r="E33" s="354"/>
      <c r="F33" s="348"/>
    </row>
    <row r="34" spans="1:6" ht="18" x14ac:dyDescent="0.25">
      <c r="A34" s="361" t="s">
        <v>64</v>
      </c>
      <c r="B34" s="354"/>
      <c r="C34" s="354"/>
      <c r="D34" s="354"/>
      <c r="E34" s="354"/>
      <c r="F34" s="348"/>
    </row>
    <row r="35" spans="1:6" x14ac:dyDescent="0.25">
      <c r="A35" s="362" t="s">
        <v>78</v>
      </c>
      <c r="B35" s="354"/>
      <c r="C35" s="354"/>
      <c r="D35" s="354"/>
      <c r="E35" s="354"/>
      <c r="F35" s="349"/>
    </row>
    <row r="36" spans="1:6" x14ac:dyDescent="0.25">
      <c r="A36" s="363">
        <v>1</v>
      </c>
      <c r="B36" s="354">
        <f>IFERROR('1. Ausbildungsjahr'!M39,5)</f>
        <v>5</v>
      </c>
      <c r="C36" s="354">
        <f>IFERROR('2. Ausbildungsjahr'!M39,5)</f>
        <v>5</v>
      </c>
      <c r="D36" s="354">
        <f>IFERROR('3. Ausbildungsjahr'!M39,5)</f>
        <v>5</v>
      </c>
      <c r="E36" s="354">
        <f>IF(Gesamtbogen!I39="-",5)</f>
        <v>5</v>
      </c>
      <c r="F36" s="350">
        <v>1</v>
      </c>
    </row>
    <row r="37" spans="1:6" x14ac:dyDescent="0.25">
      <c r="A37" s="363">
        <v>2</v>
      </c>
      <c r="B37" s="354">
        <f>IFERROR('1. Ausbildungsjahr'!M40,5)</f>
        <v>5</v>
      </c>
      <c r="C37" s="354">
        <f>IFERROR('2. Ausbildungsjahr'!M40,5)</f>
        <v>5</v>
      </c>
      <c r="D37" s="354">
        <f>IFERROR('3. Ausbildungsjahr'!M40,5)</f>
        <v>5</v>
      </c>
      <c r="E37" s="354">
        <f>IF(Gesamtbogen!I40="-",5)</f>
        <v>5</v>
      </c>
      <c r="F37" s="351">
        <v>1</v>
      </c>
    </row>
    <row r="38" spans="1:6" x14ac:dyDescent="0.25">
      <c r="A38" s="363">
        <v>3</v>
      </c>
      <c r="B38" s="354">
        <f>IFERROR('1. Ausbildungsjahr'!M41,5)</f>
        <v>5</v>
      </c>
      <c r="C38" s="354">
        <f>IFERROR('2. Ausbildungsjahr'!M41,5)</f>
        <v>5</v>
      </c>
      <c r="D38" s="354">
        <f>IFERROR('3. Ausbildungsjahr'!M41,5)</f>
        <v>5</v>
      </c>
      <c r="E38" s="354">
        <f>IF(Gesamtbogen!I41="-",5)</f>
        <v>5</v>
      </c>
      <c r="F38" s="351">
        <v>1</v>
      </c>
    </row>
    <row r="39" spans="1:6" x14ac:dyDescent="0.25">
      <c r="A39" s="363">
        <v>4</v>
      </c>
      <c r="B39" s="354">
        <f>IFERROR('1. Ausbildungsjahr'!M42,5)</f>
        <v>5</v>
      </c>
      <c r="C39" s="354">
        <f>IFERROR('2. Ausbildungsjahr'!M42,5)</f>
        <v>5</v>
      </c>
      <c r="D39" s="354">
        <f>IFERROR('3. Ausbildungsjahr'!M42,5)</f>
        <v>5</v>
      </c>
      <c r="E39" s="354">
        <f>IF(Gesamtbogen!I42="-",5)</f>
        <v>5</v>
      </c>
      <c r="F39" s="357">
        <v>1</v>
      </c>
    </row>
    <row r="40" spans="1:6" x14ac:dyDescent="0.25">
      <c r="A40" s="358"/>
      <c r="B40" s="354"/>
      <c r="C40" s="354"/>
      <c r="D40" s="354"/>
      <c r="E40" s="354"/>
      <c r="F40" s="349"/>
    </row>
    <row r="41" spans="1:6" x14ac:dyDescent="0.25">
      <c r="A41" s="362" t="s">
        <v>80</v>
      </c>
      <c r="B41" s="354"/>
      <c r="C41" s="354"/>
      <c r="D41" s="354"/>
      <c r="E41" s="354"/>
      <c r="F41" s="349"/>
    </row>
    <row r="42" spans="1:6" x14ac:dyDescent="0.25">
      <c r="A42" s="363">
        <v>1</v>
      </c>
      <c r="B42" s="354">
        <f>IFERROR('1. Ausbildungsjahr'!M45,5)</f>
        <v>5</v>
      </c>
      <c r="C42" s="354">
        <f>IFERROR('2. Ausbildungsjahr'!M45,5)</f>
        <v>5</v>
      </c>
      <c r="D42" s="354">
        <f>IFERROR('3. Ausbildungsjahr'!M45,5)</f>
        <v>5</v>
      </c>
      <c r="E42" s="354">
        <f>IF(Gesamtbogen!I45="-",5)</f>
        <v>5</v>
      </c>
      <c r="F42" s="355">
        <v>1</v>
      </c>
    </row>
    <row r="43" spans="1:6" x14ac:dyDescent="0.25">
      <c r="A43" s="363">
        <v>2</v>
      </c>
      <c r="B43" s="354">
        <f>IFERROR('1. Ausbildungsjahr'!M46,5)</f>
        <v>5</v>
      </c>
      <c r="C43" s="354">
        <f>IFERROR('2. Ausbildungsjahr'!M46,5)</f>
        <v>5</v>
      </c>
      <c r="D43" s="354">
        <f>IFERROR('3. Ausbildungsjahr'!M46,5)</f>
        <v>5</v>
      </c>
      <c r="E43" s="354">
        <f>IF(Gesamtbogen!I46="-",5)</f>
        <v>5</v>
      </c>
      <c r="F43" s="356">
        <v>1</v>
      </c>
    </row>
    <row r="44" spans="1:6" x14ac:dyDescent="0.25">
      <c r="A44" s="363">
        <v>3</v>
      </c>
      <c r="B44" s="354">
        <f>IFERROR('1. Ausbildungsjahr'!M47,5)</f>
        <v>5</v>
      </c>
      <c r="C44" s="354">
        <f>IFERROR('2. Ausbildungsjahr'!M47,5)</f>
        <v>5</v>
      </c>
      <c r="D44" s="354">
        <f>IFERROR('3. Ausbildungsjahr'!M47,5)</f>
        <v>5</v>
      </c>
      <c r="E44" s="354">
        <f>IF(Gesamtbogen!I47="-",5)</f>
        <v>5</v>
      </c>
      <c r="F44" s="356">
        <v>1</v>
      </c>
    </row>
    <row r="45" spans="1:6" x14ac:dyDescent="0.25">
      <c r="A45" s="363">
        <v>4</v>
      </c>
      <c r="B45" s="354">
        <f>IFERROR('1. Ausbildungsjahr'!M48,5)</f>
        <v>5</v>
      </c>
      <c r="C45" s="354">
        <f>IFERROR('2. Ausbildungsjahr'!M48,5)</f>
        <v>5</v>
      </c>
      <c r="D45" s="354">
        <f>IFERROR('3. Ausbildungsjahr'!M48,5)</f>
        <v>5</v>
      </c>
      <c r="E45" s="354">
        <f>IF(Gesamtbogen!I48="-",5)</f>
        <v>5</v>
      </c>
      <c r="F45" s="357">
        <v>1</v>
      </c>
    </row>
    <row r="46" spans="1:6" x14ac:dyDescent="0.25">
      <c r="A46" s="358"/>
      <c r="B46" s="354"/>
      <c r="C46" s="354"/>
      <c r="D46" s="354"/>
      <c r="E46" s="354"/>
      <c r="F46" s="348"/>
    </row>
    <row r="47" spans="1:6" ht="18" x14ac:dyDescent="0.25">
      <c r="A47" s="361" t="s">
        <v>84</v>
      </c>
      <c r="B47" s="354"/>
      <c r="C47" s="354"/>
      <c r="D47" s="354"/>
      <c r="E47" s="354"/>
      <c r="F47" s="348"/>
    </row>
    <row r="48" spans="1:6" x14ac:dyDescent="0.25">
      <c r="A48" s="362" t="s">
        <v>85</v>
      </c>
      <c r="B48" s="354"/>
      <c r="C48" s="354"/>
      <c r="D48" s="354"/>
      <c r="E48" s="354"/>
      <c r="F48" s="348"/>
    </row>
    <row r="49" spans="1:6" x14ac:dyDescent="0.25">
      <c r="A49" s="359">
        <v>1</v>
      </c>
      <c r="B49" s="354">
        <f>IFERROR('1. Ausbildungsjahr'!M52,5)</f>
        <v>5</v>
      </c>
      <c r="C49" s="354">
        <f>IFERROR('2. Ausbildungsjahr'!M52,5)</f>
        <v>5</v>
      </c>
      <c r="D49" s="354">
        <f>IFERROR('3. Ausbildungsjahr'!M52,5)</f>
        <v>5</v>
      </c>
      <c r="E49" s="354">
        <f>IF(Gesamtbogen!I52="-",5)</f>
        <v>5</v>
      </c>
      <c r="F49" s="350">
        <v>2</v>
      </c>
    </row>
    <row r="50" spans="1:6" x14ac:dyDescent="0.25">
      <c r="A50" s="360">
        <v>2</v>
      </c>
      <c r="B50" s="354">
        <f>IFERROR('1. Ausbildungsjahr'!M53,5)</f>
        <v>5</v>
      </c>
      <c r="C50" s="354">
        <f>IFERROR('2. Ausbildungsjahr'!M53,5)</f>
        <v>5</v>
      </c>
      <c r="D50" s="354">
        <f>IFERROR('3. Ausbildungsjahr'!M53,5)</f>
        <v>5</v>
      </c>
      <c r="E50" s="354">
        <f>IF(Gesamtbogen!I53="-",5)</f>
        <v>5</v>
      </c>
      <c r="F50" s="351">
        <v>1</v>
      </c>
    </row>
    <row r="51" spans="1:6" x14ac:dyDescent="0.25">
      <c r="A51" s="359">
        <v>3</v>
      </c>
      <c r="B51" s="354">
        <f>IFERROR('1. Ausbildungsjahr'!M54,5)</f>
        <v>5</v>
      </c>
      <c r="C51" s="354">
        <f>IFERROR('2. Ausbildungsjahr'!M54,5)</f>
        <v>5</v>
      </c>
      <c r="D51" s="354">
        <f>IFERROR('3. Ausbildungsjahr'!M54,5)</f>
        <v>5</v>
      </c>
      <c r="E51" s="354">
        <f>IF(Gesamtbogen!I54="-",5)</f>
        <v>5</v>
      </c>
      <c r="F51" s="351">
        <v>2</v>
      </c>
    </row>
    <row r="52" spans="1:6" x14ac:dyDescent="0.25">
      <c r="A52" s="360">
        <v>4</v>
      </c>
      <c r="B52" s="354">
        <f>IFERROR('1. Ausbildungsjahr'!M55,5)</f>
        <v>5</v>
      </c>
      <c r="C52" s="354">
        <f>IFERROR('2. Ausbildungsjahr'!M55,5)</f>
        <v>5</v>
      </c>
      <c r="D52" s="354">
        <f>IFERROR('3. Ausbildungsjahr'!M55,5)</f>
        <v>5</v>
      </c>
      <c r="E52" s="354">
        <f>IF(Gesamtbogen!I55="-",5)</f>
        <v>5</v>
      </c>
      <c r="F52" s="351">
        <v>1</v>
      </c>
    </row>
    <row r="53" spans="1:6" x14ac:dyDescent="0.25">
      <c r="A53" s="359">
        <v>5</v>
      </c>
      <c r="B53" s="354">
        <f>IFERROR('1. Ausbildungsjahr'!M56,5)</f>
        <v>5</v>
      </c>
      <c r="C53" s="354">
        <f>IFERROR('2. Ausbildungsjahr'!M56,5)</f>
        <v>5</v>
      </c>
      <c r="D53" s="354">
        <f>IFERROR('3. Ausbildungsjahr'!M56,5)</f>
        <v>5</v>
      </c>
      <c r="E53" s="354">
        <f>IF(Gesamtbogen!I56="-",5)</f>
        <v>5</v>
      </c>
      <c r="F53" s="352">
        <v>1</v>
      </c>
    </row>
    <row r="54" spans="1:6" x14ac:dyDescent="0.25">
      <c r="A54" s="358"/>
      <c r="B54" s="354"/>
      <c r="C54" s="354"/>
      <c r="D54" s="354"/>
      <c r="E54" s="354"/>
      <c r="F54" s="348"/>
    </row>
    <row r="55" spans="1:6" ht="18" x14ac:dyDescent="0.25">
      <c r="A55" s="361" t="s">
        <v>87</v>
      </c>
      <c r="B55" s="354"/>
      <c r="C55" s="354"/>
      <c r="D55" s="354"/>
      <c r="E55" s="354"/>
      <c r="F55" s="348"/>
    </row>
    <row r="56" spans="1:6" x14ac:dyDescent="0.25">
      <c r="A56" s="362" t="s">
        <v>88</v>
      </c>
      <c r="B56" s="354"/>
      <c r="C56" s="354"/>
      <c r="D56" s="354"/>
      <c r="E56" s="354"/>
      <c r="F56" s="348"/>
    </row>
    <row r="57" spans="1:6" x14ac:dyDescent="0.25">
      <c r="A57" s="359">
        <v>1</v>
      </c>
      <c r="B57" s="354">
        <f>IFERROR('1. Ausbildungsjahr'!M60,5)</f>
        <v>5</v>
      </c>
      <c r="C57" s="354">
        <f>IFERROR('2. Ausbildungsjahr'!M60,5)</f>
        <v>5</v>
      </c>
      <c r="D57" s="354">
        <f>IFERROR('3. Ausbildungsjahr'!M60,5)</f>
        <v>5</v>
      </c>
      <c r="E57" s="354">
        <f>IF(Gesamtbogen!I60="-",5)</f>
        <v>5</v>
      </c>
      <c r="F57" s="350">
        <v>1</v>
      </c>
    </row>
    <row r="58" spans="1:6" x14ac:dyDescent="0.25">
      <c r="A58" s="359">
        <v>2</v>
      </c>
      <c r="B58" s="354">
        <f>IFERROR('1. Ausbildungsjahr'!M61,5)</f>
        <v>5</v>
      </c>
      <c r="C58" s="354">
        <f>IFERROR('2. Ausbildungsjahr'!M61,5)</f>
        <v>5</v>
      </c>
      <c r="D58" s="354">
        <f>IFERROR('3. Ausbildungsjahr'!M61,5)</f>
        <v>5</v>
      </c>
      <c r="E58" s="354">
        <f>IF(Gesamtbogen!I61="-",5)</f>
        <v>5</v>
      </c>
      <c r="F58" s="351">
        <v>1</v>
      </c>
    </row>
    <row r="59" spans="1:6" x14ac:dyDescent="0.25">
      <c r="A59" s="359">
        <v>3</v>
      </c>
      <c r="B59" s="354">
        <f>IFERROR('1. Ausbildungsjahr'!M62,5)</f>
        <v>5</v>
      </c>
      <c r="C59" s="354">
        <f>IFERROR('2. Ausbildungsjahr'!M62,5)</f>
        <v>5</v>
      </c>
      <c r="D59" s="354">
        <f>IFERROR('3. Ausbildungsjahr'!M62,5)</f>
        <v>5</v>
      </c>
      <c r="E59" s="354">
        <f>IF(Gesamtbogen!I62="-",5)</f>
        <v>5</v>
      </c>
      <c r="F59" s="351">
        <v>1</v>
      </c>
    </row>
    <row r="60" spans="1:6" x14ac:dyDescent="0.25">
      <c r="A60" s="359">
        <v>4</v>
      </c>
      <c r="B60" s="354">
        <f>IFERROR('1. Ausbildungsjahr'!M63,5)</f>
        <v>5</v>
      </c>
      <c r="C60" s="354">
        <f>IFERROR('2. Ausbildungsjahr'!M63,5)</f>
        <v>5</v>
      </c>
      <c r="D60" s="354">
        <f>IFERROR('3. Ausbildungsjahr'!M63,5)</f>
        <v>5</v>
      </c>
      <c r="E60" s="354">
        <f>IF(Gesamtbogen!I63="-",5)</f>
        <v>5</v>
      </c>
      <c r="F60" s="351">
        <v>1</v>
      </c>
    </row>
    <row r="61" spans="1:6" x14ac:dyDescent="0.25">
      <c r="A61" s="359">
        <v>5</v>
      </c>
      <c r="B61" s="354">
        <f>IFERROR('1. Ausbildungsjahr'!M64,5)</f>
        <v>5</v>
      </c>
      <c r="C61" s="354">
        <f>IFERROR('2. Ausbildungsjahr'!M64,5)</f>
        <v>5</v>
      </c>
      <c r="D61" s="354">
        <f>IFERROR('3. Ausbildungsjahr'!M64,5)</f>
        <v>5</v>
      </c>
      <c r="E61" s="354">
        <f>IF(Gesamtbogen!I64="-",5)</f>
        <v>5</v>
      </c>
      <c r="F61" s="352">
        <v>1</v>
      </c>
    </row>
    <row r="62" spans="1:6" x14ac:dyDescent="0.25">
      <c r="A62" s="358"/>
      <c r="B62" s="354"/>
      <c r="C62" s="354"/>
      <c r="D62" s="354"/>
      <c r="E62" s="354"/>
      <c r="F62" s="348"/>
    </row>
    <row r="63" spans="1:6" x14ac:dyDescent="0.25">
      <c r="A63" s="358"/>
      <c r="B63" s="354"/>
      <c r="C63" s="354"/>
      <c r="D63" s="354"/>
      <c r="E63" s="354"/>
      <c r="F63" s="348"/>
    </row>
    <row r="64" spans="1:6" ht="18" x14ac:dyDescent="0.25">
      <c r="A64" s="361" t="s">
        <v>90</v>
      </c>
      <c r="B64" s="354"/>
      <c r="C64" s="354"/>
      <c r="D64" s="354"/>
      <c r="E64" s="354"/>
      <c r="F64" s="348"/>
    </row>
    <row r="65" spans="1:6" x14ac:dyDescent="0.25">
      <c r="A65" s="362" t="s">
        <v>91</v>
      </c>
      <c r="B65" s="354"/>
      <c r="C65" s="354"/>
      <c r="D65" s="354"/>
      <c r="E65" s="354"/>
      <c r="F65" s="348"/>
    </row>
    <row r="66" spans="1:6" x14ac:dyDescent="0.25">
      <c r="A66" s="359">
        <v>1</v>
      </c>
      <c r="B66" s="354">
        <f>IFERROR('1. Ausbildungsjahr'!M69,5)</f>
        <v>5</v>
      </c>
      <c r="C66" s="354">
        <f>IFERROR('2. Ausbildungsjahr'!M69,5)</f>
        <v>5</v>
      </c>
      <c r="D66" s="354">
        <f>IFERROR('3. Ausbildungsjahr'!M69,5)</f>
        <v>5</v>
      </c>
      <c r="E66" s="354">
        <f>IF(Gesamtbogen!I69="-",5)</f>
        <v>5</v>
      </c>
      <c r="F66" s="350">
        <v>1</v>
      </c>
    </row>
    <row r="67" spans="1:6" x14ac:dyDescent="0.25">
      <c r="A67" s="359">
        <v>2</v>
      </c>
      <c r="B67" s="354">
        <f>IFERROR('1. Ausbildungsjahr'!M70,5)</f>
        <v>5</v>
      </c>
      <c r="C67" s="354">
        <f>IFERROR('2. Ausbildungsjahr'!M70,5)</f>
        <v>5</v>
      </c>
      <c r="D67" s="354">
        <f>IFERROR('3. Ausbildungsjahr'!M70,5)</f>
        <v>5</v>
      </c>
      <c r="E67" s="354">
        <f>IF(Gesamtbogen!I70="-",5)</f>
        <v>5</v>
      </c>
      <c r="F67" s="351">
        <v>1</v>
      </c>
    </row>
    <row r="68" spans="1:6" x14ac:dyDescent="0.25">
      <c r="A68" s="359">
        <v>3</v>
      </c>
      <c r="B68" s="354">
        <f>IFERROR('1. Ausbildungsjahr'!M71,5)</f>
        <v>5</v>
      </c>
      <c r="C68" s="354">
        <f>IFERROR('2. Ausbildungsjahr'!M71,5)</f>
        <v>5</v>
      </c>
      <c r="D68" s="354">
        <f>IFERROR('3. Ausbildungsjahr'!M71,5)</f>
        <v>5</v>
      </c>
      <c r="E68" s="354">
        <f>IF(Gesamtbogen!I71="-",5)</f>
        <v>5</v>
      </c>
      <c r="F68" s="351">
        <v>1</v>
      </c>
    </row>
    <row r="69" spans="1:6" x14ac:dyDescent="0.25">
      <c r="A69" s="359">
        <v>4</v>
      </c>
      <c r="B69" s="354">
        <f>IFERROR('1. Ausbildungsjahr'!M72,5)</f>
        <v>5</v>
      </c>
      <c r="C69" s="354">
        <f>IFERROR('2. Ausbildungsjahr'!M72,5)</f>
        <v>5</v>
      </c>
      <c r="D69" s="354">
        <f>IFERROR('3. Ausbildungsjahr'!M72,5)</f>
        <v>5</v>
      </c>
      <c r="E69" s="354">
        <f>IF(Gesamtbogen!I72="-",5)</f>
        <v>5</v>
      </c>
      <c r="F69" s="351">
        <v>1</v>
      </c>
    </row>
    <row r="70" spans="1:6" x14ac:dyDescent="0.25">
      <c r="A70" s="359">
        <v>5</v>
      </c>
      <c r="B70" s="354">
        <f>IFERROR('1. Ausbildungsjahr'!M73,5)</f>
        <v>5</v>
      </c>
      <c r="C70" s="354">
        <f>IFERROR('2. Ausbildungsjahr'!M73,5)</f>
        <v>5</v>
      </c>
      <c r="D70" s="354">
        <f>IFERROR('3. Ausbildungsjahr'!M73,5)</f>
        <v>5</v>
      </c>
      <c r="E70" s="354">
        <f>IF(Gesamtbogen!I73="-",5)</f>
        <v>5</v>
      </c>
      <c r="F70" s="352">
        <v>2</v>
      </c>
    </row>
    <row r="71" spans="1:6" x14ac:dyDescent="0.25">
      <c r="A71" s="358"/>
      <c r="B71" s="354"/>
      <c r="C71" s="354"/>
      <c r="D71" s="354"/>
      <c r="E71" s="354"/>
      <c r="F71" s="348"/>
    </row>
    <row r="72" spans="1:6" x14ac:dyDescent="0.25">
      <c r="A72" s="362" t="s">
        <v>30</v>
      </c>
      <c r="B72" s="354"/>
      <c r="C72" s="354"/>
      <c r="D72" s="354"/>
      <c r="E72" s="354"/>
      <c r="F72" s="348"/>
    </row>
    <row r="73" spans="1:6" x14ac:dyDescent="0.25">
      <c r="A73" s="359">
        <v>1</v>
      </c>
      <c r="B73" s="354">
        <f>IFERROR('1. Ausbildungsjahr'!M76,5)</f>
        <v>5</v>
      </c>
      <c r="C73" s="354">
        <f>IFERROR('2. Ausbildungsjahr'!M76,5)</f>
        <v>5</v>
      </c>
      <c r="D73" s="354">
        <f>IFERROR('3. Ausbildungsjahr'!M76,5)</f>
        <v>5</v>
      </c>
      <c r="E73" s="354">
        <f>IF(Gesamtbogen!I76="-",5)</f>
        <v>5</v>
      </c>
      <c r="F73" s="350">
        <v>1</v>
      </c>
    </row>
    <row r="74" spans="1:6" x14ac:dyDescent="0.25">
      <c r="A74" s="359">
        <v>2</v>
      </c>
      <c r="B74" s="354">
        <f>IFERROR('1. Ausbildungsjahr'!M77,5)</f>
        <v>5</v>
      </c>
      <c r="C74" s="354">
        <f>IFERROR('2. Ausbildungsjahr'!M77,5)</f>
        <v>5</v>
      </c>
      <c r="D74" s="354">
        <f>IFERROR('3. Ausbildungsjahr'!M77,5)</f>
        <v>5</v>
      </c>
      <c r="E74" s="354">
        <f>IF(Gesamtbogen!I77="-",5)</f>
        <v>5</v>
      </c>
      <c r="F74" s="351">
        <v>1</v>
      </c>
    </row>
    <row r="75" spans="1:6" x14ac:dyDescent="0.25">
      <c r="A75" s="359">
        <v>3</v>
      </c>
      <c r="B75" s="354">
        <f>IFERROR('1. Ausbildungsjahr'!M78,5)</f>
        <v>5</v>
      </c>
      <c r="C75" s="354">
        <f>IFERROR('2. Ausbildungsjahr'!M78,5)</f>
        <v>5</v>
      </c>
      <c r="D75" s="354">
        <f>IFERROR('3. Ausbildungsjahr'!M78,5)</f>
        <v>5</v>
      </c>
      <c r="E75" s="354">
        <f>IF(Gesamtbogen!I78="-",5)</f>
        <v>5</v>
      </c>
      <c r="F75" s="351">
        <v>1</v>
      </c>
    </row>
    <row r="76" spans="1:6" x14ac:dyDescent="0.25">
      <c r="A76" s="359">
        <v>4</v>
      </c>
      <c r="B76" s="354">
        <f>IFERROR('1. Ausbildungsjahr'!M79,5)</f>
        <v>5</v>
      </c>
      <c r="C76" s="354">
        <f>IFERROR('2. Ausbildungsjahr'!M79,5)</f>
        <v>5</v>
      </c>
      <c r="D76" s="354">
        <f>IFERROR('3. Ausbildungsjahr'!M79,5)</f>
        <v>5</v>
      </c>
      <c r="E76" s="354">
        <f>IF(Gesamtbogen!I79="-",5)</f>
        <v>5</v>
      </c>
      <c r="F76" s="351">
        <v>1</v>
      </c>
    </row>
    <row r="77" spans="1:6" x14ac:dyDescent="0.25">
      <c r="A77" s="359">
        <v>5</v>
      </c>
      <c r="B77" s="354">
        <f>IFERROR('1. Ausbildungsjahr'!M80,5)</f>
        <v>5</v>
      </c>
      <c r="C77" s="354">
        <f>IFERROR('2. Ausbildungsjahr'!M80,5)</f>
        <v>5</v>
      </c>
      <c r="D77" s="354">
        <f>IFERROR('3. Ausbildungsjahr'!M80,5)</f>
        <v>5</v>
      </c>
      <c r="E77" s="354">
        <f>IF(Gesamtbogen!I80="-",5)</f>
        <v>5</v>
      </c>
      <c r="F77" s="352">
        <v>2</v>
      </c>
    </row>
    <row r="78" spans="1:6" x14ac:dyDescent="0.25">
      <c r="A78" s="358"/>
      <c r="B78" s="354"/>
      <c r="C78" s="354"/>
      <c r="D78" s="354"/>
      <c r="E78" s="354"/>
      <c r="F78" s="348"/>
    </row>
    <row r="79" spans="1:6" x14ac:dyDescent="0.25">
      <c r="A79" s="362" t="s">
        <v>2</v>
      </c>
      <c r="B79" s="354"/>
      <c r="C79" s="354"/>
      <c r="D79" s="354"/>
      <c r="E79" s="354"/>
      <c r="F79" s="348"/>
    </row>
    <row r="80" spans="1:6" x14ac:dyDescent="0.25">
      <c r="A80" s="359">
        <v>1</v>
      </c>
      <c r="B80" s="354">
        <f>IFERROR('1. Ausbildungsjahr'!M83,5)</f>
        <v>5</v>
      </c>
      <c r="C80" s="354">
        <f>IFERROR('2. Ausbildungsjahr'!M83,5)</f>
        <v>5</v>
      </c>
      <c r="D80" s="354">
        <f>IFERROR('3. Ausbildungsjahr'!M83,5)</f>
        <v>5</v>
      </c>
      <c r="E80" s="354">
        <f>IF(Gesamtbogen!I83="-",5)</f>
        <v>5</v>
      </c>
      <c r="F80" s="350">
        <v>1</v>
      </c>
    </row>
    <row r="81" spans="1:6" x14ac:dyDescent="0.25">
      <c r="A81" s="359">
        <v>2</v>
      </c>
      <c r="B81" s="354">
        <f>IFERROR('1. Ausbildungsjahr'!M84,5)</f>
        <v>5</v>
      </c>
      <c r="C81" s="354">
        <f>IFERROR('2. Ausbildungsjahr'!M84,5)</f>
        <v>5</v>
      </c>
      <c r="D81" s="354">
        <f>IFERROR('3. Ausbildungsjahr'!M84,5)</f>
        <v>5</v>
      </c>
      <c r="E81" s="354">
        <f>IF(Gesamtbogen!I84="-",5)</f>
        <v>5</v>
      </c>
      <c r="F81" s="351">
        <v>1</v>
      </c>
    </row>
    <row r="82" spans="1:6" x14ac:dyDescent="0.25">
      <c r="A82" s="359">
        <v>3</v>
      </c>
      <c r="B82" s="354">
        <f>IFERROR('1. Ausbildungsjahr'!M85,5)</f>
        <v>5</v>
      </c>
      <c r="C82" s="354">
        <f>IFERROR('2. Ausbildungsjahr'!M85,5)</f>
        <v>5</v>
      </c>
      <c r="D82" s="354">
        <f>IFERROR('3. Ausbildungsjahr'!M85,5)</f>
        <v>5</v>
      </c>
      <c r="E82" s="354">
        <f>IF(Gesamtbogen!I85="-",5)</f>
        <v>5</v>
      </c>
      <c r="F82" s="351">
        <v>1</v>
      </c>
    </row>
    <row r="83" spans="1:6" x14ac:dyDescent="0.25">
      <c r="A83" s="359">
        <v>4</v>
      </c>
      <c r="B83" s="354">
        <f>IFERROR('1. Ausbildungsjahr'!M86,5)</f>
        <v>5</v>
      </c>
      <c r="C83" s="354">
        <f>IFERROR('2. Ausbildungsjahr'!M86,5)</f>
        <v>5</v>
      </c>
      <c r="D83" s="354">
        <f>IFERROR('3. Ausbildungsjahr'!M86,5)</f>
        <v>5</v>
      </c>
      <c r="E83" s="354">
        <f>IF(Gesamtbogen!I86="-",5)</f>
        <v>5</v>
      </c>
      <c r="F83" s="351">
        <v>1</v>
      </c>
    </row>
    <row r="84" spans="1:6" x14ac:dyDescent="0.25">
      <c r="A84" s="359">
        <v>5</v>
      </c>
      <c r="B84" s="354">
        <f>IFERROR('1. Ausbildungsjahr'!M87,5)</f>
        <v>5</v>
      </c>
      <c r="C84" s="354">
        <f>IFERROR('2. Ausbildungsjahr'!M87,5)</f>
        <v>5</v>
      </c>
      <c r="D84" s="354">
        <f>IFERROR('3. Ausbildungsjahr'!M87,5)</f>
        <v>5</v>
      </c>
      <c r="E84" s="354">
        <f>IF(Gesamtbogen!I87="-",5)</f>
        <v>5</v>
      </c>
      <c r="F84" s="352">
        <v>1</v>
      </c>
    </row>
    <row r="85" spans="1:6" x14ac:dyDescent="0.25">
      <c r="A85" s="358"/>
      <c r="B85" s="354"/>
      <c r="C85" s="354"/>
      <c r="D85" s="354"/>
      <c r="E85" s="354"/>
      <c r="F85" s="348"/>
    </row>
    <row r="86" spans="1:6" ht="18" x14ac:dyDescent="0.25">
      <c r="A86" s="361" t="s">
        <v>93</v>
      </c>
      <c r="B86" s="354"/>
      <c r="C86" s="354"/>
      <c r="D86" s="354"/>
      <c r="E86" s="354"/>
      <c r="F86" s="348"/>
    </row>
    <row r="87" spans="1:6" x14ac:dyDescent="0.25">
      <c r="A87" s="362" t="s">
        <v>94</v>
      </c>
      <c r="B87" s="354"/>
      <c r="C87" s="354"/>
      <c r="D87" s="354"/>
      <c r="E87" s="354"/>
      <c r="F87" s="348"/>
    </row>
    <row r="88" spans="1:6" x14ac:dyDescent="0.25">
      <c r="A88" s="359">
        <v>1</v>
      </c>
      <c r="B88" s="354">
        <f>IFERROR('1. Ausbildungsjahr'!M91,5)</f>
        <v>5</v>
      </c>
      <c r="C88" s="354">
        <f>IFERROR('2. Ausbildungsjahr'!M91,5)</f>
        <v>5</v>
      </c>
      <c r="D88" s="354">
        <f>IFERROR('3. Ausbildungsjahr'!M91,5)</f>
        <v>5</v>
      </c>
      <c r="E88" s="354">
        <f>IF(Gesamtbogen!I91="-",5)</f>
        <v>5</v>
      </c>
      <c r="F88" s="350">
        <v>1</v>
      </c>
    </row>
    <row r="89" spans="1:6" x14ac:dyDescent="0.25">
      <c r="A89" s="359">
        <v>2</v>
      </c>
      <c r="B89" s="354">
        <f>IFERROR('1. Ausbildungsjahr'!M92,5)</f>
        <v>5</v>
      </c>
      <c r="C89" s="354">
        <f>IFERROR('2. Ausbildungsjahr'!M92,5)</f>
        <v>5</v>
      </c>
      <c r="D89" s="354">
        <f>IFERROR('3. Ausbildungsjahr'!M92,5)</f>
        <v>5</v>
      </c>
      <c r="E89" s="354">
        <f>IF(Gesamtbogen!I92="-",5)</f>
        <v>5</v>
      </c>
      <c r="F89" s="351">
        <v>1</v>
      </c>
    </row>
    <row r="90" spans="1:6" x14ac:dyDescent="0.25">
      <c r="A90" s="359">
        <v>3</v>
      </c>
      <c r="B90" s="354">
        <f>IFERROR('1. Ausbildungsjahr'!M93,5)</f>
        <v>5</v>
      </c>
      <c r="C90" s="354">
        <f>IFERROR('2. Ausbildungsjahr'!M93,5)</f>
        <v>5</v>
      </c>
      <c r="D90" s="354">
        <f>IFERROR('3. Ausbildungsjahr'!M93,5)</f>
        <v>5</v>
      </c>
      <c r="E90" s="354">
        <f>IF(Gesamtbogen!I93="-",5)</f>
        <v>5</v>
      </c>
      <c r="F90" s="351">
        <v>1</v>
      </c>
    </row>
    <row r="91" spans="1:6" x14ac:dyDescent="0.25">
      <c r="A91" s="359">
        <v>4</v>
      </c>
      <c r="B91" s="354">
        <f>IFERROR('1. Ausbildungsjahr'!M94,5)</f>
        <v>5</v>
      </c>
      <c r="C91" s="354">
        <f>IFERROR('2. Ausbildungsjahr'!M94,5)</f>
        <v>5</v>
      </c>
      <c r="D91" s="354">
        <f>IFERROR('3. Ausbildungsjahr'!M94,5)</f>
        <v>5</v>
      </c>
      <c r="E91" s="354">
        <f>IF(Gesamtbogen!I94="-",5)</f>
        <v>5</v>
      </c>
      <c r="F91" s="351">
        <v>1</v>
      </c>
    </row>
    <row r="92" spans="1:6" x14ac:dyDescent="0.25">
      <c r="A92" s="359">
        <v>5</v>
      </c>
      <c r="B92" s="354">
        <f>IFERROR('1. Ausbildungsjahr'!M95,5)</f>
        <v>5</v>
      </c>
      <c r="C92" s="354">
        <f>IFERROR('2. Ausbildungsjahr'!M95,5)</f>
        <v>5</v>
      </c>
      <c r="D92" s="354">
        <f>IFERROR('3. Ausbildungsjahr'!M95,5)</f>
        <v>5</v>
      </c>
      <c r="E92" s="354">
        <f>IF(Gesamtbogen!I95="-",5)</f>
        <v>5</v>
      </c>
      <c r="F92" s="351">
        <v>1</v>
      </c>
    </row>
    <row r="93" spans="1:6" x14ac:dyDescent="0.25">
      <c r="A93" s="359">
        <v>6</v>
      </c>
      <c r="B93" s="354">
        <f>IFERROR('1. Ausbildungsjahr'!M96,5)</f>
        <v>5</v>
      </c>
      <c r="C93" s="354">
        <f>IFERROR('2. Ausbildungsjahr'!M96,5)</f>
        <v>5</v>
      </c>
      <c r="D93" s="354">
        <f>IFERROR('3. Ausbildungsjahr'!M96,5)</f>
        <v>5</v>
      </c>
      <c r="E93" s="354">
        <f>IF(Gesamtbogen!I96="-",5)</f>
        <v>5</v>
      </c>
      <c r="F93" s="352">
        <v>1</v>
      </c>
    </row>
    <row r="94" spans="1:6" x14ac:dyDescent="0.25">
      <c r="A94" s="358"/>
      <c r="B94" s="348"/>
      <c r="C94" s="348"/>
      <c r="D94" s="348"/>
      <c r="E94" s="348"/>
      <c r="F94" s="348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B1" workbookViewId="0">
      <selection activeCell="J4" sqref="J4"/>
    </sheetView>
  </sheetViews>
  <sheetFormatPr baseColWidth="10" defaultRowHeight="15" x14ac:dyDescent="0.25"/>
  <cols>
    <col min="1" max="1" width="79" bestFit="1" customWidth="1"/>
    <col min="2" max="2" width="12.7109375" bestFit="1" customWidth="1"/>
  </cols>
  <sheetData>
    <row r="1" spans="1:13" x14ac:dyDescent="0.25">
      <c r="A1" s="71" t="s">
        <v>111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25">
      <c r="A3" s="70" t="s">
        <v>67</v>
      </c>
      <c r="B3" s="67" t="str">
        <f>IF(B$4=SOLL!$J$4, TNBi!$B$2, IF('3. Ausbildungsjahr'!B$4=SOLL!$K$4,SBI.A.7!$B$2, IF('3. Ausbildungsjahr'!B$4=SOLL!$R$4,'SBI.A.3_2. AJ'!$B$2, IF('3. Ausbildungsjahr'!B$4=SOLL!$S$4,'SBI.A.4_2.&amp;3. AJ'!$B$2, IF('3. Ausbildungsjahr'!B$4=SOLL!$T$4,'KVB 2.&amp;3. AJ'!$B$2,IF('3. Ausbildungsjahr'!B$4=SOLL!$U$4,'PPCa IK'!$B$2, IF('3. Ausbildungsjahr'!B$4=SOLL!$V$4,TE!$B$2,IF('3. Ausbildungsjahr'!B$4=SOLL!$W$4,TNSt!$B$2,IF('3. Ausbildungsjahr'!B$4=SOLL!$X$4,TNSk!$B$2,IF('3. Ausbildungsjahr'!B$4=SOLL!$Y$4,TNPa!$B$2,IF('3. Ausbildungsjahr'!B$4=SOLL!$Z$4,TNWn!$B$2,IF('3. Ausbildungsjahr'!B$4=SOLL!$AA$4,'KVP 3. AJ'!$B$2,IF(B$4=SOLL!$P$4,"-",IF(B$4=SOLL!$B$4,'KF-KB'!$B$2,IF('3. Ausbildungsjahr'!B$4=SOLL!$C$4,'SBI.A.4_1. AJ'!$B$2,IF('3. Ausbildungsjahr'!B$4=SOLL!$D$4,KK!$B$2,IF('3. Ausbildungsjahr'!B$4=SOLL!$E$4,'KSM-e'!$B$2,IF('3. Ausbildungsjahr'!B$4=SOLL!$F$4,'KSM-f'!$B$2,IF('3. Ausbildungsjahr'!B$4=SOLL!$G$4,'KVB 1. AJ'!$B$2,IF('3. Ausbildungsjahr'!B$4=SOLL!$H$4,KVFi!$B$2,IF('3. Ausbildungsjahr'!B$4=SOLL!$I$4,KVM!$B$2,IF('3. Ausbildungsjahr'!B$4=SOLL!$L$4,'KVP 1.&amp;2. AJ'!$B$2,IF('3. Ausbildungsjahr'!B$4=SOLL!$M$4,PPC!$B$2,IF('3. Ausbildungsjahr'!B$4=SOLL!$N$4,PPS!$B$2,IF('3. Ausbildungsjahr'!B$4=SOLL!$O$4,Zielbogen!$B$2,"")))))))))))))))))))))))))</f>
        <v>-</v>
      </c>
      <c r="C3" s="260" t="str">
        <f>IF(C$4=SOLL!$J$4, TNBi!$B$2, IF('3. Ausbildungsjahr'!C$4=SOLL!$K$4,SBI.A.7!$B$2, IF('3. Ausbildungsjahr'!C$4=SOLL!$R$4,'SBI.A.3_2. AJ'!$B$2, IF('3. Ausbildungsjahr'!C$4=SOLL!$S$4,'SBI.A.4_2.&amp;3. AJ'!$B$2, IF('3. Ausbildungsjahr'!C$4=SOLL!$T$4,'KVB 2.&amp;3. AJ'!$B$2,IF('3. Ausbildungsjahr'!C$4=SOLL!$U$4,'PPCa IK'!$B$2, IF('3. Ausbildungsjahr'!C$4=SOLL!$V$4,TE!$B$2,IF('3. Ausbildungsjahr'!C$4=SOLL!$W$4,TNSt!$B$2,IF('3. Ausbildungsjahr'!C$4=SOLL!$X$4,TNSk!$B$2,IF('3. Ausbildungsjahr'!C$4=SOLL!$Y$4,TNPa!$B$2,IF('3. Ausbildungsjahr'!C$4=SOLL!$Z$4,TNWn!$B$2,IF('3. Ausbildungsjahr'!C$4=SOLL!$AA$4,'KVP 3. AJ'!$B$2,IF(C$4=SOLL!$P$4,"-",IF(C$4=SOLL!$B$4,'KF-KB'!$B$2,IF('3. Ausbildungsjahr'!C$4=SOLL!$C$4,'SBI.A.4_1. AJ'!$B$2,IF('3. Ausbildungsjahr'!C$4=SOLL!$D$4,KK!$B$2,IF('3. Ausbildungsjahr'!C$4=SOLL!$E$4,'KSM-e'!$B$2,IF('3. Ausbildungsjahr'!C$4=SOLL!$F$4,'KSM-f'!$B$2,IF('3. Ausbildungsjahr'!C$4=SOLL!$G$4,'KVB 1. AJ'!$B$2,IF('3. Ausbildungsjahr'!C$4=SOLL!$H$4,KVFi!$B$2,IF('3. Ausbildungsjahr'!C$4=SOLL!$I$4,KVM!$B$2,IF('3. Ausbildungsjahr'!C$4=SOLL!$L$4,'KVP 1.&amp;2. AJ'!$B$2,IF('3. Ausbildungsjahr'!C$4=SOLL!$M$4,PPC!$B$2,IF('3. Ausbildungsjahr'!C$4=SOLL!$N$4,PPS!$B$2,IF('3. Ausbildungsjahr'!C$4=SOLL!$O$4,Zielbogen!$B$2,"")))))))))))))))))))))))))</f>
        <v>-</v>
      </c>
      <c r="D3" s="260" t="str">
        <f>IF(D$4=SOLL!$J$4, TNBi!$B$2, IF('3. Ausbildungsjahr'!D$4=SOLL!$K$4,SBI.A.7!$B$2, IF('3. Ausbildungsjahr'!D$4=SOLL!$R$4,'SBI.A.3_2. AJ'!$B$2, IF('3. Ausbildungsjahr'!D$4=SOLL!$S$4,'SBI.A.4_2.&amp;3. AJ'!$B$2, IF('3. Ausbildungsjahr'!D$4=SOLL!$T$4,'KVB 2.&amp;3. AJ'!$B$2,IF('3. Ausbildungsjahr'!D$4=SOLL!$U$4,'PPCa IK'!$B$2, IF('3. Ausbildungsjahr'!D$4=SOLL!$V$4,TE!$B$2,IF('3. Ausbildungsjahr'!D$4=SOLL!$W$4,TNSt!$B$2,IF('3. Ausbildungsjahr'!D$4=SOLL!$X$4,TNSk!$B$2,IF('3. Ausbildungsjahr'!D$4=SOLL!$Y$4,TNPa!$B$2,IF('3. Ausbildungsjahr'!D$4=SOLL!$Z$4,TNWn!$B$2,IF('3. Ausbildungsjahr'!D$4=SOLL!$AA$4,'KVP 3. AJ'!$B$2,IF(D$4=SOLL!$P$4,"-",IF(D$4=SOLL!$B$4,'KF-KB'!$B$2,IF('3. Ausbildungsjahr'!D$4=SOLL!$C$4,'SBI.A.4_1. AJ'!$B$2,IF('3. Ausbildungsjahr'!D$4=SOLL!$D$4,KK!$B$2,IF('3. Ausbildungsjahr'!D$4=SOLL!$E$4,'KSM-e'!$B$2,IF('3. Ausbildungsjahr'!D$4=SOLL!$F$4,'KSM-f'!$B$2,IF('3. Ausbildungsjahr'!D$4=SOLL!$G$4,'KVB 1. AJ'!$B$2,IF('3. Ausbildungsjahr'!D$4=SOLL!$H$4,KVFi!$B$2,IF('3. Ausbildungsjahr'!D$4=SOLL!$I$4,KVM!$B$2,IF('3. Ausbildungsjahr'!D$4=SOLL!$L$4,'KVP 1.&amp;2. AJ'!$B$2,IF('3. Ausbildungsjahr'!D$4=SOLL!$M$4,PPC!$B$2,IF('3. Ausbildungsjahr'!D$4=SOLL!$N$4,PPS!$B$2,IF('3. Ausbildungsjahr'!D$4=SOLL!$O$4,Zielbogen!$B$2,"")))))))))))))))))))))))))</f>
        <v>-</v>
      </c>
      <c r="E3" s="260" t="str">
        <f>IF(E$4=SOLL!$J$4, TNBi!$B$2, IF('3. Ausbildungsjahr'!E$4=SOLL!$K$4,SBI.A.7!$B$2, IF('3. Ausbildungsjahr'!E$4=SOLL!$R$4,'SBI.A.3_2. AJ'!$B$2, IF('3. Ausbildungsjahr'!E$4=SOLL!$S$4,'SBI.A.4_2.&amp;3. AJ'!$B$2, IF('3. Ausbildungsjahr'!E$4=SOLL!$T$4,'KVB 2.&amp;3. AJ'!$B$2,IF('3. Ausbildungsjahr'!E$4=SOLL!$U$4,'PPCa IK'!$B$2, IF('3. Ausbildungsjahr'!E$4=SOLL!$V$4,TE!$B$2,IF('3. Ausbildungsjahr'!E$4=SOLL!$W$4,TNSt!$B$2,IF('3. Ausbildungsjahr'!E$4=SOLL!$X$4,TNSk!$B$2,IF('3. Ausbildungsjahr'!E$4=SOLL!$Y$4,TNPa!$B$2,IF('3. Ausbildungsjahr'!E$4=SOLL!$Z$4,TNWn!$B$2,IF('3. Ausbildungsjahr'!E$4=SOLL!$AA$4,'KVP 3. AJ'!$B$2,IF(E$4=SOLL!$P$4,"-",IF(E$4=SOLL!$B$4,'KF-KB'!$B$2,IF('3. Ausbildungsjahr'!E$4=SOLL!$C$4,'SBI.A.4_1. AJ'!$B$2,IF('3. Ausbildungsjahr'!E$4=SOLL!$D$4,KK!$B$2,IF('3. Ausbildungsjahr'!E$4=SOLL!$E$4,'KSM-e'!$B$2,IF('3. Ausbildungsjahr'!E$4=SOLL!$F$4,'KSM-f'!$B$2,IF('3. Ausbildungsjahr'!E$4=SOLL!$G$4,'KVB 1. AJ'!$B$2,IF('3. Ausbildungsjahr'!E$4=SOLL!$H$4,KVFi!$B$2,IF('3. Ausbildungsjahr'!E$4=SOLL!$I$4,KVM!$B$2,IF('3. Ausbildungsjahr'!E$4=SOLL!$L$4,'KVP 1.&amp;2. AJ'!$B$2,IF('3. Ausbildungsjahr'!E$4=SOLL!$M$4,PPC!$B$2,IF('3. Ausbildungsjahr'!E$4=SOLL!$N$4,PPS!$B$2,IF('3. Ausbildungsjahr'!E$4=SOLL!$O$4,Zielbogen!$B$2,"")))))))))))))))))))))))))</f>
        <v>-</v>
      </c>
      <c r="F3" s="260" t="str">
        <f>IF(F$4=SOLL!$J$4, TNBi!$B$2, IF('3. Ausbildungsjahr'!F$4=SOLL!$K$4,SBI.A.7!$B$2, IF('3. Ausbildungsjahr'!F$4=SOLL!$R$4,'SBI.A.3_2. AJ'!$B$2, IF('3. Ausbildungsjahr'!F$4=SOLL!$S$4,'SBI.A.4_2.&amp;3. AJ'!$B$2, IF('3. Ausbildungsjahr'!F$4=SOLL!$T$4,'KVB 2.&amp;3. AJ'!$B$2,IF('3. Ausbildungsjahr'!F$4=SOLL!$U$4,'PPCa IK'!$B$2, IF('3. Ausbildungsjahr'!F$4=SOLL!$V$4,TE!$B$2,IF('3. Ausbildungsjahr'!F$4=SOLL!$W$4,TNSt!$B$2,IF('3. Ausbildungsjahr'!F$4=SOLL!$X$4,TNSk!$B$2,IF('3. Ausbildungsjahr'!F$4=SOLL!$Y$4,TNPa!$B$2,IF('3. Ausbildungsjahr'!F$4=SOLL!$Z$4,TNWn!$B$2,IF('3. Ausbildungsjahr'!F$4=SOLL!$AA$4,'KVP 3. AJ'!$B$2,IF(F$4=SOLL!$P$4,"-",IF(F$4=SOLL!$B$4,'KF-KB'!$B$2,IF('3. Ausbildungsjahr'!F$4=SOLL!$C$4,'SBI.A.4_1. AJ'!$B$2,IF('3. Ausbildungsjahr'!F$4=SOLL!$D$4,KK!$B$2,IF('3. Ausbildungsjahr'!F$4=SOLL!$E$4,'KSM-e'!$B$2,IF('3. Ausbildungsjahr'!F$4=SOLL!$F$4,'KSM-f'!$B$2,IF('3. Ausbildungsjahr'!F$4=SOLL!$G$4,'KVB 1. AJ'!$B$2,IF('3. Ausbildungsjahr'!F$4=SOLL!$H$4,KVFi!$B$2,IF('3. Ausbildungsjahr'!F$4=SOLL!$I$4,KVM!$B$2,IF('3. Ausbildungsjahr'!F$4=SOLL!$L$4,'KVP 1.&amp;2. AJ'!$B$2,IF('3. Ausbildungsjahr'!F$4=SOLL!$M$4,PPC!$B$2,IF('3. Ausbildungsjahr'!F$4=SOLL!$N$4,PPS!$B$2,IF('3. Ausbildungsjahr'!F$4=SOLL!$O$4,Zielbogen!$B$2,"")))))))))))))))))))))))))</f>
        <v>-</v>
      </c>
      <c r="G3" s="260" t="str">
        <f>IF(G$4=SOLL!$J$4, TNBi!$B$2, IF('3. Ausbildungsjahr'!G$4=SOLL!$K$4,SBI.A.7!$B$2, IF('3. Ausbildungsjahr'!G$4=SOLL!$R$4,'SBI.A.3_2. AJ'!$B$2, IF('3. Ausbildungsjahr'!G$4=SOLL!$S$4,'SBI.A.4_2.&amp;3. AJ'!$B$2, IF('3. Ausbildungsjahr'!G$4=SOLL!$T$4,'KVB 2.&amp;3. AJ'!$B$2,IF('3. Ausbildungsjahr'!G$4=SOLL!$U$4,'PPCa IK'!$B$2, IF('3. Ausbildungsjahr'!G$4=SOLL!$V$4,TE!$B$2,IF('3. Ausbildungsjahr'!G$4=SOLL!$W$4,TNSt!$B$2,IF('3. Ausbildungsjahr'!G$4=SOLL!$X$4,TNSk!$B$2,IF('3. Ausbildungsjahr'!G$4=SOLL!$Y$4,TNPa!$B$2,IF('3. Ausbildungsjahr'!G$4=SOLL!$Z$4,TNWn!$B$2,IF('3. Ausbildungsjahr'!G$4=SOLL!$AA$4,'KVP 3. AJ'!$B$2,IF(G$4=SOLL!$P$4,"-",IF(G$4=SOLL!$B$4,'KF-KB'!$B$2,IF('3. Ausbildungsjahr'!G$4=SOLL!$C$4,'SBI.A.4_1. AJ'!$B$2,IF('3. Ausbildungsjahr'!G$4=SOLL!$D$4,KK!$B$2,IF('3. Ausbildungsjahr'!G$4=SOLL!$E$4,'KSM-e'!$B$2,IF('3. Ausbildungsjahr'!G$4=SOLL!$F$4,'KSM-f'!$B$2,IF('3. Ausbildungsjahr'!G$4=SOLL!$G$4,'KVB 1. AJ'!$B$2,IF('3. Ausbildungsjahr'!G$4=SOLL!$H$4,KVFi!$B$2,IF('3. Ausbildungsjahr'!G$4=SOLL!$I$4,KVM!$B$2,IF('3. Ausbildungsjahr'!G$4=SOLL!$L$4,'KVP 1.&amp;2. AJ'!$B$2,IF('3. Ausbildungsjahr'!G$4=SOLL!$M$4,PPC!$B$2,IF('3. Ausbildungsjahr'!G$4=SOLL!$N$4,PPS!$B$2,IF('3. Ausbildungsjahr'!G$4=SOLL!$O$4,Zielbogen!$B$2,"")))))))))))))))))))))))))</f>
        <v>-</v>
      </c>
      <c r="H3" s="260" t="str">
        <f>IF(H$4=SOLL!$J$4, TNBi!$B$2, IF('3. Ausbildungsjahr'!H$4=SOLL!$K$4,SBI.A.7!$B$2, IF('3. Ausbildungsjahr'!H$4=SOLL!$R$4,'SBI.A.3_2. AJ'!$B$2, IF('3. Ausbildungsjahr'!H$4=SOLL!$S$4,'SBI.A.4_2.&amp;3. AJ'!$B$2, IF('3. Ausbildungsjahr'!H$4=SOLL!$T$4,'KVB 2.&amp;3. AJ'!$B$2,IF('3. Ausbildungsjahr'!H$4=SOLL!$U$4,'PPCa IK'!$B$2, IF('3. Ausbildungsjahr'!H$4=SOLL!$V$4,TE!$B$2,IF('3. Ausbildungsjahr'!H$4=SOLL!$W$4,TNSt!$B$2,IF('3. Ausbildungsjahr'!H$4=SOLL!$X$4,TNSk!$B$2,IF('3. Ausbildungsjahr'!H$4=SOLL!$Y$4,TNPa!$B$2,IF('3. Ausbildungsjahr'!H$4=SOLL!$Z$4,TNWn!$B$2,IF('3. Ausbildungsjahr'!H$4=SOLL!$AA$4,'KVP 3. AJ'!$B$2,IF(H$4=SOLL!$P$4,"-",IF(H$4=SOLL!$B$4,'KF-KB'!$B$2,IF('3. Ausbildungsjahr'!H$4=SOLL!$C$4,'SBI.A.4_1. AJ'!$B$2,IF('3. Ausbildungsjahr'!H$4=SOLL!$D$4,KK!$B$2,IF('3. Ausbildungsjahr'!H$4=SOLL!$E$4,'KSM-e'!$B$2,IF('3. Ausbildungsjahr'!H$4=SOLL!$F$4,'KSM-f'!$B$2,IF('3. Ausbildungsjahr'!H$4=SOLL!$G$4,'KVB 1. AJ'!$B$2,IF('3. Ausbildungsjahr'!H$4=SOLL!$H$4,KVFi!$B$2,IF('3. Ausbildungsjahr'!H$4=SOLL!$I$4,KVM!$B$2,IF('3. Ausbildungsjahr'!H$4=SOLL!$L$4,'KVP 1.&amp;2. AJ'!$B$2,IF('3. Ausbildungsjahr'!H$4=SOLL!$M$4,PPC!$B$2,IF('3. Ausbildungsjahr'!H$4=SOLL!$N$4,PPS!$B$2,IF('3. Ausbildungsjahr'!H$4=SOLL!$O$4,Zielbogen!$B$2,"")))))))))))))))))))))))))</f>
        <v>-</v>
      </c>
      <c r="I3" s="260" t="str">
        <f>IF(I$4=SOLL!$J$4, TNBi!$B$2, IF('3. Ausbildungsjahr'!I$4=SOLL!$K$4,SBI.A.7!$B$2, IF('3. Ausbildungsjahr'!I$4=SOLL!$R$4,'SBI.A.3_2. AJ'!$B$2, IF('3. Ausbildungsjahr'!I$4=SOLL!$S$4,'SBI.A.4_2.&amp;3. AJ'!$B$2, IF('3. Ausbildungsjahr'!I$4=SOLL!$T$4,'KVB 2.&amp;3. AJ'!$B$2,IF('3. Ausbildungsjahr'!I$4=SOLL!$U$4,'PPCa IK'!$B$2, IF('3. Ausbildungsjahr'!I$4=SOLL!$V$4,TE!$B$2,IF('3. Ausbildungsjahr'!I$4=SOLL!$W$4,TNSt!$B$2,IF('3. Ausbildungsjahr'!I$4=SOLL!$X$4,TNSk!$B$2,IF('3. Ausbildungsjahr'!I$4=SOLL!$Y$4,TNPa!$B$2,IF('3. Ausbildungsjahr'!I$4=SOLL!$Z$4,TNWn!$B$2,IF('3. Ausbildungsjahr'!I$4=SOLL!$AA$4,'KVP 3. AJ'!$B$2,IF(I$4=SOLL!$P$4,"-",IF(I$4=SOLL!$B$4,'KF-KB'!$B$2,IF('3. Ausbildungsjahr'!I$4=SOLL!$C$4,'SBI.A.4_1. AJ'!$B$2,IF('3. Ausbildungsjahr'!I$4=SOLL!$D$4,KK!$B$2,IF('3. Ausbildungsjahr'!I$4=SOLL!$E$4,'KSM-e'!$B$2,IF('3. Ausbildungsjahr'!I$4=SOLL!$F$4,'KSM-f'!$B$2,IF('3. Ausbildungsjahr'!I$4=SOLL!$G$4,'KVB 1. AJ'!$B$2,IF('3. Ausbildungsjahr'!I$4=SOLL!$H$4,KVFi!$B$2,IF('3. Ausbildungsjahr'!I$4=SOLL!$I$4,KVM!$B$2,IF('3. Ausbildungsjahr'!I$4=SOLL!$L$4,'KVP 1.&amp;2. AJ'!$B$2,IF('3. Ausbildungsjahr'!I$4=SOLL!$M$4,PPC!$B$2,IF('3. Ausbildungsjahr'!I$4=SOLL!$N$4,PPS!$B$2,IF('3. Ausbildungsjahr'!I$4=SOLL!$O$4,Zielbogen!$B$2,"")))))))))))))))))))))))))</f>
        <v>-</v>
      </c>
      <c r="J3" s="260" t="str">
        <f>IF(J$4=SOLL!$J$4, TNBi!$B$2, IF('3. Ausbildungsjahr'!J$4=SOLL!$K$4,SBI.A.7!$B$2, IF('3. Ausbildungsjahr'!J$4=SOLL!$R$4,'SBI.A.3_2. AJ'!$B$2, IF('3. Ausbildungsjahr'!J$4=SOLL!$S$4,'SBI.A.4_2.&amp;3. AJ'!$B$2, IF('3. Ausbildungsjahr'!J$4=SOLL!$T$4,'KVB 2.&amp;3. AJ'!$B$2,IF('3. Ausbildungsjahr'!J$4=SOLL!$U$4,'PPCa IK'!$B$2, IF('3. Ausbildungsjahr'!J$4=SOLL!$V$4,TE!$B$2,IF('3. Ausbildungsjahr'!J$4=SOLL!$W$4,TNSt!$B$2,IF('3. Ausbildungsjahr'!J$4=SOLL!$X$4,TNSk!$B$2,IF('3. Ausbildungsjahr'!J$4=SOLL!$Y$4,TNPa!$B$2,IF('3. Ausbildungsjahr'!J$4=SOLL!$Z$4,TNWn!$B$2,IF('3. Ausbildungsjahr'!J$4=SOLL!$AA$4,'KVP 3. AJ'!$B$2,IF(J$4=SOLL!$P$4,"-",IF(J$4=SOLL!$B$4,'KF-KB'!$B$2,IF('3. Ausbildungsjahr'!J$4=SOLL!$C$4,'SBI.A.4_1. AJ'!$B$2,IF('3. Ausbildungsjahr'!J$4=SOLL!$D$4,KK!$B$2,IF('3. Ausbildungsjahr'!J$4=SOLL!$E$4,'KSM-e'!$B$2,IF('3. Ausbildungsjahr'!J$4=SOLL!$F$4,'KSM-f'!$B$2,IF('3. Ausbildungsjahr'!J$4=SOLL!$G$4,'KVB 1. AJ'!$B$2,IF('3. Ausbildungsjahr'!J$4=SOLL!$H$4,KVFi!$B$2,IF('3. Ausbildungsjahr'!J$4=SOLL!$I$4,KVM!$B$2,IF('3. Ausbildungsjahr'!J$4=SOLL!$L$4,'KVP 1.&amp;2. AJ'!$B$2,IF('3. Ausbildungsjahr'!J$4=SOLL!$M$4,PPC!$B$2,IF('3. Ausbildungsjahr'!J$4=SOLL!$N$4,PPS!$B$2,IF('3. Ausbildungsjahr'!J$4=SOLL!$O$4,Zielbogen!$B$2,"")))))))))))))))))))))))))</f>
        <v>-</v>
      </c>
      <c r="K3" s="260" t="str">
        <f>IF(K$4=SOLL!$J$4, TNBi!$B$2, IF('3. Ausbildungsjahr'!K$4=SOLL!$K$4,SBI.A.7!$B$2, IF('3. Ausbildungsjahr'!K$4=SOLL!$R$4,'SBI.A.3_2. AJ'!$B$2, IF('3. Ausbildungsjahr'!K$4=SOLL!$S$4,'SBI.A.4_2.&amp;3. AJ'!$B$2, IF('3. Ausbildungsjahr'!K$4=SOLL!$T$4,'KVB 2.&amp;3. AJ'!$B$2,IF('3. Ausbildungsjahr'!K$4=SOLL!$U$4,'PPCa IK'!$B$2, IF('3. Ausbildungsjahr'!K$4=SOLL!$V$4,TE!$B$2,IF('3. Ausbildungsjahr'!K$4=SOLL!$W$4,TNSt!$B$2,IF('3. Ausbildungsjahr'!K$4=SOLL!$X$4,TNSk!$B$2,IF('3. Ausbildungsjahr'!K$4=SOLL!$Y$4,TNPa!$B$2,IF('3. Ausbildungsjahr'!K$4=SOLL!$Z$4,TNWn!$B$2,IF('3. Ausbildungsjahr'!K$4=SOLL!$AA$4,'KVP 3. AJ'!$B$2,IF(K$4=SOLL!$P$4,"-",IF(K$4=SOLL!$B$4,'KF-KB'!$B$2,IF('3. Ausbildungsjahr'!K$4=SOLL!$C$4,'SBI.A.4_1. AJ'!$B$2,IF('3. Ausbildungsjahr'!K$4=SOLL!$D$4,KK!$B$2,IF('3. Ausbildungsjahr'!K$4=SOLL!$E$4,'KSM-e'!$B$2,IF('3. Ausbildungsjahr'!K$4=SOLL!$F$4,'KSM-f'!$B$2,IF('3. Ausbildungsjahr'!K$4=SOLL!$G$4,'KVB 1. AJ'!$B$2,IF('3. Ausbildungsjahr'!K$4=SOLL!$H$4,KVFi!$B$2,IF('3. Ausbildungsjahr'!K$4=SOLL!$I$4,KVM!$B$2,IF('3. Ausbildungsjahr'!K$4=SOLL!$L$4,'KVP 1.&amp;2. AJ'!$B$2,IF('3. Ausbildungsjahr'!K$4=SOLL!$M$4,PPC!$B$2,IF('3. Ausbildungsjahr'!K$4=SOLL!$N$4,PPS!$B$2,IF('3. Ausbildungsjahr'!K$4=SOLL!$O$4,Zielbogen!$B$2,"")))))))))))))))))))))))))</f>
        <v>-</v>
      </c>
      <c r="L3" s="62"/>
      <c r="M3" s="53"/>
    </row>
    <row r="4" spans="1:13" ht="18" x14ac:dyDescent="0.25">
      <c r="A4" s="69" t="s">
        <v>72</v>
      </c>
      <c r="B4" s="67" t="s">
        <v>96</v>
      </c>
      <c r="C4" s="81" t="s">
        <v>96</v>
      </c>
      <c r="D4" s="81" t="s">
        <v>96</v>
      </c>
      <c r="E4" s="81" t="s">
        <v>96</v>
      </c>
      <c r="F4" s="81" t="s">
        <v>96</v>
      </c>
      <c r="G4" s="81" t="s">
        <v>96</v>
      </c>
      <c r="H4" s="81" t="s">
        <v>96</v>
      </c>
      <c r="I4" s="81" t="s">
        <v>96</v>
      </c>
      <c r="J4" s="81" t="s">
        <v>96</v>
      </c>
      <c r="K4" s="81" t="s">
        <v>96</v>
      </c>
      <c r="L4" s="68" t="s">
        <v>69</v>
      </c>
      <c r="M4" s="16" t="s">
        <v>68</v>
      </c>
    </row>
    <row r="5" spans="1:13" x14ac:dyDescent="0.25">
      <c r="A5" s="26" t="s">
        <v>38</v>
      </c>
      <c r="B5" s="56"/>
      <c r="C5" s="53"/>
      <c r="D5" s="58"/>
      <c r="E5" s="58"/>
      <c r="F5" s="58"/>
      <c r="G5" s="58"/>
      <c r="H5" s="58"/>
      <c r="I5" s="58"/>
      <c r="J5" s="58"/>
      <c r="K5" s="6"/>
      <c r="L5" s="10"/>
      <c r="M5" s="53"/>
    </row>
    <row r="6" spans="1:13" x14ac:dyDescent="0.25">
      <c r="A6" s="125" t="s">
        <v>43</v>
      </c>
      <c r="B6" s="57" t="str">
        <f>IF(B$4=SOLL!$J$4, TNBi!$H7, IF('3. Ausbildungsjahr'!B$4=SOLL!$K$4,SBI.A.7!$H7, IF('3. Ausbildungsjahr'!B$4=SOLL!$R$4,'SBI.A.3_2. AJ'!$H7, IF('3. Ausbildungsjahr'!B$4=SOLL!$S$4,'SBI.A.4_2.&amp;3. AJ'!$H17, IF('3. Ausbildungsjahr'!B$4=SOLL!$T$4,'KVB 2.&amp;3. AJ'!$H7,IF('3. Ausbildungsjahr'!B$4=SOLL!$U$4,'PPCa IK'!$H7, IF('3. Ausbildungsjahr'!B$4=SOLL!$V$4,TE!$H7,IF('3. Ausbildungsjahr'!B$4=SOLL!$W$4,TNSt!$H7,IF('3. Ausbildungsjahr'!B$4=SOLL!$X$4,TNSk!$H7,IF('3. Ausbildungsjahr'!B$4=SOLL!$Y$4,TNPa!$H7,IF('3. Ausbildungsjahr'!B$4=SOLL!$Z$4,TNWn!$H7,IF('3. Ausbildungsjahr'!B$4=SOLL!$AA$4,'KVP 3. AJ'!$H15,IF(B$4=SOLL!$B$4,'KF-KB'!$H7,IF('3. Ausbildungsjahr'!B$4=SOLL!$C$4,'SBI.A.4_1. AJ'!$H17,IF('3. Ausbildungsjahr'!B$4=SOLL!$D$4,KK!$H$11,IF('3. Ausbildungsjahr'!B$4=SOLL!$E$4,'KSM-e'!$H11,IF('3. Ausbildungsjahr'!B$4=SOLL!$F$4,'KSM-f'!$H7,IF('3. Ausbildungsjahr'!B$4=SOLL!$G$4,'KVB 1. AJ'!$H7,IF('3. Ausbildungsjahr'!B$4=SOLL!$H$4,KVFi!$H7,IF('3. Ausbildungsjahr'!B$4=SOLL!$I$4,KVM!$H7,IF('3. Ausbildungsjahr'!B$4=SOLL!$L$4,'KVP 1.&amp;2. AJ'!$H16,IF('3. Ausbildungsjahr'!B$4=SOLL!$M$4,PPC!$H7,IF('3. Ausbildungsjahr'!B$4=SOLL!$N$4,PPS!$H7,IF(B$4=SOLL!$P$4,"-",IF('3. Ausbildungsjahr'!B$4=SOLL!$O$4,Zielbogen!$H7,"")))))))))))))))))))))))))</f>
        <v>-</v>
      </c>
      <c r="C6" s="57" t="str">
        <f>IF(C$4=SOLL!$J$4, TNBi!$H7, IF('3. Ausbildungsjahr'!C$4=SOLL!$K$4,SBI.A.7!$H7, IF('3. Ausbildungsjahr'!C$4=SOLL!$R$4,'SBI.A.3_2. AJ'!$H7, IF('3. Ausbildungsjahr'!C$4=SOLL!$S$4,'SBI.A.4_2.&amp;3. AJ'!$H17, IF('3. Ausbildungsjahr'!C$4=SOLL!$T$4,'KVB 2.&amp;3. AJ'!$H7,IF('3. Ausbildungsjahr'!C$4=SOLL!$U$4,'PPCa IK'!$H7, IF('3. Ausbildungsjahr'!C$4=SOLL!$V$4,TE!$H7,IF('3. Ausbildungsjahr'!C$4=SOLL!$W$4,TNSt!$H7,IF('3. Ausbildungsjahr'!C$4=SOLL!$X$4,TNSk!$H7,IF('3. Ausbildungsjahr'!C$4=SOLL!$Y$4,TNPa!$H7,IF('3. Ausbildungsjahr'!C$4=SOLL!$Z$4,TNWn!$H7,IF('3. Ausbildungsjahr'!C$4=SOLL!$AA$4,'KVP 3. AJ'!$H15,IF(C$4=SOLL!$B$4,'KF-KB'!$H7,IF('3. Ausbildungsjahr'!C$4=SOLL!$C$4,'SBI.A.4_1. AJ'!$H17,IF('3. Ausbildungsjahr'!C$4=SOLL!$D$4,KK!$H$11,IF('3. Ausbildungsjahr'!C$4=SOLL!$E$4,'KSM-e'!$H11,IF('3. Ausbildungsjahr'!C$4=SOLL!$F$4,'KSM-f'!$H7,IF('3. Ausbildungsjahr'!C$4=SOLL!$G$4,'KVB 1. AJ'!$H7,IF('3. Ausbildungsjahr'!C$4=SOLL!$H$4,KVFi!$H7,IF('3. Ausbildungsjahr'!C$4=SOLL!$I$4,KVM!$H7,IF('3. Ausbildungsjahr'!C$4=SOLL!$L$4,'KVP 1.&amp;2. AJ'!$H16,IF('3. Ausbildungsjahr'!C$4=SOLL!$M$4,PPC!$H7,IF('3. Ausbildungsjahr'!C$4=SOLL!$N$4,PPS!$H7,IF(C$4=SOLL!$P$4,"-",IF('3. Ausbildungsjahr'!C$4=SOLL!$O$4,Zielbogen!$H7,"")))))))))))))))))))))))))</f>
        <v>-</v>
      </c>
      <c r="D6" s="57" t="str">
        <f>IF(D$4=SOLL!$J$4, TNBi!$H7, IF('3. Ausbildungsjahr'!D$4=SOLL!$K$4,SBI.A.7!$H7, IF('3. Ausbildungsjahr'!D$4=SOLL!$R$4,'SBI.A.3_2. AJ'!$H7, IF('3. Ausbildungsjahr'!D$4=SOLL!$S$4,'SBI.A.4_2.&amp;3. AJ'!$H17, IF('3. Ausbildungsjahr'!D$4=SOLL!$T$4,'KVB 2.&amp;3. AJ'!$H7,IF('3. Ausbildungsjahr'!D$4=SOLL!$U$4,'PPCa IK'!$H7, IF('3. Ausbildungsjahr'!D$4=SOLL!$V$4,TE!$H7,IF('3. Ausbildungsjahr'!D$4=SOLL!$W$4,TNSt!$H7,IF('3. Ausbildungsjahr'!D$4=SOLL!$X$4,TNSk!$H7,IF('3. Ausbildungsjahr'!D$4=SOLL!$Y$4,TNPa!$H7,IF('3. Ausbildungsjahr'!D$4=SOLL!$Z$4,TNWn!$H7,IF('3. Ausbildungsjahr'!D$4=SOLL!$AA$4,'KVP 3. AJ'!$H15,IF(D$4=SOLL!$B$4,'KF-KB'!$H7,IF('3. Ausbildungsjahr'!D$4=SOLL!$C$4,'SBI.A.4_1. AJ'!$H17,IF('3. Ausbildungsjahr'!D$4=SOLL!$D$4,KK!$H$11,IF('3. Ausbildungsjahr'!D$4=SOLL!$E$4,'KSM-e'!$H11,IF('3. Ausbildungsjahr'!D$4=SOLL!$F$4,'KSM-f'!$H7,IF('3. Ausbildungsjahr'!D$4=SOLL!$G$4,'KVB 1. AJ'!$H7,IF('3. Ausbildungsjahr'!D$4=SOLL!$H$4,KVFi!$H7,IF('3. Ausbildungsjahr'!D$4=SOLL!$I$4,KVM!$H7,IF('3. Ausbildungsjahr'!D$4=SOLL!$L$4,'KVP 1.&amp;2. AJ'!$H16,IF('3. Ausbildungsjahr'!D$4=SOLL!$M$4,PPC!$H7,IF('3. Ausbildungsjahr'!D$4=SOLL!$N$4,PPS!$H7,IF(D$4=SOLL!$P$4,"-",IF('3. Ausbildungsjahr'!D$4=SOLL!$O$4,Zielbogen!$H7,"")))))))))))))))))))))))))</f>
        <v>-</v>
      </c>
      <c r="E6" s="57" t="str">
        <f>IF(E$4=SOLL!$J$4, TNBi!$H7, IF('3. Ausbildungsjahr'!E$4=SOLL!$K$4,SBI.A.7!$H7, IF('3. Ausbildungsjahr'!E$4=SOLL!$R$4,'SBI.A.3_2. AJ'!$H7, IF('3. Ausbildungsjahr'!E$4=SOLL!$S$4,'SBI.A.4_2.&amp;3. AJ'!$H17, IF('3. Ausbildungsjahr'!E$4=SOLL!$T$4,'KVB 2.&amp;3. AJ'!$H7,IF('3. Ausbildungsjahr'!E$4=SOLL!$U$4,'PPCa IK'!$H7, IF('3. Ausbildungsjahr'!E$4=SOLL!$V$4,TE!$H7,IF('3. Ausbildungsjahr'!E$4=SOLL!$W$4,TNSt!$H7,IF('3. Ausbildungsjahr'!E$4=SOLL!$X$4,TNSk!$H7,IF('3. Ausbildungsjahr'!E$4=SOLL!$Y$4,TNPa!$H7,IF('3. Ausbildungsjahr'!E$4=SOLL!$Z$4,TNWn!$H7,IF('3. Ausbildungsjahr'!E$4=SOLL!$AA$4,'KVP 3. AJ'!$H15,IF(E$4=SOLL!$B$4,'KF-KB'!$H7,IF('3. Ausbildungsjahr'!E$4=SOLL!$C$4,'SBI.A.4_1. AJ'!$H17,IF('3. Ausbildungsjahr'!E$4=SOLL!$D$4,KK!$H$11,IF('3. Ausbildungsjahr'!E$4=SOLL!$E$4,'KSM-e'!$H11,IF('3. Ausbildungsjahr'!E$4=SOLL!$F$4,'KSM-f'!$H7,IF('3. Ausbildungsjahr'!E$4=SOLL!$G$4,'KVB 1. AJ'!$H7,IF('3. Ausbildungsjahr'!E$4=SOLL!$H$4,KVFi!$H7,IF('3. Ausbildungsjahr'!E$4=SOLL!$I$4,KVM!$H7,IF('3. Ausbildungsjahr'!E$4=SOLL!$L$4,'KVP 1.&amp;2. AJ'!$H16,IF('3. Ausbildungsjahr'!E$4=SOLL!$M$4,PPC!$H7,IF('3. Ausbildungsjahr'!E$4=SOLL!$N$4,PPS!$H7,IF(E$4=SOLL!$P$4,"-",IF('3. Ausbildungsjahr'!E$4=SOLL!$O$4,Zielbogen!$H7,"")))))))))))))))))))))))))</f>
        <v>-</v>
      </c>
      <c r="F6" s="57" t="str">
        <f>IF(F$4=SOLL!$J$4, TNBi!$H7, IF('3. Ausbildungsjahr'!F$4=SOLL!$K$4,SBI.A.7!$H7, IF('3. Ausbildungsjahr'!F$4=SOLL!$R$4,'SBI.A.3_2. AJ'!$H7, IF('3. Ausbildungsjahr'!F$4=SOLL!$S$4,'SBI.A.4_2.&amp;3. AJ'!$H17, IF('3. Ausbildungsjahr'!F$4=SOLL!$T$4,'KVB 2.&amp;3. AJ'!$H7,IF('3. Ausbildungsjahr'!F$4=SOLL!$U$4,'PPCa IK'!$H7, IF('3. Ausbildungsjahr'!F$4=SOLL!$V$4,TE!$H7,IF('3. Ausbildungsjahr'!F$4=SOLL!$W$4,TNSt!$H7,IF('3. Ausbildungsjahr'!F$4=SOLL!$X$4,TNSk!$H7,IF('3. Ausbildungsjahr'!F$4=SOLL!$Y$4,TNPa!$H7,IF('3. Ausbildungsjahr'!F$4=SOLL!$Z$4,TNWn!$H7,IF('3. Ausbildungsjahr'!F$4=SOLL!$AA$4,'KVP 3. AJ'!$H15,IF(F$4=SOLL!$B$4,'KF-KB'!$H7,IF('3. Ausbildungsjahr'!F$4=SOLL!$C$4,'SBI.A.4_1. AJ'!$H17,IF('3. Ausbildungsjahr'!F$4=SOLL!$D$4,KK!$H$11,IF('3. Ausbildungsjahr'!F$4=SOLL!$E$4,'KSM-e'!$H11,IF('3. Ausbildungsjahr'!F$4=SOLL!$F$4,'KSM-f'!$H7,IF('3. Ausbildungsjahr'!F$4=SOLL!$G$4,'KVB 1. AJ'!$H7,IF('3. Ausbildungsjahr'!F$4=SOLL!$H$4,KVFi!$H7,IF('3. Ausbildungsjahr'!F$4=SOLL!$I$4,KVM!$H7,IF('3. Ausbildungsjahr'!F$4=SOLL!$L$4,'KVP 1.&amp;2. AJ'!$H16,IF('3. Ausbildungsjahr'!F$4=SOLL!$M$4,PPC!$H7,IF('3. Ausbildungsjahr'!F$4=SOLL!$N$4,PPS!$H7,IF(F$4=SOLL!$P$4,"-",IF('3. Ausbildungsjahr'!F$4=SOLL!$O$4,Zielbogen!$H7,"")))))))))))))))))))))))))</f>
        <v>-</v>
      </c>
      <c r="G6" s="57" t="str">
        <f>IF(G$4=SOLL!$J$4, TNBi!$H7, IF('3. Ausbildungsjahr'!G$4=SOLL!$K$4,SBI.A.7!$H7, IF('3. Ausbildungsjahr'!G$4=SOLL!$R$4,'SBI.A.3_2. AJ'!$H7, IF('3. Ausbildungsjahr'!G$4=SOLL!$S$4,'SBI.A.4_2.&amp;3. AJ'!$H17, IF('3. Ausbildungsjahr'!G$4=SOLL!$T$4,'KVB 2.&amp;3. AJ'!$H7,IF('3. Ausbildungsjahr'!G$4=SOLL!$U$4,'PPCa IK'!$H7, IF('3. Ausbildungsjahr'!G$4=SOLL!$V$4,TE!$H7,IF('3. Ausbildungsjahr'!G$4=SOLL!$W$4,TNSt!$H7,IF('3. Ausbildungsjahr'!G$4=SOLL!$X$4,TNSk!$H7,IF('3. Ausbildungsjahr'!G$4=SOLL!$Y$4,TNPa!$H7,IF('3. Ausbildungsjahr'!G$4=SOLL!$Z$4,TNWn!$H7,IF('3. Ausbildungsjahr'!G$4=SOLL!$AA$4,'KVP 3. AJ'!$H15,IF(G$4=SOLL!$B$4,'KF-KB'!$H7,IF('3. Ausbildungsjahr'!G$4=SOLL!$C$4,'SBI.A.4_1. AJ'!$H17,IF('3. Ausbildungsjahr'!G$4=SOLL!$D$4,KK!$H$11,IF('3. Ausbildungsjahr'!G$4=SOLL!$E$4,'KSM-e'!$H11,IF('3. Ausbildungsjahr'!G$4=SOLL!$F$4,'KSM-f'!$H7,IF('3. Ausbildungsjahr'!G$4=SOLL!$G$4,'KVB 1. AJ'!$H7,IF('3. Ausbildungsjahr'!G$4=SOLL!$H$4,KVFi!$H7,IF('3. Ausbildungsjahr'!G$4=SOLL!$I$4,KVM!$H7,IF('3. Ausbildungsjahr'!G$4=SOLL!$L$4,'KVP 1.&amp;2. AJ'!$H16,IF('3. Ausbildungsjahr'!G$4=SOLL!$M$4,PPC!$H7,IF('3. Ausbildungsjahr'!G$4=SOLL!$N$4,PPS!$H7,IF(G$4=SOLL!$P$4,"-",IF('3. Ausbildungsjahr'!G$4=SOLL!$O$4,Zielbogen!$H7,"")))))))))))))))))))))))))</f>
        <v>-</v>
      </c>
      <c r="H6" s="57" t="str">
        <f>IF(H$4=SOLL!$J$4, TNBi!$H7, IF('3. Ausbildungsjahr'!H$4=SOLL!$K$4,SBI.A.7!$H7, IF('3. Ausbildungsjahr'!H$4=SOLL!$R$4,'SBI.A.3_2. AJ'!$H7, IF('3. Ausbildungsjahr'!H$4=SOLL!$S$4,'SBI.A.4_2.&amp;3. AJ'!$H17, IF('3. Ausbildungsjahr'!H$4=SOLL!$T$4,'KVB 2.&amp;3. AJ'!$H7,IF('3. Ausbildungsjahr'!H$4=SOLL!$U$4,'PPCa IK'!$H7, IF('3. Ausbildungsjahr'!H$4=SOLL!$V$4,TE!$H7,IF('3. Ausbildungsjahr'!H$4=SOLL!$W$4,TNSt!$H7,IF('3. Ausbildungsjahr'!H$4=SOLL!$X$4,TNSk!$H7,IF('3. Ausbildungsjahr'!H$4=SOLL!$Y$4,TNPa!$H7,IF('3. Ausbildungsjahr'!H$4=SOLL!$Z$4,TNWn!$H7,IF('3. Ausbildungsjahr'!H$4=SOLL!$AA$4,'KVP 3. AJ'!$H15,IF(H$4=SOLL!$B$4,'KF-KB'!$H7,IF('3. Ausbildungsjahr'!H$4=SOLL!$C$4,'SBI.A.4_1. AJ'!$H17,IF('3. Ausbildungsjahr'!H$4=SOLL!$D$4,KK!$H$11,IF('3. Ausbildungsjahr'!H$4=SOLL!$E$4,'KSM-e'!$H11,IF('3. Ausbildungsjahr'!H$4=SOLL!$F$4,'KSM-f'!$H7,IF('3. Ausbildungsjahr'!H$4=SOLL!$G$4,'KVB 1. AJ'!$H7,IF('3. Ausbildungsjahr'!H$4=SOLL!$H$4,KVFi!$H7,IF('3. Ausbildungsjahr'!H$4=SOLL!$I$4,KVM!$H7,IF('3. Ausbildungsjahr'!H$4=SOLL!$L$4,'KVP 1.&amp;2. AJ'!$H16,IF('3. Ausbildungsjahr'!H$4=SOLL!$M$4,PPC!$H7,IF('3. Ausbildungsjahr'!H$4=SOLL!$N$4,PPS!$H7,IF(H$4=SOLL!$P$4,"-",IF('3. Ausbildungsjahr'!H$4=SOLL!$O$4,Zielbogen!$H7,"")))))))))))))))))))))))))</f>
        <v>-</v>
      </c>
      <c r="I6" s="57" t="str">
        <f>IF(I$4=SOLL!$J$4, TNBi!$H7, IF('3. Ausbildungsjahr'!I$4=SOLL!$K$4,SBI.A.7!$H7, IF('3. Ausbildungsjahr'!I$4=SOLL!$R$4,'SBI.A.3_2. AJ'!$H7, IF('3. Ausbildungsjahr'!I$4=SOLL!$S$4,'SBI.A.4_2.&amp;3. AJ'!$H17, IF('3. Ausbildungsjahr'!I$4=SOLL!$T$4,'KVB 2.&amp;3. AJ'!$H7,IF('3. Ausbildungsjahr'!I$4=SOLL!$U$4,'PPCa IK'!$H7, IF('3. Ausbildungsjahr'!I$4=SOLL!$V$4,TE!$H7,IF('3. Ausbildungsjahr'!I$4=SOLL!$W$4,TNSt!$H7,IF('3. Ausbildungsjahr'!I$4=SOLL!$X$4,TNSk!$H7,IF('3. Ausbildungsjahr'!I$4=SOLL!$Y$4,TNPa!$H7,IF('3. Ausbildungsjahr'!I$4=SOLL!$Z$4,TNWn!$H7,IF('3. Ausbildungsjahr'!I$4=SOLL!$AA$4,'KVP 3. AJ'!$H15,IF(I$4=SOLL!$B$4,'KF-KB'!$H7,IF('3. Ausbildungsjahr'!I$4=SOLL!$C$4,'SBI.A.4_1. AJ'!$H17,IF('3. Ausbildungsjahr'!I$4=SOLL!$D$4,KK!$H$11,IF('3. Ausbildungsjahr'!I$4=SOLL!$E$4,'KSM-e'!$H11,IF('3. Ausbildungsjahr'!I$4=SOLL!$F$4,'KSM-f'!$H7,IF('3. Ausbildungsjahr'!I$4=SOLL!$G$4,'KVB 1. AJ'!$H7,IF('3. Ausbildungsjahr'!I$4=SOLL!$H$4,KVFi!$H7,IF('3. Ausbildungsjahr'!I$4=SOLL!$I$4,KVM!$H7,IF('3. Ausbildungsjahr'!I$4=SOLL!$L$4,'KVP 1.&amp;2. AJ'!$H16,IF('3. Ausbildungsjahr'!I$4=SOLL!$M$4,PPC!$H7,IF('3. Ausbildungsjahr'!I$4=SOLL!$N$4,PPS!$H7,IF(I$4=SOLL!$P$4,"-",IF('3. Ausbildungsjahr'!I$4=SOLL!$O$4,Zielbogen!$H7,"")))))))))))))))))))))))))</f>
        <v>-</v>
      </c>
      <c r="J6" s="57" t="str">
        <f>IF(J$4=SOLL!$J$4, TNBi!$H7, IF('3. Ausbildungsjahr'!J$4=SOLL!$K$4,SBI.A.7!$H7, IF('3. Ausbildungsjahr'!J$4=SOLL!$R$4,'SBI.A.3_2. AJ'!$H7, IF('3. Ausbildungsjahr'!J$4=SOLL!$S$4,'SBI.A.4_2.&amp;3. AJ'!$H17, IF('3. Ausbildungsjahr'!J$4=SOLL!$T$4,'KVB 2.&amp;3. AJ'!$H7,IF('3. Ausbildungsjahr'!J$4=SOLL!$U$4,'PPCa IK'!$H7, IF('3. Ausbildungsjahr'!J$4=SOLL!$V$4,TE!$H7,IF('3. Ausbildungsjahr'!J$4=SOLL!$W$4,TNSt!$H7,IF('3. Ausbildungsjahr'!J$4=SOLL!$X$4,TNSk!$H7,IF('3. Ausbildungsjahr'!J$4=SOLL!$Y$4,TNPa!$H7,IF('3. Ausbildungsjahr'!J$4=SOLL!$Z$4,TNWn!$H7,IF('3. Ausbildungsjahr'!J$4=SOLL!$AA$4,'KVP 3. AJ'!$H15,IF(J$4=SOLL!$B$4,'KF-KB'!$H7,IF('3. Ausbildungsjahr'!J$4=SOLL!$C$4,'SBI.A.4_1. AJ'!$H17,IF('3. Ausbildungsjahr'!J$4=SOLL!$D$4,KK!$H$11,IF('3. Ausbildungsjahr'!J$4=SOLL!$E$4,'KSM-e'!$H11,IF('3. Ausbildungsjahr'!J$4=SOLL!$F$4,'KSM-f'!$H7,IF('3. Ausbildungsjahr'!J$4=SOLL!$G$4,'KVB 1. AJ'!$H7,IF('3. Ausbildungsjahr'!J$4=SOLL!$H$4,KVFi!$H7,IF('3. Ausbildungsjahr'!J$4=SOLL!$I$4,KVM!$H7,IF('3. Ausbildungsjahr'!J$4=SOLL!$L$4,'KVP 1.&amp;2. AJ'!$H16,IF('3. Ausbildungsjahr'!J$4=SOLL!$M$4,PPC!$H7,IF('3. Ausbildungsjahr'!J$4=SOLL!$N$4,PPS!$H7,IF(J$4=SOLL!$P$4,"-",IF('3. Ausbildungsjahr'!J$4=SOLL!$O$4,Zielbogen!$H7,"")))))))))))))))))))))))))</f>
        <v>-</v>
      </c>
      <c r="K6" s="57" t="str">
        <f>IF(K$4=SOLL!$J$4, TNBi!$H7, IF('3. Ausbildungsjahr'!K$4=SOLL!$K$4,SBI.A.7!$H7, IF('3. Ausbildungsjahr'!K$4=SOLL!$R$4,'SBI.A.3_2. AJ'!$H7, IF('3. Ausbildungsjahr'!K$4=SOLL!$S$4,'SBI.A.4_2.&amp;3. AJ'!$H17, IF('3. Ausbildungsjahr'!K$4=SOLL!$T$4,'KVB 2.&amp;3. AJ'!$H7,IF('3. Ausbildungsjahr'!K$4=SOLL!$U$4,'PPCa IK'!$H7, IF('3. Ausbildungsjahr'!K$4=SOLL!$V$4,TE!$H7,IF('3. Ausbildungsjahr'!K$4=SOLL!$W$4,TNSt!$H7,IF('3. Ausbildungsjahr'!K$4=SOLL!$X$4,TNSk!$H7,IF('3. Ausbildungsjahr'!K$4=SOLL!$Y$4,TNPa!$H7,IF('3. Ausbildungsjahr'!K$4=SOLL!$Z$4,TNWn!$H7,IF('3. Ausbildungsjahr'!K$4=SOLL!$AA$4,'KVP 3. AJ'!$H15,IF(K$4=SOLL!$B$4,'KF-KB'!$H7,IF('3. Ausbildungsjahr'!K$4=SOLL!$C$4,'SBI.A.4_1. AJ'!$H17,IF('3. Ausbildungsjahr'!K$4=SOLL!$D$4,KK!$H$11,IF('3. Ausbildungsjahr'!K$4=SOLL!$E$4,'KSM-e'!$H11,IF('3. Ausbildungsjahr'!K$4=SOLL!$F$4,'KSM-f'!$H7,IF('3. Ausbildungsjahr'!K$4=SOLL!$G$4,'KVB 1. AJ'!$H7,IF('3. Ausbildungsjahr'!K$4=SOLL!$H$4,KVFi!$H7,IF('3. Ausbildungsjahr'!K$4=SOLL!$I$4,KVM!$H7,IF('3. Ausbildungsjahr'!K$4=SOLL!$L$4,'KVP 1.&amp;2. AJ'!$H16,IF('3. Ausbildungsjahr'!K$4=SOLL!$M$4,PPC!$H7,IF('3. Ausbildungsjahr'!K$4=SOLL!$N$4,PPS!$H7,IF(K$4=SOLL!$P$4,"-",IF('3. Ausbildungsjahr'!K$4=SOLL!$O$4,Zielbogen!$H7,"")))))))))))))))))))))))))</f>
        <v>-</v>
      </c>
      <c r="L6" s="10">
        <f>SUM('Hilfsblatt 3. AJ'!C6,'Hilfsblatt 3. AJ'!E6,'Hilfsblatt 3. AJ'!G6,'Hilfsblatt 3. AJ'!I6,'Hilfsblatt 3. AJ'!K6,'Hilfsblatt 3. AJ'!M6,'Hilfsblatt 3. AJ'!O6,'Hilfsblatt 3. AJ'!Q6,'Hilfsblatt 3. AJ'!S6,'Hilfsblatt 3. AJ'!U6)</f>
        <v>0</v>
      </c>
      <c r="M6" s="9" t="e">
        <f>('Hilfsblatt 3. AJ'!B6*'Hilfsblatt 3. AJ'!C6+'Hilfsblatt 3. AJ'!D6*'Hilfsblatt 3. AJ'!E6+'Hilfsblatt 3. AJ'!F6*'Hilfsblatt 3. AJ'!G6+'Hilfsblatt 3. AJ'!H6*'Hilfsblatt 3. AJ'!I6+'Hilfsblatt 3. AJ'!J6*'Hilfsblatt 3. AJ'!K6+'Hilfsblatt 3. AJ'!L6*'Hilfsblatt 3. AJ'!M6+'Hilfsblatt 3. AJ'!N6*'Hilfsblatt 3. AJ'!O6+'Hilfsblatt 3. AJ'!P6*'Hilfsblatt 3. AJ'!Q6+'Hilfsblatt 3. AJ'!R6*'Hilfsblatt 3. AJ'!S6+'Hilfsblatt 3. AJ'!T6*'Hilfsblatt 3. AJ'!U6)/L6</f>
        <v>#DIV/0!</v>
      </c>
    </row>
    <row r="7" spans="1:13" x14ac:dyDescent="0.25">
      <c r="A7" s="125" t="s">
        <v>44</v>
      </c>
      <c r="B7" s="57" t="str">
        <f>IF(B$4=SOLL!$J$4, TNBi!$H8, IF('3. Ausbildungsjahr'!B$4=SOLL!$K$4,SBI.A.7!$H8, IF('3. Ausbildungsjahr'!B$4=SOLL!$R$4,'SBI.A.3_2. AJ'!$H8, IF('3. Ausbildungsjahr'!B$4=SOLL!$S$4,'SBI.A.4_2.&amp;3. AJ'!$H18, IF('3. Ausbildungsjahr'!B$4=SOLL!$T$4,'KVB 2.&amp;3. AJ'!$H8,IF('3. Ausbildungsjahr'!B$4=SOLL!$U$4,'PPCa IK'!$H8, IF('3. Ausbildungsjahr'!B$4=SOLL!$V$4,TE!$H8,IF('3. Ausbildungsjahr'!B$4=SOLL!$W$4,TNSt!$H8,IF('3. Ausbildungsjahr'!B$4=SOLL!$X$4,TNSk!$H8,IF('3. Ausbildungsjahr'!B$4=SOLL!$Y$4,TNPa!$H8,IF('3. Ausbildungsjahr'!B$4=SOLL!$Z$4,TNWn!$H8,IF('3. Ausbildungsjahr'!B$4=SOLL!$AA$4,'KVP 3. AJ'!$H16,IF(B$4=SOLL!$B$4,'KF-KB'!$H8,IF('3. Ausbildungsjahr'!B$4=SOLL!$C$4,'SBI.A.4_1. AJ'!$H18,IF('3. Ausbildungsjahr'!B$4=SOLL!$D$4,KK!$H$11,IF('3. Ausbildungsjahr'!B$4=SOLL!$E$4,'KSM-e'!$H12,IF('3. Ausbildungsjahr'!B$4=SOLL!$F$4,'KSM-f'!$H8,IF('3. Ausbildungsjahr'!B$4=SOLL!$G$4,'KVB 1. AJ'!$H8,IF('3. Ausbildungsjahr'!B$4=SOLL!$H$4,KVFi!$H8,IF('3. Ausbildungsjahr'!B$4=SOLL!$I$4,KVM!$H8,IF('3. Ausbildungsjahr'!B$4=SOLL!$L$4,'KVP 1.&amp;2. AJ'!$H17,IF('3. Ausbildungsjahr'!B$4=SOLL!$M$4,PPC!$H8,IF('3. Ausbildungsjahr'!B$4=SOLL!$N$4,PPS!$H8,IF(B$4=SOLL!$P$4,"-",IF('3. Ausbildungsjahr'!B$4=SOLL!$O$4,Zielbogen!$H8,"")))))))))))))))))))))))))</f>
        <v>-</v>
      </c>
      <c r="C7" s="57" t="str">
        <f>IF(C$4=SOLL!$J$4, TNBi!$H8, IF('3. Ausbildungsjahr'!C$4=SOLL!$K$4,SBI.A.7!$H8, IF('3. Ausbildungsjahr'!C$4=SOLL!$R$4,'SBI.A.3_2. AJ'!$H8, IF('3. Ausbildungsjahr'!C$4=SOLL!$S$4,'SBI.A.4_2.&amp;3. AJ'!$H18, IF('3. Ausbildungsjahr'!C$4=SOLL!$T$4,'KVB 2.&amp;3. AJ'!$H8,IF('3. Ausbildungsjahr'!C$4=SOLL!$U$4,'PPCa IK'!$H8, IF('3. Ausbildungsjahr'!C$4=SOLL!$V$4,TE!$H8,IF('3. Ausbildungsjahr'!C$4=SOLL!$W$4,TNSt!$H8,IF('3. Ausbildungsjahr'!C$4=SOLL!$X$4,TNSk!$H8,IF('3. Ausbildungsjahr'!C$4=SOLL!$Y$4,TNPa!$H8,IF('3. Ausbildungsjahr'!C$4=SOLL!$Z$4,TNWn!$H8,IF('3. Ausbildungsjahr'!C$4=SOLL!$AA$4,'KVP 3. AJ'!$H16,IF(C$4=SOLL!$B$4,'KF-KB'!$H8,IF('3. Ausbildungsjahr'!C$4=SOLL!$C$4,'SBI.A.4_1. AJ'!$H18,IF('3. Ausbildungsjahr'!C$4=SOLL!$D$4,KK!$H$11,IF('3. Ausbildungsjahr'!C$4=SOLL!$E$4,'KSM-e'!$H12,IF('3. Ausbildungsjahr'!C$4=SOLL!$F$4,'KSM-f'!$H8,IF('3. Ausbildungsjahr'!C$4=SOLL!$G$4,'KVB 1. AJ'!$H8,IF('3. Ausbildungsjahr'!C$4=SOLL!$H$4,KVFi!$H8,IF('3. Ausbildungsjahr'!C$4=SOLL!$I$4,KVM!$H8,IF('3. Ausbildungsjahr'!C$4=SOLL!$L$4,'KVP 1.&amp;2. AJ'!$H17,IF('3. Ausbildungsjahr'!C$4=SOLL!$M$4,PPC!$H8,IF('3. Ausbildungsjahr'!C$4=SOLL!$N$4,PPS!$H8,IF(C$4=SOLL!$P$4,"-",IF('3. Ausbildungsjahr'!C$4=SOLL!$O$4,Zielbogen!$H8,"")))))))))))))))))))))))))</f>
        <v>-</v>
      </c>
      <c r="D7" s="57" t="str">
        <f>IF(D$4=SOLL!$J$4, TNBi!$H8, IF('3. Ausbildungsjahr'!D$4=SOLL!$K$4,SBI.A.7!$H8, IF('3. Ausbildungsjahr'!D$4=SOLL!$R$4,'SBI.A.3_2. AJ'!$H8, IF('3. Ausbildungsjahr'!D$4=SOLL!$S$4,'SBI.A.4_2.&amp;3. AJ'!$H18, IF('3. Ausbildungsjahr'!D$4=SOLL!$T$4,'KVB 2.&amp;3. AJ'!$H8,IF('3. Ausbildungsjahr'!D$4=SOLL!$U$4,'PPCa IK'!$H8, IF('3. Ausbildungsjahr'!D$4=SOLL!$V$4,TE!$H8,IF('3. Ausbildungsjahr'!D$4=SOLL!$W$4,TNSt!$H8,IF('3. Ausbildungsjahr'!D$4=SOLL!$X$4,TNSk!$H8,IF('3. Ausbildungsjahr'!D$4=SOLL!$Y$4,TNPa!$H8,IF('3. Ausbildungsjahr'!D$4=SOLL!$Z$4,TNWn!$H8,IF('3. Ausbildungsjahr'!D$4=SOLL!$AA$4,'KVP 3. AJ'!$H16,IF(D$4=SOLL!$B$4,'KF-KB'!$H8,IF('3. Ausbildungsjahr'!D$4=SOLL!$C$4,'SBI.A.4_1. AJ'!$H18,IF('3. Ausbildungsjahr'!D$4=SOLL!$D$4,KK!$H$11,IF('3. Ausbildungsjahr'!D$4=SOLL!$E$4,'KSM-e'!$H12,IF('3. Ausbildungsjahr'!D$4=SOLL!$F$4,'KSM-f'!$H8,IF('3. Ausbildungsjahr'!D$4=SOLL!$G$4,'KVB 1. AJ'!$H8,IF('3. Ausbildungsjahr'!D$4=SOLL!$H$4,KVFi!$H8,IF('3. Ausbildungsjahr'!D$4=SOLL!$I$4,KVM!$H8,IF('3. Ausbildungsjahr'!D$4=SOLL!$L$4,'KVP 1.&amp;2. AJ'!$H17,IF('3. Ausbildungsjahr'!D$4=SOLL!$M$4,PPC!$H8,IF('3. Ausbildungsjahr'!D$4=SOLL!$N$4,PPS!$H8,IF(D$4=SOLL!$P$4,"-",IF('3. Ausbildungsjahr'!D$4=SOLL!$O$4,Zielbogen!$H8,"")))))))))))))))))))))))))</f>
        <v>-</v>
      </c>
      <c r="E7" s="57" t="str">
        <f>IF(E$4=SOLL!$J$4, TNBi!$H8, IF('3. Ausbildungsjahr'!E$4=SOLL!$K$4,SBI.A.7!$H8, IF('3. Ausbildungsjahr'!E$4=SOLL!$R$4,'SBI.A.3_2. AJ'!$H8, IF('3. Ausbildungsjahr'!E$4=SOLL!$S$4,'SBI.A.4_2.&amp;3. AJ'!$H18, IF('3. Ausbildungsjahr'!E$4=SOLL!$T$4,'KVB 2.&amp;3. AJ'!$H8,IF('3. Ausbildungsjahr'!E$4=SOLL!$U$4,'PPCa IK'!$H8, IF('3. Ausbildungsjahr'!E$4=SOLL!$V$4,TE!$H8,IF('3. Ausbildungsjahr'!E$4=SOLL!$W$4,TNSt!$H8,IF('3. Ausbildungsjahr'!E$4=SOLL!$X$4,TNSk!$H8,IF('3. Ausbildungsjahr'!E$4=SOLL!$Y$4,TNPa!$H8,IF('3. Ausbildungsjahr'!E$4=SOLL!$Z$4,TNWn!$H8,IF('3. Ausbildungsjahr'!E$4=SOLL!$AA$4,'KVP 3. AJ'!$H16,IF(E$4=SOLL!$B$4,'KF-KB'!$H8,IF('3. Ausbildungsjahr'!E$4=SOLL!$C$4,'SBI.A.4_1. AJ'!$H18,IF('3. Ausbildungsjahr'!E$4=SOLL!$D$4,KK!$H$11,IF('3. Ausbildungsjahr'!E$4=SOLL!$E$4,'KSM-e'!$H12,IF('3. Ausbildungsjahr'!E$4=SOLL!$F$4,'KSM-f'!$H8,IF('3. Ausbildungsjahr'!E$4=SOLL!$G$4,'KVB 1. AJ'!$H8,IF('3. Ausbildungsjahr'!E$4=SOLL!$H$4,KVFi!$H8,IF('3. Ausbildungsjahr'!E$4=SOLL!$I$4,KVM!$H8,IF('3. Ausbildungsjahr'!E$4=SOLL!$L$4,'KVP 1.&amp;2. AJ'!$H17,IF('3. Ausbildungsjahr'!E$4=SOLL!$M$4,PPC!$H8,IF('3. Ausbildungsjahr'!E$4=SOLL!$N$4,PPS!$H8,IF(E$4=SOLL!$P$4,"-",IF('3. Ausbildungsjahr'!E$4=SOLL!$O$4,Zielbogen!$H8,"")))))))))))))))))))))))))</f>
        <v>-</v>
      </c>
      <c r="F7" s="57" t="str">
        <f>IF(F$4=SOLL!$J$4, TNBi!$H8, IF('3. Ausbildungsjahr'!F$4=SOLL!$K$4,SBI.A.7!$H8, IF('3. Ausbildungsjahr'!F$4=SOLL!$R$4,'SBI.A.3_2. AJ'!$H8, IF('3. Ausbildungsjahr'!F$4=SOLL!$S$4,'SBI.A.4_2.&amp;3. AJ'!$H18, IF('3. Ausbildungsjahr'!F$4=SOLL!$T$4,'KVB 2.&amp;3. AJ'!$H8,IF('3. Ausbildungsjahr'!F$4=SOLL!$U$4,'PPCa IK'!$H8, IF('3. Ausbildungsjahr'!F$4=SOLL!$V$4,TE!$H8,IF('3. Ausbildungsjahr'!F$4=SOLL!$W$4,TNSt!$H8,IF('3. Ausbildungsjahr'!F$4=SOLL!$X$4,TNSk!$H8,IF('3. Ausbildungsjahr'!F$4=SOLL!$Y$4,TNPa!$H8,IF('3. Ausbildungsjahr'!F$4=SOLL!$Z$4,TNWn!$H8,IF('3. Ausbildungsjahr'!F$4=SOLL!$AA$4,'KVP 3. AJ'!$H16,IF(F$4=SOLL!$B$4,'KF-KB'!$H8,IF('3. Ausbildungsjahr'!F$4=SOLL!$C$4,'SBI.A.4_1. AJ'!$H18,IF('3. Ausbildungsjahr'!F$4=SOLL!$D$4,KK!$H$11,IF('3. Ausbildungsjahr'!F$4=SOLL!$E$4,'KSM-e'!$H12,IF('3. Ausbildungsjahr'!F$4=SOLL!$F$4,'KSM-f'!$H8,IF('3. Ausbildungsjahr'!F$4=SOLL!$G$4,'KVB 1. AJ'!$H8,IF('3. Ausbildungsjahr'!F$4=SOLL!$H$4,KVFi!$H8,IF('3. Ausbildungsjahr'!F$4=SOLL!$I$4,KVM!$H8,IF('3. Ausbildungsjahr'!F$4=SOLL!$L$4,'KVP 1.&amp;2. AJ'!$H17,IF('3. Ausbildungsjahr'!F$4=SOLL!$M$4,PPC!$H8,IF('3. Ausbildungsjahr'!F$4=SOLL!$N$4,PPS!$H8,IF(F$4=SOLL!$P$4,"-",IF('3. Ausbildungsjahr'!F$4=SOLL!$O$4,Zielbogen!$H8,"")))))))))))))))))))))))))</f>
        <v>-</v>
      </c>
      <c r="G7" s="57" t="str">
        <f>IF(G$4=SOLL!$J$4, TNBi!$H8, IF('3. Ausbildungsjahr'!G$4=SOLL!$K$4,SBI.A.7!$H8, IF('3. Ausbildungsjahr'!G$4=SOLL!$R$4,'SBI.A.3_2. AJ'!$H8, IF('3. Ausbildungsjahr'!G$4=SOLL!$S$4,'SBI.A.4_2.&amp;3. AJ'!$H18, IF('3. Ausbildungsjahr'!G$4=SOLL!$T$4,'KVB 2.&amp;3. AJ'!$H8,IF('3. Ausbildungsjahr'!G$4=SOLL!$U$4,'PPCa IK'!$H8, IF('3. Ausbildungsjahr'!G$4=SOLL!$V$4,TE!$H8,IF('3. Ausbildungsjahr'!G$4=SOLL!$W$4,TNSt!$H8,IF('3. Ausbildungsjahr'!G$4=SOLL!$X$4,TNSk!$H8,IF('3. Ausbildungsjahr'!G$4=SOLL!$Y$4,TNPa!$H8,IF('3. Ausbildungsjahr'!G$4=SOLL!$Z$4,TNWn!$H8,IF('3. Ausbildungsjahr'!G$4=SOLL!$AA$4,'KVP 3. AJ'!$H16,IF(G$4=SOLL!$B$4,'KF-KB'!$H8,IF('3. Ausbildungsjahr'!G$4=SOLL!$C$4,'SBI.A.4_1. AJ'!$H18,IF('3. Ausbildungsjahr'!G$4=SOLL!$D$4,KK!$H$11,IF('3. Ausbildungsjahr'!G$4=SOLL!$E$4,'KSM-e'!$H12,IF('3. Ausbildungsjahr'!G$4=SOLL!$F$4,'KSM-f'!$H8,IF('3. Ausbildungsjahr'!G$4=SOLL!$G$4,'KVB 1. AJ'!$H8,IF('3. Ausbildungsjahr'!G$4=SOLL!$H$4,KVFi!$H8,IF('3. Ausbildungsjahr'!G$4=SOLL!$I$4,KVM!$H8,IF('3. Ausbildungsjahr'!G$4=SOLL!$L$4,'KVP 1.&amp;2. AJ'!$H17,IF('3. Ausbildungsjahr'!G$4=SOLL!$M$4,PPC!$H8,IF('3. Ausbildungsjahr'!G$4=SOLL!$N$4,PPS!$H8,IF(G$4=SOLL!$P$4,"-",IF('3. Ausbildungsjahr'!G$4=SOLL!$O$4,Zielbogen!$H8,"")))))))))))))))))))))))))</f>
        <v>-</v>
      </c>
      <c r="H7" s="57" t="str">
        <f>IF(H$4=SOLL!$J$4, TNBi!$H8, IF('3. Ausbildungsjahr'!H$4=SOLL!$K$4,SBI.A.7!$H8, IF('3. Ausbildungsjahr'!H$4=SOLL!$R$4,'SBI.A.3_2. AJ'!$H8, IF('3. Ausbildungsjahr'!H$4=SOLL!$S$4,'SBI.A.4_2.&amp;3. AJ'!$H18, IF('3. Ausbildungsjahr'!H$4=SOLL!$T$4,'KVB 2.&amp;3. AJ'!$H8,IF('3. Ausbildungsjahr'!H$4=SOLL!$U$4,'PPCa IK'!$H8, IF('3. Ausbildungsjahr'!H$4=SOLL!$V$4,TE!$H8,IF('3. Ausbildungsjahr'!H$4=SOLL!$W$4,TNSt!$H8,IF('3. Ausbildungsjahr'!H$4=SOLL!$X$4,TNSk!$H8,IF('3. Ausbildungsjahr'!H$4=SOLL!$Y$4,TNPa!$H8,IF('3. Ausbildungsjahr'!H$4=SOLL!$Z$4,TNWn!$H8,IF('3. Ausbildungsjahr'!H$4=SOLL!$AA$4,'KVP 3. AJ'!$H16,IF(H$4=SOLL!$B$4,'KF-KB'!$H8,IF('3. Ausbildungsjahr'!H$4=SOLL!$C$4,'SBI.A.4_1. AJ'!$H18,IF('3. Ausbildungsjahr'!H$4=SOLL!$D$4,KK!$H$11,IF('3. Ausbildungsjahr'!H$4=SOLL!$E$4,'KSM-e'!$H12,IF('3. Ausbildungsjahr'!H$4=SOLL!$F$4,'KSM-f'!$H8,IF('3. Ausbildungsjahr'!H$4=SOLL!$G$4,'KVB 1. AJ'!$H8,IF('3. Ausbildungsjahr'!H$4=SOLL!$H$4,KVFi!$H8,IF('3. Ausbildungsjahr'!H$4=SOLL!$I$4,KVM!$H8,IF('3. Ausbildungsjahr'!H$4=SOLL!$L$4,'KVP 1.&amp;2. AJ'!$H17,IF('3. Ausbildungsjahr'!H$4=SOLL!$M$4,PPC!$H8,IF('3. Ausbildungsjahr'!H$4=SOLL!$N$4,PPS!$H8,IF(H$4=SOLL!$P$4,"-",IF('3. Ausbildungsjahr'!H$4=SOLL!$O$4,Zielbogen!$H8,"")))))))))))))))))))))))))</f>
        <v>-</v>
      </c>
      <c r="I7" s="57" t="str">
        <f>IF(I$4=SOLL!$J$4, TNBi!$H8, IF('3. Ausbildungsjahr'!I$4=SOLL!$K$4,SBI.A.7!$H8, IF('3. Ausbildungsjahr'!I$4=SOLL!$R$4,'SBI.A.3_2. AJ'!$H8, IF('3. Ausbildungsjahr'!I$4=SOLL!$S$4,'SBI.A.4_2.&amp;3. AJ'!$H18, IF('3. Ausbildungsjahr'!I$4=SOLL!$T$4,'KVB 2.&amp;3. AJ'!$H8,IF('3. Ausbildungsjahr'!I$4=SOLL!$U$4,'PPCa IK'!$H8, IF('3. Ausbildungsjahr'!I$4=SOLL!$V$4,TE!$H8,IF('3. Ausbildungsjahr'!I$4=SOLL!$W$4,TNSt!$H8,IF('3. Ausbildungsjahr'!I$4=SOLL!$X$4,TNSk!$H8,IF('3. Ausbildungsjahr'!I$4=SOLL!$Y$4,TNPa!$H8,IF('3. Ausbildungsjahr'!I$4=SOLL!$Z$4,TNWn!$H8,IF('3. Ausbildungsjahr'!I$4=SOLL!$AA$4,'KVP 3. AJ'!$H16,IF(I$4=SOLL!$B$4,'KF-KB'!$H8,IF('3. Ausbildungsjahr'!I$4=SOLL!$C$4,'SBI.A.4_1. AJ'!$H18,IF('3. Ausbildungsjahr'!I$4=SOLL!$D$4,KK!$H$11,IF('3. Ausbildungsjahr'!I$4=SOLL!$E$4,'KSM-e'!$H12,IF('3. Ausbildungsjahr'!I$4=SOLL!$F$4,'KSM-f'!$H8,IF('3. Ausbildungsjahr'!I$4=SOLL!$G$4,'KVB 1. AJ'!$H8,IF('3. Ausbildungsjahr'!I$4=SOLL!$H$4,KVFi!$H8,IF('3. Ausbildungsjahr'!I$4=SOLL!$I$4,KVM!$H8,IF('3. Ausbildungsjahr'!I$4=SOLL!$L$4,'KVP 1.&amp;2. AJ'!$H17,IF('3. Ausbildungsjahr'!I$4=SOLL!$M$4,PPC!$H8,IF('3. Ausbildungsjahr'!I$4=SOLL!$N$4,PPS!$H8,IF(I$4=SOLL!$P$4,"-",IF('3. Ausbildungsjahr'!I$4=SOLL!$O$4,Zielbogen!$H8,"")))))))))))))))))))))))))</f>
        <v>-</v>
      </c>
      <c r="J7" s="57" t="str">
        <f>IF(J$4=SOLL!$J$4, TNBi!$H8, IF('3. Ausbildungsjahr'!J$4=SOLL!$K$4,SBI.A.7!$H8, IF('3. Ausbildungsjahr'!J$4=SOLL!$R$4,'SBI.A.3_2. AJ'!$H8, IF('3. Ausbildungsjahr'!J$4=SOLL!$S$4,'SBI.A.4_2.&amp;3. AJ'!$H18, IF('3. Ausbildungsjahr'!J$4=SOLL!$T$4,'KVB 2.&amp;3. AJ'!$H8,IF('3. Ausbildungsjahr'!J$4=SOLL!$U$4,'PPCa IK'!$H8, IF('3. Ausbildungsjahr'!J$4=SOLL!$V$4,TE!$H8,IF('3. Ausbildungsjahr'!J$4=SOLL!$W$4,TNSt!$H8,IF('3. Ausbildungsjahr'!J$4=SOLL!$X$4,TNSk!$H8,IF('3. Ausbildungsjahr'!J$4=SOLL!$Y$4,TNPa!$H8,IF('3. Ausbildungsjahr'!J$4=SOLL!$Z$4,TNWn!$H8,IF('3. Ausbildungsjahr'!J$4=SOLL!$AA$4,'KVP 3. AJ'!$H16,IF(J$4=SOLL!$B$4,'KF-KB'!$H8,IF('3. Ausbildungsjahr'!J$4=SOLL!$C$4,'SBI.A.4_1. AJ'!$H18,IF('3. Ausbildungsjahr'!J$4=SOLL!$D$4,KK!$H$11,IF('3. Ausbildungsjahr'!J$4=SOLL!$E$4,'KSM-e'!$H12,IF('3. Ausbildungsjahr'!J$4=SOLL!$F$4,'KSM-f'!$H8,IF('3. Ausbildungsjahr'!J$4=SOLL!$G$4,'KVB 1. AJ'!$H8,IF('3. Ausbildungsjahr'!J$4=SOLL!$H$4,KVFi!$H8,IF('3. Ausbildungsjahr'!J$4=SOLL!$I$4,KVM!$H8,IF('3. Ausbildungsjahr'!J$4=SOLL!$L$4,'KVP 1.&amp;2. AJ'!$H17,IF('3. Ausbildungsjahr'!J$4=SOLL!$M$4,PPC!$H8,IF('3. Ausbildungsjahr'!J$4=SOLL!$N$4,PPS!$H8,IF(J$4=SOLL!$P$4,"-",IF('3. Ausbildungsjahr'!J$4=SOLL!$O$4,Zielbogen!$H8,"")))))))))))))))))))))))))</f>
        <v>-</v>
      </c>
      <c r="K7" s="57" t="str">
        <f>IF(K$4=SOLL!$J$4, TNBi!$H8, IF('3. Ausbildungsjahr'!K$4=SOLL!$K$4,SBI.A.7!$H8, IF('3. Ausbildungsjahr'!K$4=SOLL!$R$4,'SBI.A.3_2. AJ'!$H8, IF('3. Ausbildungsjahr'!K$4=SOLL!$S$4,'SBI.A.4_2.&amp;3. AJ'!$H18, IF('3. Ausbildungsjahr'!K$4=SOLL!$T$4,'KVB 2.&amp;3. AJ'!$H8,IF('3. Ausbildungsjahr'!K$4=SOLL!$U$4,'PPCa IK'!$H8, IF('3. Ausbildungsjahr'!K$4=SOLL!$V$4,TE!$H8,IF('3. Ausbildungsjahr'!K$4=SOLL!$W$4,TNSt!$H8,IF('3. Ausbildungsjahr'!K$4=SOLL!$X$4,TNSk!$H8,IF('3. Ausbildungsjahr'!K$4=SOLL!$Y$4,TNPa!$H8,IF('3. Ausbildungsjahr'!K$4=SOLL!$Z$4,TNWn!$H8,IF('3. Ausbildungsjahr'!K$4=SOLL!$AA$4,'KVP 3. AJ'!$H16,IF(K$4=SOLL!$B$4,'KF-KB'!$H8,IF('3. Ausbildungsjahr'!K$4=SOLL!$C$4,'SBI.A.4_1. AJ'!$H18,IF('3. Ausbildungsjahr'!K$4=SOLL!$D$4,KK!$H$11,IF('3. Ausbildungsjahr'!K$4=SOLL!$E$4,'KSM-e'!$H12,IF('3. Ausbildungsjahr'!K$4=SOLL!$F$4,'KSM-f'!$H8,IF('3. Ausbildungsjahr'!K$4=SOLL!$G$4,'KVB 1. AJ'!$H8,IF('3. Ausbildungsjahr'!K$4=SOLL!$H$4,KVFi!$H8,IF('3. Ausbildungsjahr'!K$4=SOLL!$I$4,KVM!$H8,IF('3. Ausbildungsjahr'!K$4=SOLL!$L$4,'KVP 1.&amp;2. AJ'!$H17,IF('3. Ausbildungsjahr'!K$4=SOLL!$M$4,PPC!$H8,IF('3. Ausbildungsjahr'!K$4=SOLL!$N$4,PPS!$H8,IF(K$4=SOLL!$P$4,"-",IF('3. Ausbildungsjahr'!K$4=SOLL!$O$4,Zielbogen!$H8,"")))))))))))))))))))))))))</f>
        <v>-</v>
      </c>
      <c r="L7" s="10">
        <f>SUM('Hilfsblatt 3. AJ'!C7,'Hilfsblatt 3. AJ'!E7,'Hilfsblatt 3. AJ'!G7,'Hilfsblatt 3. AJ'!I7,'Hilfsblatt 3. AJ'!K7,'Hilfsblatt 3. AJ'!M7,'Hilfsblatt 3. AJ'!O7,'Hilfsblatt 3. AJ'!Q7,'Hilfsblatt 3. AJ'!S7,'Hilfsblatt 3. AJ'!U7)</f>
        <v>0</v>
      </c>
      <c r="M7" s="9" t="e">
        <f>('Hilfsblatt 3. AJ'!B7*'Hilfsblatt 3. AJ'!C7+'Hilfsblatt 3. AJ'!D7*'Hilfsblatt 3. AJ'!E7+'Hilfsblatt 3. AJ'!F7*'Hilfsblatt 3. AJ'!G7+'Hilfsblatt 3. AJ'!H7*'Hilfsblatt 3. AJ'!I7+'Hilfsblatt 3. AJ'!J7*'Hilfsblatt 3. AJ'!K7+'Hilfsblatt 3. AJ'!L7*'Hilfsblatt 3. AJ'!M7+'Hilfsblatt 3. AJ'!N7*'Hilfsblatt 3. AJ'!O7+'Hilfsblatt 3. AJ'!P7*'Hilfsblatt 3. AJ'!Q7+'Hilfsblatt 3. AJ'!R7*'Hilfsblatt 3. AJ'!S7+'Hilfsblatt 3. AJ'!T7*'Hilfsblatt 3. AJ'!U7)/L7</f>
        <v>#DIV/0!</v>
      </c>
    </row>
    <row r="8" spans="1:13" x14ac:dyDescent="0.25">
      <c r="A8" s="125" t="s">
        <v>73</v>
      </c>
      <c r="B8" s="57" t="str">
        <f>IF(B$4=SOLL!$J$4, TNBi!$H9, IF('3. Ausbildungsjahr'!B$4=SOLL!$K$4,SBI.A.7!$H9, IF('3. Ausbildungsjahr'!B$4=SOLL!$R$4,'SBI.A.3_2. AJ'!$H9, IF('3. Ausbildungsjahr'!B$4=SOLL!$S$4,'SBI.A.4_2.&amp;3. AJ'!$H19, IF('3. Ausbildungsjahr'!B$4=SOLL!$T$4,'KVB 2.&amp;3. AJ'!$H9,IF('3. Ausbildungsjahr'!B$4=SOLL!$U$4,'PPCa IK'!$H9, IF('3. Ausbildungsjahr'!B$4=SOLL!$V$4,TE!$H9,IF('3. Ausbildungsjahr'!B$4=SOLL!$W$4,TNSt!$H9,IF('3. Ausbildungsjahr'!B$4=SOLL!$X$4,TNSk!$H9,IF('3. Ausbildungsjahr'!B$4=SOLL!$Y$4,TNPa!$H9,IF('3. Ausbildungsjahr'!B$4=SOLL!$Z$4,TNWn!$H9,IF('3. Ausbildungsjahr'!B$4=SOLL!$AA$4,'KVP 3. AJ'!$H17,IF(B$4=SOLL!$B$4,'KF-KB'!$H9,IF('3. Ausbildungsjahr'!B$4=SOLL!$C$4,'SBI.A.4_1. AJ'!$H19,IF('3. Ausbildungsjahr'!B$4=SOLL!$D$4,KK!$H$11,IF('3. Ausbildungsjahr'!B$4=SOLL!$E$4,'KSM-e'!$H13,IF('3. Ausbildungsjahr'!B$4=SOLL!$F$4,'KSM-f'!$H9,IF('3. Ausbildungsjahr'!B$4=SOLL!$G$4,'KVB 1. AJ'!$H9,IF('3. Ausbildungsjahr'!B$4=SOLL!$H$4,KVFi!$H9,IF('3. Ausbildungsjahr'!B$4=SOLL!$I$4,KVM!$H9,IF('3. Ausbildungsjahr'!B$4=SOLL!$L$4,'KVP 1.&amp;2. AJ'!$H18,IF('3. Ausbildungsjahr'!B$4=SOLL!$M$4,PPC!$H9,IF('3. Ausbildungsjahr'!B$4=SOLL!$N$4,PPS!$H9,IF(B$4=SOLL!$P$4,"-",IF('3. Ausbildungsjahr'!B$4=SOLL!$O$4,Zielbogen!$H9,"")))))))))))))))))))))))))</f>
        <v>-</v>
      </c>
      <c r="C8" s="57" t="str">
        <f>IF(C$4=SOLL!$J$4, TNBi!$H9, IF('3. Ausbildungsjahr'!C$4=SOLL!$K$4,SBI.A.7!$H9, IF('3. Ausbildungsjahr'!C$4=SOLL!$R$4,'SBI.A.3_2. AJ'!$H9, IF('3. Ausbildungsjahr'!C$4=SOLL!$S$4,'SBI.A.4_2.&amp;3. AJ'!$H19, IF('3. Ausbildungsjahr'!C$4=SOLL!$T$4,'KVB 2.&amp;3. AJ'!$H9,IF('3. Ausbildungsjahr'!C$4=SOLL!$U$4,'PPCa IK'!$H9, IF('3. Ausbildungsjahr'!C$4=SOLL!$V$4,TE!$H9,IF('3. Ausbildungsjahr'!C$4=SOLL!$W$4,TNSt!$H9,IF('3. Ausbildungsjahr'!C$4=SOLL!$X$4,TNSk!$H9,IF('3. Ausbildungsjahr'!C$4=SOLL!$Y$4,TNPa!$H9,IF('3. Ausbildungsjahr'!C$4=SOLL!$Z$4,TNWn!$H9,IF('3. Ausbildungsjahr'!C$4=SOLL!$AA$4,'KVP 3. AJ'!$H17,IF(C$4=SOLL!$B$4,'KF-KB'!$H9,IF('3. Ausbildungsjahr'!C$4=SOLL!$C$4,'SBI.A.4_1. AJ'!$H19,IF('3. Ausbildungsjahr'!C$4=SOLL!$D$4,KK!$H$11,IF('3. Ausbildungsjahr'!C$4=SOLL!$E$4,'KSM-e'!$H13,IF('3. Ausbildungsjahr'!C$4=SOLL!$F$4,'KSM-f'!$H9,IF('3. Ausbildungsjahr'!C$4=SOLL!$G$4,'KVB 1. AJ'!$H9,IF('3. Ausbildungsjahr'!C$4=SOLL!$H$4,KVFi!$H9,IF('3. Ausbildungsjahr'!C$4=SOLL!$I$4,KVM!$H9,IF('3. Ausbildungsjahr'!C$4=SOLL!$L$4,'KVP 1.&amp;2. AJ'!$H18,IF('3. Ausbildungsjahr'!C$4=SOLL!$M$4,PPC!$H9,IF('3. Ausbildungsjahr'!C$4=SOLL!$N$4,PPS!$H9,IF(C$4=SOLL!$P$4,"-",IF('3. Ausbildungsjahr'!C$4=SOLL!$O$4,Zielbogen!$H9,"")))))))))))))))))))))))))</f>
        <v>-</v>
      </c>
      <c r="D8" s="57" t="str">
        <f>IF(D$4=SOLL!$J$4, TNBi!$H9, IF('3. Ausbildungsjahr'!D$4=SOLL!$K$4,SBI.A.7!$H9, IF('3. Ausbildungsjahr'!D$4=SOLL!$R$4,'SBI.A.3_2. AJ'!$H9, IF('3. Ausbildungsjahr'!D$4=SOLL!$S$4,'SBI.A.4_2.&amp;3. AJ'!$H19, IF('3. Ausbildungsjahr'!D$4=SOLL!$T$4,'KVB 2.&amp;3. AJ'!$H9,IF('3. Ausbildungsjahr'!D$4=SOLL!$U$4,'PPCa IK'!$H9, IF('3. Ausbildungsjahr'!D$4=SOLL!$V$4,TE!$H9,IF('3. Ausbildungsjahr'!D$4=SOLL!$W$4,TNSt!$H9,IF('3. Ausbildungsjahr'!D$4=SOLL!$X$4,TNSk!$H9,IF('3. Ausbildungsjahr'!D$4=SOLL!$Y$4,TNPa!$H9,IF('3. Ausbildungsjahr'!D$4=SOLL!$Z$4,TNWn!$H9,IF('3. Ausbildungsjahr'!D$4=SOLL!$AA$4,'KVP 3. AJ'!$H17,IF(D$4=SOLL!$B$4,'KF-KB'!$H9,IF('3. Ausbildungsjahr'!D$4=SOLL!$C$4,'SBI.A.4_1. AJ'!$H19,IF('3. Ausbildungsjahr'!D$4=SOLL!$D$4,KK!$H$11,IF('3. Ausbildungsjahr'!D$4=SOLL!$E$4,'KSM-e'!$H13,IF('3. Ausbildungsjahr'!D$4=SOLL!$F$4,'KSM-f'!$H9,IF('3. Ausbildungsjahr'!D$4=SOLL!$G$4,'KVB 1. AJ'!$H9,IF('3. Ausbildungsjahr'!D$4=SOLL!$H$4,KVFi!$H9,IF('3. Ausbildungsjahr'!D$4=SOLL!$I$4,KVM!$H9,IF('3. Ausbildungsjahr'!D$4=SOLL!$L$4,'KVP 1.&amp;2. AJ'!$H18,IF('3. Ausbildungsjahr'!D$4=SOLL!$M$4,PPC!$H9,IF('3. Ausbildungsjahr'!D$4=SOLL!$N$4,PPS!$H9,IF(D$4=SOLL!$P$4,"-",IF('3. Ausbildungsjahr'!D$4=SOLL!$O$4,Zielbogen!$H9,"")))))))))))))))))))))))))</f>
        <v>-</v>
      </c>
      <c r="E8" s="57" t="str">
        <f>IF(E$4=SOLL!$J$4, TNBi!$H9, IF('3. Ausbildungsjahr'!E$4=SOLL!$K$4,SBI.A.7!$H9, IF('3. Ausbildungsjahr'!E$4=SOLL!$R$4,'SBI.A.3_2. AJ'!$H9, IF('3. Ausbildungsjahr'!E$4=SOLL!$S$4,'SBI.A.4_2.&amp;3. AJ'!$H19, IF('3. Ausbildungsjahr'!E$4=SOLL!$T$4,'KVB 2.&amp;3. AJ'!$H9,IF('3. Ausbildungsjahr'!E$4=SOLL!$U$4,'PPCa IK'!$H9, IF('3. Ausbildungsjahr'!E$4=SOLL!$V$4,TE!$H9,IF('3. Ausbildungsjahr'!E$4=SOLL!$W$4,TNSt!$H9,IF('3. Ausbildungsjahr'!E$4=SOLL!$X$4,TNSk!$H9,IF('3. Ausbildungsjahr'!E$4=SOLL!$Y$4,TNPa!$H9,IF('3. Ausbildungsjahr'!E$4=SOLL!$Z$4,TNWn!$H9,IF('3. Ausbildungsjahr'!E$4=SOLL!$AA$4,'KVP 3. AJ'!$H17,IF(E$4=SOLL!$B$4,'KF-KB'!$H9,IF('3. Ausbildungsjahr'!E$4=SOLL!$C$4,'SBI.A.4_1. AJ'!$H19,IF('3. Ausbildungsjahr'!E$4=SOLL!$D$4,KK!$H$11,IF('3. Ausbildungsjahr'!E$4=SOLL!$E$4,'KSM-e'!$H13,IF('3. Ausbildungsjahr'!E$4=SOLL!$F$4,'KSM-f'!$H9,IF('3. Ausbildungsjahr'!E$4=SOLL!$G$4,'KVB 1. AJ'!$H9,IF('3. Ausbildungsjahr'!E$4=SOLL!$H$4,KVFi!$H9,IF('3. Ausbildungsjahr'!E$4=SOLL!$I$4,KVM!$H9,IF('3. Ausbildungsjahr'!E$4=SOLL!$L$4,'KVP 1.&amp;2. AJ'!$H18,IF('3. Ausbildungsjahr'!E$4=SOLL!$M$4,PPC!$H9,IF('3. Ausbildungsjahr'!E$4=SOLL!$N$4,PPS!$H9,IF(E$4=SOLL!$P$4,"-",IF('3. Ausbildungsjahr'!E$4=SOLL!$O$4,Zielbogen!$H9,"")))))))))))))))))))))))))</f>
        <v>-</v>
      </c>
      <c r="F8" s="57" t="str">
        <f>IF(F$4=SOLL!$J$4, TNBi!$H9, IF('3. Ausbildungsjahr'!F$4=SOLL!$K$4,SBI.A.7!$H9, IF('3. Ausbildungsjahr'!F$4=SOLL!$R$4,'SBI.A.3_2. AJ'!$H9, IF('3. Ausbildungsjahr'!F$4=SOLL!$S$4,'SBI.A.4_2.&amp;3. AJ'!$H19, IF('3. Ausbildungsjahr'!F$4=SOLL!$T$4,'KVB 2.&amp;3. AJ'!$H9,IF('3. Ausbildungsjahr'!F$4=SOLL!$U$4,'PPCa IK'!$H9, IF('3. Ausbildungsjahr'!F$4=SOLL!$V$4,TE!$H9,IF('3. Ausbildungsjahr'!F$4=SOLL!$W$4,TNSt!$H9,IF('3. Ausbildungsjahr'!F$4=SOLL!$X$4,TNSk!$H9,IF('3. Ausbildungsjahr'!F$4=SOLL!$Y$4,TNPa!$H9,IF('3. Ausbildungsjahr'!F$4=SOLL!$Z$4,TNWn!$H9,IF('3. Ausbildungsjahr'!F$4=SOLL!$AA$4,'KVP 3. AJ'!$H17,IF(F$4=SOLL!$B$4,'KF-KB'!$H9,IF('3. Ausbildungsjahr'!F$4=SOLL!$C$4,'SBI.A.4_1. AJ'!$H19,IF('3. Ausbildungsjahr'!F$4=SOLL!$D$4,KK!$H$11,IF('3. Ausbildungsjahr'!F$4=SOLL!$E$4,'KSM-e'!$H13,IF('3. Ausbildungsjahr'!F$4=SOLL!$F$4,'KSM-f'!$H9,IF('3. Ausbildungsjahr'!F$4=SOLL!$G$4,'KVB 1. AJ'!$H9,IF('3. Ausbildungsjahr'!F$4=SOLL!$H$4,KVFi!$H9,IF('3. Ausbildungsjahr'!F$4=SOLL!$I$4,KVM!$H9,IF('3. Ausbildungsjahr'!F$4=SOLL!$L$4,'KVP 1.&amp;2. AJ'!$H18,IF('3. Ausbildungsjahr'!F$4=SOLL!$M$4,PPC!$H9,IF('3. Ausbildungsjahr'!F$4=SOLL!$N$4,PPS!$H9,IF(F$4=SOLL!$P$4,"-",IF('3. Ausbildungsjahr'!F$4=SOLL!$O$4,Zielbogen!$H9,"")))))))))))))))))))))))))</f>
        <v>-</v>
      </c>
      <c r="G8" s="57" t="str">
        <f>IF(G$4=SOLL!$J$4, TNBi!$H9, IF('3. Ausbildungsjahr'!G$4=SOLL!$K$4,SBI.A.7!$H9, IF('3. Ausbildungsjahr'!G$4=SOLL!$R$4,'SBI.A.3_2. AJ'!$H9, IF('3. Ausbildungsjahr'!G$4=SOLL!$S$4,'SBI.A.4_2.&amp;3. AJ'!$H19, IF('3. Ausbildungsjahr'!G$4=SOLL!$T$4,'KVB 2.&amp;3. AJ'!$H9,IF('3. Ausbildungsjahr'!G$4=SOLL!$U$4,'PPCa IK'!$H9, IF('3. Ausbildungsjahr'!G$4=SOLL!$V$4,TE!$H9,IF('3. Ausbildungsjahr'!G$4=SOLL!$W$4,TNSt!$H9,IF('3. Ausbildungsjahr'!G$4=SOLL!$X$4,TNSk!$H9,IF('3. Ausbildungsjahr'!G$4=SOLL!$Y$4,TNPa!$H9,IF('3. Ausbildungsjahr'!G$4=SOLL!$Z$4,TNWn!$H9,IF('3. Ausbildungsjahr'!G$4=SOLL!$AA$4,'KVP 3. AJ'!$H17,IF(G$4=SOLL!$B$4,'KF-KB'!$H9,IF('3. Ausbildungsjahr'!G$4=SOLL!$C$4,'SBI.A.4_1. AJ'!$H19,IF('3. Ausbildungsjahr'!G$4=SOLL!$D$4,KK!$H$11,IF('3. Ausbildungsjahr'!G$4=SOLL!$E$4,'KSM-e'!$H13,IF('3. Ausbildungsjahr'!G$4=SOLL!$F$4,'KSM-f'!$H9,IF('3. Ausbildungsjahr'!G$4=SOLL!$G$4,'KVB 1. AJ'!$H9,IF('3. Ausbildungsjahr'!G$4=SOLL!$H$4,KVFi!$H9,IF('3. Ausbildungsjahr'!G$4=SOLL!$I$4,KVM!$H9,IF('3. Ausbildungsjahr'!G$4=SOLL!$L$4,'KVP 1.&amp;2. AJ'!$H18,IF('3. Ausbildungsjahr'!G$4=SOLL!$M$4,PPC!$H9,IF('3. Ausbildungsjahr'!G$4=SOLL!$N$4,PPS!$H9,IF(G$4=SOLL!$P$4,"-",IF('3. Ausbildungsjahr'!G$4=SOLL!$O$4,Zielbogen!$H9,"")))))))))))))))))))))))))</f>
        <v>-</v>
      </c>
      <c r="H8" s="57" t="str">
        <f>IF(H$4=SOLL!$J$4, TNBi!$H9, IF('3. Ausbildungsjahr'!H$4=SOLL!$K$4,SBI.A.7!$H9, IF('3. Ausbildungsjahr'!H$4=SOLL!$R$4,'SBI.A.3_2. AJ'!$H9, IF('3. Ausbildungsjahr'!H$4=SOLL!$S$4,'SBI.A.4_2.&amp;3. AJ'!$H19, IF('3. Ausbildungsjahr'!H$4=SOLL!$T$4,'KVB 2.&amp;3. AJ'!$H9,IF('3. Ausbildungsjahr'!H$4=SOLL!$U$4,'PPCa IK'!$H9, IF('3. Ausbildungsjahr'!H$4=SOLL!$V$4,TE!$H9,IF('3. Ausbildungsjahr'!H$4=SOLL!$W$4,TNSt!$H9,IF('3. Ausbildungsjahr'!H$4=SOLL!$X$4,TNSk!$H9,IF('3. Ausbildungsjahr'!H$4=SOLL!$Y$4,TNPa!$H9,IF('3. Ausbildungsjahr'!H$4=SOLL!$Z$4,TNWn!$H9,IF('3. Ausbildungsjahr'!H$4=SOLL!$AA$4,'KVP 3. AJ'!$H17,IF(H$4=SOLL!$B$4,'KF-KB'!$H9,IF('3. Ausbildungsjahr'!H$4=SOLL!$C$4,'SBI.A.4_1. AJ'!$H19,IF('3. Ausbildungsjahr'!H$4=SOLL!$D$4,KK!$H$11,IF('3. Ausbildungsjahr'!H$4=SOLL!$E$4,'KSM-e'!$H13,IF('3. Ausbildungsjahr'!H$4=SOLL!$F$4,'KSM-f'!$H9,IF('3. Ausbildungsjahr'!H$4=SOLL!$G$4,'KVB 1. AJ'!$H9,IF('3. Ausbildungsjahr'!H$4=SOLL!$H$4,KVFi!$H9,IF('3. Ausbildungsjahr'!H$4=SOLL!$I$4,KVM!$H9,IF('3. Ausbildungsjahr'!H$4=SOLL!$L$4,'KVP 1.&amp;2. AJ'!$H18,IF('3. Ausbildungsjahr'!H$4=SOLL!$M$4,PPC!$H9,IF('3. Ausbildungsjahr'!H$4=SOLL!$N$4,PPS!$H9,IF(H$4=SOLL!$P$4,"-",IF('3. Ausbildungsjahr'!H$4=SOLL!$O$4,Zielbogen!$H9,"")))))))))))))))))))))))))</f>
        <v>-</v>
      </c>
      <c r="I8" s="57" t="str">
        <f>IF(I$4=SOLL!$J$4, TNBi!$H9, IF('3. Ausbildungsjahr'!I$4=SOLL!$K$4,SBI.A.7!$H9, IF('3. Ausbildungsjahr'!I$4=SOLL!$R$4,'SBI.A.3_2. AJ'!$H9, IF('3. Ausbildungsjahr'!I$4=SOLL!$S$4,'SBI.A.4_2.&amp;3. AJ'!$H19, IF('3. Ausbildungsjahr'!I$4=SOLL!$T$4,'KVB 2.&amp;3. AJ'!$H9,IF('3. Ausbildungsjahr'!I$4=SOLL!$U$4,'PPCa IK'!$H9, IF('3. Ausbildungsjahr'!I$4=SOLL!$V$4,TE!$H9,IF('3. Ausbildungsjahr'!I$4=SOLL!$W$4,TNSt!$H9,IF('3. Ausbildungsjahr'!I$4=SOLL!$X$4,TNSk!$H9,IF('3. Ausbildungsjahr'!I$4=SOLL!$Y$4,TNPa!$H9,IF('3. Ausbildungsjahr'!I$4=SOLL!$Z$4,TNWn!$H9,IF('3. Ausbildungsjahr'!I$4=SOLL!$AA$4,'KVP 3. AJ'!$H17,IF(I$4=SOLL!$B$4,'KF-KB'!$H9,IF('3. Ausbildungsjahr'!I$4=SOLL!$C$4,'SBI.A.4_1. AJ'!$H19,IF('3. Ausbildungsjahr'!I$4=SOLL!$D$4,KK!$H$11,IF('3. Ausbildungsjahr'!I$4=SOLL!$E$4,'KSM-e'!$H13,IF('3. Ausbildungsjahr'!I$4=SOLL!$F$4,'KSM-f'!$H9,IF('3. Ausbildungsjahr'!I$4=SOLL!$G$4,'KVB 1. AJ'!$H9,IF('3. Ausbildungsjahr'!I$4=SOLL!$H$4,KVFi!$H9,IF('3. Ausbildungsjahr'!I$4=SOLL!$I$4,KVM!$H9,IF('3. Ausbildungsjahr'!I$4=SOLL!$L$4,'KVP 1.&amp;2. AJ'!$H18,IF('3. Ausbildungsjahr'!I$4=SOLL!$M$4,PPC!$H9,IF('3. Ausbildungsjahr'!I$4=SOLL!$N$4,PPS!$H9,IF(I$4=SOLL!$P$4,"-",IF('3. Ausbildungsjahr'!I$4=SOLL!$O$4,Zielbogen!$H9,"")))))))))))))))))))))))))</f>
        <v>-</v>
      </c>
      <c r="J8" s="57" t="str">
        <f>IF(J$4=SOLL!$J$4, TNBi!$H9, IF('3. Ausbildungsjahr'!J$4=SOLL!$K$4,SBI.A.7!$H9, IF('3. Ausbildungsjahr'!J$4=SOLL!$R$4,'SBI.A.3_2. AJ'!$H9, IF('3. Ausbildungsjahr'!J$4=SOLL!$S$4,'SBI.A.4_2.&amp;3. AJ'!$H19, IF('3. Ausbildungsjahr'!J$4=SOLL!$T$4,'KVB 2.&amp;3. AJ'!$H9,IF('3. Ausbildungsjahr'!J$4=SOLL!$U$4,'PPCa IK'!$H9, IF('3. Ausbildungsjahr'!J$4=SOLL!$V$4,TE!$H9,IF('3. Ausbildungsjahr'!J$4=SOLL!$W$4,TNSt!$H9,IF('3. Ausbildungsjahr'!J$4=SOLL!$X$4,TNSk!$H9,IF('3. Ausbildungsjahr'!J$4=SOLL!$Y$4,TNPa!$H9,IF('3. Ausbildungsjahr'!J$4=SOLL!$Z$4,TNWn!$H9,IF('3. Ausbildungsjahr'!J$4=SOLL!$AA$4,'KVP 3. AJ'!$H17,IF(J$4=SOLL!$B$4,'KF-KB'!$H9,IF('3. Ausbildungsjahr'!J$4=SOLL!$C$4,'SBI.A.4_1. AJ'!$H19,IF('3. Ausbildungsjahr'!J$4=SOLL!$D$4,KK!$H$11,IF('3. Ausbildungsjahr'!J$4=SOLL!$E$4,'KSM-e'!$H13,IF('3. Ausbildungsjahr'!J$4=SOLL!$F$4,'KSM-f'!$H9,IF('3. Ausbildungsjahr'!J$4=SOLL!$G$4,'KVB 1. AJ'!$H9,IF('3. Ausbildungsjahr'!J$4=SOLL!$H$4,KVFi!$H9,IF('3. Ausbildungsjahr'!J$4=SOLL!$I$4,KVM!$H9,IF('3. Ausbildungsjahr'!J$4=SOLL!$L$4,'KVP 1.&amp;2. AJ'!$H18,IF('3. Ausbildungsjahr'!J$4=SOLL!$M$4,PPC!$H9,IF('3. Ausbildungsjahr'!J$4=SOLL!$N$4,PPS!$H9,IF(J$4=SOLL!$P$4,"-",IF('3. Ausbildungsjahr'!J$4=SOLL!$O$4,Zielbogen!$H9,"")))))))))))))))))))))))))</f>
        <v>-</v>
      </c>
      <c r="K8" s="57" t="str">
        <f>IF(K$4=SOLL!$J$4, TNBi!$H9, IF('3. Ausbildungsjahr'!K$4=SOLL!$K$4,SBI.A.7!$H9, IF('3. Ausbildungsjahr'!K$4=SOLL!$R$4,'SBI.A.3_2. AJ'!$H9, IF('3. Ausbildungsjahr'!K$4=SOLL!$S$4,'SBI.A.4_2.&amp;3. AJ'!$H19, IF('3. Ausbildungsjahr'!K$4=SOLL!$T$4,'KVB 2.&amp;3. AJ'!$H9,IF('3. Ausbildungsjahr'!K$4=SOLL!$U$4,'PPCa IK'!$H9, IF('3. Ausbildungsjahr'!K$4=SOLL!$V$4,TE!$H9,IF('3. Ausbildungsjahr'!K$4=SOLL!$W$4,TNSt!$H9,IF('3. Ausbildungsjahr'!K$4=SOLL!$X$4,TNSk!$H9,IF('3. Ausbildungsjahr'!K$4=SOLL!$Y$4,TNPa!$H9,IF('3. Ausbildungsjahr'!K$4=SOLL!$Z$4,TNWn!$H9,IF('3. Ausbildungsjahr'!K$4=SOLL!$AA$4,'KVP 3. AJ'!$H17,IF(K$4=SOLL!$B$4,'KF-KB'!$H9,IF('3. Ausbildungsjahr'!K$4=SOLL!$C$4,'SBI.A.4_1. AJ'!$H19,IF('3. Ausbildungsjahr'!K$4=SOLL!$D$4,KK!$H$11,IF('3. Ausbildungsjahr'!K$4=SOLL!$E$4,'KSM-e'!$H13,IF('3. Ausbildungsjahr'!K$4=SOLL!$F$4,'KSM-f'!$H9,IF('3. Ausbildungsjahr'!K$4=SOLL!$G$4,'KVB 1. AJ'!$H9,IF('3. Ausbildungsjahr'!K$4=SOLL!$H$4,KVFi!$H9,IF('3. Ausbildungsjahr'!K$4=SOLL!$I$4,KVM!$H9,IF('3. Ausbildungsjahr'!K$4=SOLL!$L$4,'KVP 1.&amp;2. AJ'!$H18,IF('3. Ausbildungsjahr'!K$4=SOLL!$M$4,PPC!$H9,IF('3. Ausbildungsjahr'!K$4=SOLL!$N$4,PPS!$H9,IF(K$4=SOLL!$P$4,"-",IF('3. Ausbildungsjahr'!K$4=SOLL!$O$4,Zielbogen!$H9,"")))))))))))))))))))))))))</f>
        <v>-</v>
      </c>
      <c r="L8" s="10">
        <f>SUM('Hilfsblatt 3. AJ'!C8,'Hilfsblatt 3. AJ'!E8,'Hilfsblatt 3. AJ'!G8,'Hilfsblatt 3. AJ'!I8,'Hilfsblatt 3. AJ'!K8,'Hilfsblatt 3. AJ'!M8,'Hilfsblatt 3. AJ'!O8,'Hilfsblatt 3. AJ'!Q8,'Hilfsblatt 3. AJ'!S8,'Hilfsblatt 3. AJ'!U8)</f>
        <v>0</v>
      </c>
      <c r="M8" s="9" t="e">
        <f>('Hilfsblatt 3. AJ'!B8*'Hilfsblatt 3. AJ'!C8+'Hilfsblatt 3. AJ'!D8*'Hilfsblatt 3. AJ'!E8+'Hilfsblatt 3. AJ'!F8*'Hilfsblatt 3. AJ'!G8+'Hilfsblatt 3. AJ'!H8*'Hilfsblatt 3. AJ'!I8+'Hilfsblatt 3. AJ'!J8*'Hilfsblatt 3. AJ'!K8+'Hilfsblatt 3. AJ'!L8*'Hilfsblatt 3. AJ'!M8+'Hilfsblatt 3. AJ'!N8*'Hilfsblatt 3. AJ'!O8+'Hilfsblatt 3. AJ'!P8*'Hilfsblatt 3. AJ'!Q8+'Hilfsblatt 3. AJ'!R8*'Hilfsblatt 3. AJ'!S8+'Hilfsblatt 3. AJ'!T8*'Hilfsblatt 3. AJ'!U8)/L8</f>
        <v>#DIV/0!</v>
      </c>
    </row>
    <row r="9" spans="1:13" x14ac:dyDescent="0.25">
      <c r="A9" s="125" t="s">
        <v>74</v>
      </c>
      <c r="B9" s="57" t="str">
        <f>IF(B$4=SOLL!$J$4, TNBi!$H10, IF('3. Ausbildungsjahr'!B$4=SOLL!$K$4,SBI.A.7!$H10, IF('3. Ausbildungsjahr'!B$4=SOLL!$R$4,'SBI.A.3_2. AJ'!$H10, IF('3. Ausbildungsjahr'!B$4=SOLL!$S$4,'SBI.A.4_2.&amp;3. AJ'!$H20, IF('3. Ausbildungsjahr'!B$4=SOLL!$T$4,'KVB 2.&amp;3. AJ'!$H10,IF('3. Ausbildungsjahr'!B$4=SOLL!$U$4,'PPCa IK'!$H10, IF('3. Ausbildungsjahr'!B$4=SOLL!$V$4,TE!$H10,IF('3. Ausbildungsjahr'!B$4=SOLL!$W$4,TNSt!$H10,IF('3. Ausbildungsjahr'!B$4=SOLL!$X$4,TNSk!$H10,IF('3. Ausbildungsjahr'!B$4=SOLL!$Y$4,TNPa!$H10,IF('3. Ausbildungsjahr'!B$4=SOLL!$Z$4,TNWn!$H10,IF('3. Ausbildungsjahr'!B$4=SOLL!$AA$4,'KVP 3. AJ'!$H18,IF(B$4=SOLL!$B$4,'KF-KB'!$H10,IF('3. Ausbildungsjahr'!B$4=SOLL!$C$4,'SBI.A.4_1. AJ'!$H20,IF('3. Ausbildungsjahr'!B$4=SOLL!$D$4,KK!$H$11,IF('3. Ausbildungsjahr'!B$4=SOLL!$E$4,'KSM-e'!$H14,IF('3. Ausbildungsjahr'!B$4=SOLL!$F$4,'KSM-f'!$H10,IF('3. Ausbildungsjahr'!B$4=SOLL!$G$4,'KVB 1. AJ'!$H10,IF('3. Ausbildungsjahr'!B$4=SOLL!$H$4,KVFi!$H10,IF('3. Ausbildungsjahr'!B$4=SOLL!$I$4,KVM!$H10,IF('3. Ausbildungsjahr'!B$4=SOLL!$L$4,'KVP 1.&amp;2. AJ'!$H19,IF('3. Ausbildungsjahr'!B$4=SOLL!$M$4,PPC!$H10,IF('3. Ausbildungsjahr'!B$4=SOLL!$N$4,PPS!$H10,IF(B$4=SOLL!$P$4,"-",IF('3. Ausbildungsjahr'!B$4=SOLL!$O$4,Zielbogen!$H10,"")))))))))))))))))))))))))</f>
        <v>-</v>
      </c>
      <c r="C9" s="57" t="str">
        <f>IF(C$4=SOLL!$J$4, TNBi!$H10, IF('3. Ausbildungsjahr'!C$4=SOLL!$K$4,SBI.A.7!$H10, IF('3. Ausbildungsjahr'!C$4=SOLL!$R$4,'SBI.A.3_2. AJ'!$H10, IF('3. Ausbildungsjahr'!C$4=SOLL!$S$4,'SBI.A.4_2.&amp;3. AJ'!$H20, IF('3. Ausbildungsjahr'!C$4=SOLL!$T$4,'KVB 2.&amp;3. AJ'!$H10,IF('3. Ausbildungsjahr'!C$4=SOLL!$U$4,'PPCa IK'!$H10, IF('3. Ausbildungsjahr'!C$4=SOLL!$V$4,TE!$H10,IF('3. Ausbildungsjahr'!C$4=SOLL!$W$4,TNSt!$H10,IF('3. Ausbildungsjahr'!C$4=SOLL!$X$4,TNSk!$H10,IF('3. Ausbildungsjahr'!C$4=SOLL!$Y$4,TNPa!$H10,IF('3. Ausbildungsjahr'!C$4=SOLL!$Z$4,TNWn!$H10,IF('3. Ausbildungsjahr'!C$4=SOLL!$AA$4,'KVP 3. AJ'!$H18,IF(C$4=SOLL!$B$4,'KF-KB'!$H10,IF('3. Ausbildungsjahr'!C$4=SOLL!$C$4,'SBI.A.4_1. AJ'!$H20,IF('3. Ausbildungsjahr'!C$4=SOLL!$D$4,KK!$H$11,IF('3. Ausbildungsjahr'!C$4=SOLL!$E$4,'KSM-e'!$H14,IF('3. Ausbildungsjahr'!C$4=SOLL!$F$4,'KSM-f'!$H10,IF('3. Ausbildungsjahr'!C$4=SOLL!$G$4,'KVB 1. AJ'!$H10,IF('3. Ausbildungsjahr'!C$4=SOLL!$H$4,KVFi!$H10,IF('3. Ausbildungsjahr'!C$4=SOLL!$I$4,KVM!$H10,IF('3. Ausbildungsjahr'!C$4=SOLL!$L$4,'KVP 1.&amp;2. AJ'!$H19,IF('3. Ausbildungsjahr'!C$4=SOLL!$M$4,PPC!$H10,IF('3. Ausbildungsjahr'!C$4=SOLL!$N$4,PPS!$H10,IF(C$4=SOLL!$P$4,"-",IF('3. Ausbildungsjahr'!C$4=SOLL!$O$4,Zielbogen!$H10,"")))))))))))))))))))))))))</f>
        <v>-</v>
      </c>
      <c r="D9" s="57" t="str">
        <f>IF(D$4=SOLL!$J$4, TNBi!$H10, IF('3. Ausbildungsjahr'!D$4=SOLL!$K$4,SBI.A.7!$H10, IF('3. Ausbildungsjahr'!D$4=SOLL!$R$4,'SBI.A.3_2. AJ'!$H10, IF('3. Ausbildungsjahr'!D$4=SOLL!$S$4,'SBI.A.4_2.&amp;3. AJ'!$H20, IF('3. Ausbildungsjahr'!D$4=SOLL!$T$4,'KVB 2.&amp;3. AJ'!$H10,IF('3. Ausbildungsjahr'!D$4=SOLL!$U$4,'PPCa IK'!$H10, IF('3. Ausbildungsjahr'!D$4=SOLL!$V$4,TE!$H10,IF('3. Ausbildungsjahr'!D$4=SOLL!$W$4,TNSt!$H10,IF('3. Ausbildungsjahr'!D$4=SOLL!$X$4,TNSk!$H10,IF('3. Ausbildungsjahr'!D$4=SOLL!$Y$4,TNPa!$H10,IF('3. Ausbildungsjahr'!D$4=SOLL!$Z$4,TNWn!$H10,IF('3. Ausbildungsjahr'!D$4=SOLL!$AA$4,'KVP 3. AJ'!$H18,IF(D$4=SOLL!$B$4,'KF-KB'!$H10,IF('3. Ausbildungsjahr'!D$4=SOLL!$C$4,'SBI.A.4_1. AJ'!$H20,IF('3. Ausbildungsjahr'!D$4=SOLL!$D$4,KK!$H$11,IF('3. Ausbildungsjahr'!D$4=SOLL!$E$4,'KSM-e'!$H14,IF('3. Ausbildungsjahr'!D$4=SOLL!$F$4,'KSM-f'!$H10,IF('3. Ausbildungsjahr'!D$4=SOLL!$G$4,'KVB 1. AJ'!$H10,IF('3. Ausbildungsjahr'!D$4=SOLL!$H$4,KVFi!$H10,IF('3. Ausbildungsjahr'!D$4=SOLL!$I$4,KVM!$H10,IF('3. Ausbildungsjahr'!D$4=SOLL!$L$4,'KVP 1.&amp;2. AJ'!$H19,IF('3. Ausbildungsjahr'!D$4=SOLL!$M$4,PPC!$H10,IF('3. Ausbildungsjahr'!D$4=SOLL!$N$4,PPS!$H10,IF(D$4=SOLL!$P$4,"-",IF('3. Ausbildungsjahr'!D$4=SOLL!$O$4,Zielbogen!$H10,"")))))))))))))))))))))))))</f>
        <v>-</v>
      </c>
      <c r="E9" s="57" t="str">
        <f>IF(E$4=SOLL!$J$4, TNBi!$H10, IF('3. Ausbildungsjahr'!E$4=SOLL!$K$4,SBI.A.7!$H10, IF('3. Ausbildungsjahr'!E$4=SOLL!$R$4,'SBI.A.3_2. AJ'!$H10, IF('3. Ausbildungsjahr'!E$4=SOLL!$S$4,'SBI.A.4_2.&amp;3. AJ'!$H20, IF('3. Ausbildungsjahr'!E$4=SOLL!$T$4,'KVB 2.&amp;3. AJ'!$H10,IF('3. Ausbildungsjahr'!E$4=SOLL!$U$4,'PPCa IK'!$H10, IF('3. Ausbildungsjahr'!E$4=SOLL!$V$4,TE!$H10,IF('3. Ausbildungsjahr'!E$4=SOLL!$W$4,TNSt!$H10,IF('3. Ausbildungsjahr'!E$4=SOLL!$X$4,TNSk!$H10,IF('3. Ausbildungsjahr'!E$4=SOLL!$Y$4,TNPa!$H10,IF('3. Ausbildungsjahr'!E$4=SOLL!$Z$4,TNWn!$H10,IF('3. Ausbildungsjahr'!E$4=SOLL!$AA$4,'KVP 3. AJ'!$H18,IF(E$4=SOLL!$B$4,'KF-KB'!$H10,IF('3. Ausbildungsjahr'!E$4=SOLL!$C$4,'SBI.A.4_1. AJ'!$H20,IF('3. Ausbildungsjahr'!E$4=SOLL!$D$4,KK!$H$11,IF('3. Ausbildungsjahr'!E$4=SOLL!$E$4,'KSM-e'!$H14,IF('3. Ausbildungsjahr'!E$4=SOLL!$F$4,'KSM-f'!$H10,IF('3. Ausbildungsjahr'!E$4=SOLL!$G$4,'KVB 1. AJ'!$H10,IF('3. Ausbildungsjahr'!E$4=SOLL!$H$4,KVFi!$H10,IF('3. Ausbildungsjahr'!E$4=SOLL!$I$4,KVM!$H10,IF('3. Ausbildungsjahr'!E$4=SOLL!$L$4,'KVP 1.&amp;2. AJ'!$H19,IF('3. Ausbildungsjahr'!E$4=SOLL!$M$4,PPC!$H10,IF('3. Ausbildungsjahr'!E$4=SOLL!$N$4,PPS!$H10,IF(E$4=SOLL!$P$4,"-",IF('3. Ausbildungsjahr'!E$4=SOLL!$O$4,Zielbogen!$H10,"")))))))))))))))))))))))))</f>
        <v>-</v>
      </c>
      <c r="F9" s="57" t="str">
        <f>IF(F$4=SOLL!$J$4, TNBi!$H10, IF('3. Ausbildungsjahr'!F$4=SOLL!$K$4,SBI.A.7!$H10, IF('3. Ausbildungsjahr'!F$4=SOLL!$R$4,'SBI.A.3_2. AJ'!$H10, IF('3. Ausbildungsjahr'!F$4=SOLL!$S$4,'SBI.A.4_2.&amp;3. AJ'!$H20, IF('3. Ausbildungsjahr'!F$4=SOLL!$T$4,'KVB 2.&amp;3. AJ'!$H10,IF('3. Ausbildungsjahr'!F$4=SOLL!$U$4,'PPCa IK'!$H10, IF('3. Ausbildungsjahr'!F$4=SOLL!$V$4,TE!$H10,IF('3. Ausbildungsjahr'!F$4=SOLL!$W$4,TNSt!$H10,IF('3. Ausbildungsjahr'!F$4=SOLL!$X$4,TNSk!$H10,IF('3. Ausbildungsjahr'!F$4=SOLL!$Y$4,TNPa!$H10,IF('3. Ausbildungsjahr'!F$4=SOLL!$Z$4,TNWn!$H10,IF('3. Ausbildungsjahr'!F$4=SOLL!$AA$4,'KVP 3. AJ'!$H18,IF(F$4=SOLL!$B$4,'KF-KB'!$H10,IF('3. Ausbildungsjahr'!F$4=SOLL!$C$4,'SBI.A.4_1. AJ'!$H20,IF('3. Ausbildungsjahr'!F$4=SOLL!$D$4,KK!$H$11,IF('3. Ausbildungsjahr'!F$4=SOLL!$E$4,'KSM-e'!$H14,IF('3. Ausbildungsjahr'!F$4=SOLL!$F$4,'KSM-f'!$H10,IF('3. Ausbildungsjahr'!F$4=SOLL!$G$4,'KVB 1. AJ'!$H10,IF('3. Ausbildungsjahr'!F$4=SOLL!$H$4,KVFi!$H10,IF('3. Ausbildungsjahr'!F$4=SOLL!$I$4,KVM!$H10,IF('3. Ausbildungsjahr'!F$4=SOLL!$L$4,'KVP 1.&amp;2. AJ'!$H19,IF('3. Ausbildungsjahr'!F$4=SOLL!$M$4,PPC!$H10,IF('3. Ausbildungsjahr'!F$4=SOLL!$N$4,PPS!$H10,IF(F$4=SOLL!$P$4,"-",IF('3. Ausbildungsjahr'!F$4=SOLL!$O$4,Zielbogen!$H10,"")))))))))))))))))))))))))</f>
        <v>-</v>
      </c>
      <c r="G9" s="57" t="str">
        <f>IF(G$4=SOLL!$J$4, TNBi!$H10, IF('3. Ausbildungsjahr'!G$4=SOLL!$K$4,SBI.A.7!$H10, IF('3. Ausbildungsjahr'!G$4=SOLL!$R$4,'SBI.A.3_2. AJ'!$H10, IF('3. Ausbildungsjahr'!G$4=SOLL!$S$4,'SBI.A.4_2.&amp;3. AJ'!$H20, IF('3. Ausbildungsjahr'!G$4=SOLL!$T$4,'KVB 2.&amp;3. AJ'!$H10,IF('3. Ausbildungsjahr'!G$4=SOLL!$U$4,'PPCa IK'!$H10, IF('3. Ausbildungsjahr'!G$4=SOLL!$V$4,TE!$H10,IF('3. Ausbildungsjahr'!G$4=SOLL!$W$4,TNSt!$H10,IF('3. Ausbildungsjahr'!G$4=SOLL!$X$4,TNSk!$H10,IF('3. Ausbildungsjahr'!G$4=SOLL!$Y$4,TNPa!$H10,IF('3. Ausbildungsjahr'!G$4=SOLL!$Z$4,TNWn!$H10,IF('3. Ausbildungsjahr'!G$4=SOLL!$AA$4,'KVP 3. AJ'!$H18,IF(G$4=SOLL!$B$4,'KF-KB'!$H10,IF('3. Ausbildungsjahr'!G$4=SOLL!$C$4,'SBI.A.4_1. AJ'!$H20,IF('3. Ausbildungsjahr'!G$4=SOLL!$D$4,KK!$H$11,IF('3. Ausbildungsjahr'!G$4=SOLL!$E$4,'KSM-e'!$H14,IF('3. Ausbildungsjahr'!G$4=SOLL!$F$4,'KSM-f'!$H10,IF('3. Ausbildungsjahr'!G$4=SOLL!$G$4,'KVB 1. AJ'!$H10,IF('3. Ausbildungsjahr'!G$4=SOLL!$H$4,KVFi!$H10,IF('3. Ausbildungsjahr'!G$4=SOLL!$I$4,KVM!$H10,IF('3. Ausbildungsjahr'!G$4=SOLL!$L$4,'KVP 1.&amp;2. AJ'!$H19,IF('3. Ausbildungsjahr'!G$4=SOLL!$M$4,PPC!$H10,IF('3. Ausbildungsjahr'!G$4=SOLL!$N$4,PPS!$H10,IF(G$4=SOLL!$P$4,"-",IF('3. Ausbildungsjahr'!G$4=SOLL!$O$4,Zielbogen!$H10,"")))))))))))))))))))))))))</f>
        <v>-</v>
      </c>
      <c r="H9" s="57" t="str">
        <f>IF(H$4=SOLL!$J$4, TNBi!$H10, IF('3. Ausbildungsjahr'!H$4=SOLL!$K$4,SBI.A.7!$H10, IF('3. Ausbildungsjahr'!H$4=SOLL!$R$4,'SBI.A.3_2. AJ'!$H10, IF('3. Ausbildungsjahr'!H$4=SOLL!$S$4,'SBI.A.4_2.&amp;3. AJ'!$H20, IF('3. Ausbildungsjahr'!H$4=SOLL!$T$4,'KVB 2.&amp;3. AJ'!$H10,IF('3. Ausbildungsjahr'!H$4=SOLL!$U$4,'PPCa IK'!$H10, IF('3. Ausbildungsjahr'!H$4=SOLL!$V$4,TE!$H10,IF('3. Ausbildungsjahr'!H$4=SOLL!$W$4,TNSt!$H10,IF('3. Ausbildungsjahr'!H$4=SOLL!$X$4,TNSk!$H10,IF('3. Ausbildungsjahr'!H$4=SOLL!$Y$4,TNPa!$H10,IF('3. Ausbildungsjahr'!H$4=SOLL!$Z$4,TNWn!$H10,IF('3. Ausbildungsjahr'!H$4=SOLL!$AA$4,'KVP 3. AJ'!$H18,IF(H$4=SOLL!$B$4,'KF-KB'!$H10,IF('3. Ausbildungsjahr'!H$4=SOLL!$C$4,'SBI.A.4_1. AJ'!$H20,IF('3. Ausbildungsjahr'!H$4=SOLL!$D$4,KK!$H$11,IF('3. Ausbildungsjahr'!H$4=SOLL!$E$4,'KSM-e'!$H14,IF('3. Ausbildungsjahr'!H$4=SOLL!$F$4,'KSM-f'!$H10,IF('3. Ausbildungsjahr'!H$4=SOLL!$G$4,'KVB 1. AJ'!$H10,IF('3. Ausbildungsjahr'!H$4=SOLL!$H$4,KVFi!$H10,IF('3. Ausbildungsjahr'!H$4=SOLL!$I$4,KVM!$H10,IF('3. Ausbildungsjahr'!H$4=SOLL!$L$4,'KVP 1.&amp;2. AJ'!$H19,IF('3. Ausbildungsjahr'!H$4=SOLL!$M$4,PPC!$H10,IF('3. Ausbildungsjahr'!H$4=SOLL!$N$4,PPS!$H10,IF(H$4=SOLL!$P$4,"-",IF('3. Ausbildungsjahr'!H$4=SOLL!$O$4,Zielbogen!$H10,"")))))))))))))))))))))))))</f>
        <v>-</v>
      </c>
      <c r="I9" s="57" t="str">
        <f>IF(I$4=SOLL!$J$4, TNBi!$H10, IF('3. Ausbildungsjahr'!I$4=SOLL!$K$4,SBI.A.7!$H10, IF('3. Ausbildungsjahr'!I$4=SOLL!$R$4,'SBI.A.3_2. AJ'!$H10, IF('3. Ausbildungsjahr'!I$4=SOLL!$S$4,'SBI.A.4_2.&amp;3. AJ'!$H20, IF('3. Ausbildungsjahr'!I$4=SOLL!$T$4,'KVB 2.&amp;3. AJ'!$H10,IF('3. Ausbildungsjahr'!I$4=SOLL!$U$4,'PPCa IK'!$H10, IF('3. Ausbildungsjahr'!I$4=SOLL!$V$4,TE!$H10,IF('3. Ausbildungsjahr'!I$4=SOLL!$W$4,TNSt!$H10,IF('3. Ausbildungsjahr'!I$4=SOLL!$X$4,TNSk!$H10,IF('3. Ausbildungsjahr'!I$4=SOLL!$Y$4,TNPa!$H10,IF('3. Ausbildungsjahr'!I$4=SOLL!$Z$4,TNWn!$H10,IF('3. Ausbildungsjahr'!I$4=SOLL!$AA$4,'KVP 3. AJ'!$H18,IF(I$4=SOLL!$B$4,'KF-KB'!$H10,IF('3. Ausbildungsjahr'!I$4=SOLL!$C$4,'SBI.A.4_1. AJ'!$H20,IF('3. Ausbildungsjahr'!I$4=SOLL!$D$4,KK!$H$11,IF('3. Ausbildungsjahr'!I$4=SOLL!$E$4,'KSM-e'!$H14,IF('3. Ausbildungsjahr'!I$4=SOLL!$F$4,'KSM-f'!$H10,IF('3. Ausbildungsjahr'!I$4=SOLL!$G$4,'KVB 1. AJ'!$H10,IF('3. Ausbildungsjahr'!I$4=SOLL!$H$4,KVFi!$H10,IF('3. Ausbildungsjahr'!I$4=SOLL!$I$4,KVM!$H10,IF('3. Ausbildungsjahr'!I$4=SOLL!$L$4,'KVP 1.&amp;2. AJ'!$H19,IF('3. Ausbildungsjahr'!I$4=SOLL!$M$4,PPC!$H10,IF('3. Ausbildungsjahr'!I$4=SOLL!$N$4,PPS!$H10,IF(I$4=SOLL!$P$4,"-",IF('3. Ausbildungsjahr'!I$4=SOLL!$O$4,Zielbogen!$H10,"")))))))))))))))))))))))))</f>
        <v>-</v>
      </c>
      <c r="J9" s="57" t="str">
        <f>IF(J$4=SOLL!$J$4, TNBi!$H10, IF('3. Ausbildungsjahr'!J$4=SOLL!$K$4,SBI.A.7!$H10, IF('3. Ausbildungsjahr'!J$4=SOLL!$R$4,'SBI.A.3_2. AJ'!$H10, IF('3. Ausbildungsjahr'!J$4=SOLL!$S$4,'SBI.A.4_2.&amp;3. AJ'!$H20, IF('3. Ausbildungsjahr'!J$4=SOLL!$T$4,'KVB 2.&amp;3. AJ'!$H10,IF('3. Ausbildungsjahr'!J$4=SOLL!$U$4,'PPCa IK'!$H10, IF('3. Ausbildungsjahr'!J$4=SOLL!$V$4,TE!$H10,IF('3. Ausbildungsjahr'!J$4=SOLL!$W$4,TNSt!$H10,IF('3. Ausbildungsjahr'!J$4=SOLL!$X$4,TNSk!$H10,IF('3. Ausbildungsjahr'!J$4=SOLL!$Y$4,TNPa!$H10,IF('3. Ausbildungsjahr'!J$4=SOLL!$Z$4,TNWn!$H10,IF('3. Ausbildungsjahr'!J$4=SOLL!$AA$4,'KVP 3. AJ'!$H18,IF(J$4=SOLL!$B$4,'KF-KB'!$H10,IF('3. Ausbildungsjahr'!J$4=SOLL!$C$4,'SBI.A.4_1. AJ'!$H20,IF('3. Ausbildungsjahr'!J$4=SOLL!$D$4,KK!$H$11,IF('3. Ausbildungsjahr'!J$4=SOLL!$E$4,'KSM-e'!$H14,IF('3. Ausbildungsjahr'!J$4=SOLL!$F$4,'KSM-f'!$H10,IF('3. Ausbildungsjahr'!J$4=SOLL!$G$4,'KVB 1. AJ'!$H10,IF('3. Ausbildungsjahr'!J$4=SOLL!$H$4,KVFi!$H10,IF('3. Ausbildungsjahr'!J$4=SOLL!$I$4,KVM!$H10,IF('3. Ausbildungsjahr'!J$4=SOLL!$L$4,'KVP 1.&amp;2. AJ'!$H19,IF('3. Ausbildungsjahr'!J$4=SOLL!$M$4,PPC!$H10,IF('3. Ausbildungsjahr'!J$4=SOLL!$N$4,PPS!$H10,IF(J$4=SOLL!$P$4,"-",IF('3. Ausbildungsjahr'!J$4=SOLL!$O$4,Zielbogen!$H10,"")))))))))))))))))))))))))</f>
        <v>-</v>
      </c>
      <c r="K9" s="57" t="str">
        <f>IF(K$4=SOLL!$J$4, TNBi!$H10, IF('3. Ausbildungsjahr'!K$4=SOLL!$K$4,SBI.A.7!$H10, IF('3. Ausbildungsjahr'!K$4=SOLL!$R$4,'SBI.A.3_2. AJ'!$H10, IF('3. Ausbildungsjahr'!K$4=SOLL!$S$4,'SBI.A.4_2.&amp;3. AJ'!$H20, IF('3. Ausbildungsjahr'!K$4=SOLL!$T$4,'KVB 2.&amp;3. AJ'!$H10,IF('3. Ausbildungsjahr'!K$4=SOLL!$U$4,'PPCa IK'!$H10, IF('3. Ausbildungsjahr'!K$4=SOLL!$V$4,TE!$H10,IF('3. Ausbildungsjahr'!K$4=SOLL!$W$4,TNSt!$H10,IF('3. Ausbildungsjahr'!K$4=SOLL!$X$4,TNSk!$H10,IF('3. Ausbildungsjahr'!K$4=SOLL!$Y$4,TNPa!$H10,IF('3. Ausbildungsjahr'!K$4=SOLL!$Z$4,TNWn!$H10,IF('3. Ausbildungsjahr'!K$4=SOLL!$AA$4,'KVP 3. AJ'!$H18,IF(K$4=SOLL!$B$4,'KF-KB'!$H10,IF('3. Ausbildungsjahr'!K$4=SOLL!$C$4,'SBI.A.4_1. AJ'!$H20,IF('3. Ausbildungsjahr'!K$4=SOLL!$D$4,KK!$H$11,IF('3. Ausbildungsjahr'!K$4=SOLL!$E$4,'KSM-e'!$H14,IF('3. Ausbildungsjahr'!K$4=SOLL!$F$4,'KSM-f'!$H10,IF('3. Ausbildungsjahr'!K$4=SOLL!$G$4,'KVB 1. AJ'!$H10,IF('3. Ausbildungsjahr'!K$4=SOLL!$H$4,KVFi!$H10,IF('3. Ausbildungsjahr'!K$4=SOLL!$I$4,KVM!$H10,IF('3. Ausbildungsjahr'!K$4=SOLL!$L$4,'KVP 1.&amp;2. AJ'!$H19,IF('3. Ausbildungsjahr'!K$4=SOLL!$M$4,PPC!$H10,IF('3. Ausbildungsjahr'!K$4=SOLL!$N$4,PPS!$H10,IF(K$4=SOLL!$P$4,"-",IF('3. Ausbildungsjahr'!K$4=SOLL!$O$4,Zielbogen!$H10,"")))))))))))))))))))))))))</f>
        <v>-</v>
      </c>
      <c r="L9" s="10">
        <f>SUM('Hilfsblatt 3. AJ'!C9,'Hilfsblatt 3. AJ'!E9,'Hilfsblatt 3. AJ'!G9,'Hilfsblatt 3. AJ'!I9,'Hilfsblatt 3. AJ'!K9,'Hilfsblatt 3. AJ'!M9,'Hilfsblatt 3. AJ'!O9,'Hilfsblatt 3. AJ'!Q9,'Hilfsblatt 3. AJ'!S9,'Hilfsblatt 3. AJ'!U9)</f>
        <v>0</v>
      </c>
      <c r="M9" s="9" t="e">
        <f>('Hilfsblatt 3. AJ'!B9*'Hilfsblatt 3. AJ'!C9+'Hilfsblatt 3. AJ'!D9*'Hilfsblatt 3. AJ'!E9+'Hilfsblatt 3. AJ'!F9*'Hilfsblatt 3. AJ'!G9+'Hilfsblatt 3. AJ'!H9*'Hilfsblatt 3. AJ'!I9+'Hilfsblatt 3. AJ'!J9*'Hilfsblatt 3. AJ'!K9+'Hilfsblatt 3. AJ'!L9*'Hilfsblatt 3. AJ'!M9+'Hilfsblatt 3. AJ'!N9*'Hilfsblatt 3. AJ'!O9+'Hilfsblatt 3. AJ'!P9*'Hilfsblatt 3. AJ'!Q9+'Hilfsblatt 3. AJ'!R9*'Hilfsblatt 3. AJ'!S9+'Hilfsblatt 3. AJ'!T9*'Hilfsblatt 3. AJ'!U9)/L9</f>
        <v>#DIV/0!</v>
      </c>
    </row>
    <row r="10" spans="1:13" x14ac:dyDescent="0.25">
      <c r="A10" s="125" t="s">
        <v>45</v>
      </c>
      <c r="B10" s="57" t="str">
        <f>IF(B$4=SOLL!$J$4, TNBi!$H11, IF('3. Ausbildungsjahr'!B$4=SOLL!$K$4,SBI.A.7!$H11, IF('3. Ausbildungsjahr'!B$4=SOLL!$R$4,'SBI.A.3_2. AJ'!$H11, IF('3. Ausbildungsjahr'!B$4=SOLL!$S$4,'SBI.A.4_2.&amp;3. AJ'!$H21, IF('3. Ausbildungsjahr'!B$4=SOLL!$T$4,'KVB 2.&amp;3. AJ'!$H11,IF('3. Ausbildungsjahr'!B$4=SOLL!$U$4,'PPCa IK'!$H11, IF('3. Ausbildungsjahr'!B$4=SOLL!$V$4,TE!$H11,IF('3. Ausbildungsjahr'!B$4=SOLL!$W$4,TNSt!$H11,IF('3. Ausbildungsjahr'!B$4=SOLL!$X$4,TNSk!$H11,IF('3. Ausbildungsjahr'!B$4=SOLL!$Y$4,TNPa!$H11,IF('3. Ausbildungsjahr'!B$4=SOLL!$Z$4,TNWn!$H11,IF('3. Ausbildungsjahr'!B$4=SOLL!$AA$4,'KVP 3. AJ'!$H19,IF(B$4=SOLL!$B$4,'KF-KB'!$H11,IF('3. Ausbildungsjahr'!B$4=SOLL!$C$4,'SBI.A.4_1. AJ'!$H21,IF('3. Ausbildungsjahr'!B$4=SOLL!$D$4,KK!$H$11,IF('3. Ausbildungsjahr'!B$4=SOLL!$E$4,'KSM-e'!$H15,IF('3. Ausbildungsjahr'!B$4=SOLL!$F$4,'KSM-f'!$H11,IF('3. Ausbildungsjahr'!B$4=SOLL!$G$4,'KVB 1. AJ'!$H11,IF('3. Ausbildungsjahr'!B$4=SOLL!$H$4,KVFi!$H11,IF('3. Ausbildungsjahr'!B$4=SOLL!$I$4,KVM!$H11,IF('3. Ausbildungsjahr'!B$4=SOLL!$L$4,'KVP 1.&amp;2. AJ'!$H20,IF('3. Ausbildungsjahr'!B$4=SOLL!$M$4,PPC!$H11,IF('3. Ausbildungsjahr'!B$4=SOLL!$N$4,PPS!$H11,IF(B$4=SOLL!$P$4,"-",IF('3. Ausbildungsjahr'!B$4=SOLL!$O$4,Zielbogen!$H11,"")))))))))))))))))))))))))</f>
        <v>-</v>
      </c>
      <c r="C10" s="57" t="str">
        <f>IF(C$4=SOLL!$J$4, TNBi!$H11, IF('3. Ausbildungsjahr'!C$4=SOLL!$K$4,SBI.A.7!$H11, IF('3. Ausbildungsjahr'!C$4=SOLL!$R$4,'SBI.A.3_2. AJ'!$H11, IF('3. Ausbildungsjahr'!C$4=SOLL!$S$4,'SBI.A.4_2.&amp;3. AJ'!$H21, IF('3. Ausbildungsjahr'!C$4=SOLL!$T$4,'KVB 2.&amp;3. AJ'!$H11,IF('3. Ausbildungsjahr'!C$4=SOLL!$U$4,'PPCa IK'!$H11, IF('3. Ausbildungsjahr'!C$4=SOLL!$V$4,TE!$H11,IF('3. Ausbildungsjahr'!C$4=SOLL!$W$4,TNSt!$H11,IF('3. Ausbildungsjahr'!C$4=SOLL!$X$4,TNSk!$H11,IF('3. Ausbildungsjahr'!C$4=SOLL!$Y$4,TNPa!$H11,IF('3. Ausbildungsjahr'!C$4=SOLL!$Z$4,TNWn!$H11,IF('3. Ausbildungsjahr'!C$4=SOLL!$AA$4,'KVP 3. AJ'!$H19,IF(C$4=SOLL!$B$4,'KF-KB'!$H11,IF('3. Ausbildungsjahr'!C$4=SOLL!$C$4,'SBI.A.4_1. AJ'!$H21,IF('3. Ausbildungsjahr'!C$4=SOLL!$D$4,KK!$H$11,IF('3. Ausbildungsjahr'!C$4=SOLL!$E$4,'KSM-e'!$H15,IF('3. Ausbildungsjahr'!C$4=SOLL!$F$4,'KSM-f'!$H11,IF('3. Ausbildungsjahr'!C$4=SOLL!$G$4,'KVB 1. AJ'!$H11,IF('3. Ausbildungsjahr'!C$4=SOLL!$H$4,KVFi!$H11,IF('3. Ausbildungsjahr'!C$4=SOLL!$I$4,KVM!$H11,IF('3. Ausbildungsjahr'!C$4=SOLL!$L$4,'KVP 1.&amp;2. AJ'!$H20,IF('3. Ausbildungsjahr'!C$4=SOLL!$M$4,PPC!$H11,IF('3. Ausbildungsjahr'!C$4=SOLL!$N$4,PPS!$H11,IF(C$4=SOLL!$P$4,"-",IF('3. Ausbildungsjahr'!C$4=SOLL!$O$4,Zielbogen!$H11,"")))))))))))))))))))))))))</f>
        <v>-</v>
      </c>
      <c r="D10" s="57" t="str">
        <f>IF(D$4=SOLL!$J$4, TNBi!$H11, IF('3. Ausbildungsjahr'!D$4=SOLL!$K$4,SBI.A.7!$H11, IF('3. Ausbildungsjahr'!D$4=SOLL!$R$4,'SBI.A.3_2. AJ'!$H11, IF('3. Ausbildungsjahr'!D$4=SOLL!$S$4,'SBI.A.4_2.&amp;3. AJ'!$H21, IF('3. Ausbildungsjahr'!D$4=SOLL!$T$4,'KVB 2.&amp;3. AJ'!$H11,IF('3. Ausbildungsjahr'!D$4=SOLL!$U$4,'PPCa IK'!$H11, IF('3. Ausbildungsjahr'!D$4=SOLL!$V$4,TE!$H11,IF('3. Ausbildungsjahr'!D$4=SOLL!$W$4,TNSt!$H11,IF('3. Ausbildungsjahr'!D$4=SOLL!$X$4,TNSk!$H11,IF('3. Ausbildungsjahr'!D$4=SOLL!$Y$4,TNPa!$H11,IF('3. Ausbildungsjahr'!D$4=SOLL!$Z$4,TNWn!$H11,IF('3. Ausbildungsjahr'!D$4=SOLL!$AA$4,'KVP 3. AJ'!$H19,IF(D$4=SOLL!$B$4,'KF-KB'!$H11,IF('3. Ausbildungsjahr'!D$4=SOLL!$C$4,'SBI.A.4_1. AJ'!$H21,IF('3. Ausbildungsjahr'!D$4=SOLL!$D$4,KK!$H$11,IF('3. Ausbildungsjahr'!D$4=SOLL!$E$4,'KSM-e'!$H15,IF('3. Ausbildungsjahr'!D$4=SOLL!$F$4,'KSM-f'!$H11,IF('3. Ausbildungsjahr'!D$4=SOLL!$G$4,'KVB 1. AJ'!$H11,IF('3. Ausbildungsjahr'!D$4=SOLL!$H$4,KVFi!$H11,IF('3. Ausbildungsjahr'!D$4=SOLL!$I$4,KVM!$H11,IF('3. Ausbildungsjahr'!D$4=SOLL!$L$4,'KVP 1.&amp;2. AJ'!$H20,IF('3. Ausbildungsjahr'!D$4=SOLL!$M$4,PPC!$H11,IF('3. Ausbildungsjahr'!D$4=SOLL!$N$4,PPS!$H11,IF(D$4=SOLL!$P$4,"-",IF('3. Ausbildungsjahr'!D$4=SOLL!$O$4,Zielbogen!$H11,"")))))))))))))))))))))))))</f>
        <v>-</v>
      </c>
      <c r="E10" s="57" t="str">
        <f>IF(E$4=SOLL!$J$4, TNBi!$H11, IF('3. Ausbildungsjahr'!E$4=SOLL!$K$4,SBI.A.7!$H11, IF('3. Ausbildungsjahr'!E$4=SOLL!$R$4,'SBI.A.3_2. AJ'!$H11, IF('3. Ausbildungsjahr'!E$4=SOLL!$S$4,'SBI.A.4_2.&amp;3. AJ'!$H21, IF('3. Ausbildungsjahr'!E$4=SOLL!$T$4,'KVB 2.&amp;3. AJ'!$H11,IF('3. Ausbildungsjahr'!E$4=SOLL!$U$4,'PPCa IK'!$H11, IF('3. Ausbildungsjahr'!E$4=SOLL!$V$4,TE!$H11,IF('3. Ausbildungsjahr'!E$4=SOLL!$W$4,TNSt!$H11,IF('3. Ausbildungsjahr'!E$4=SOLL!$X$4,TNSk!$H11,IF('3. Ausbildungsjahr'!E$4=SOLL!$Y$4,TNPa!$H11,IF('3. Ausbildungsjahr'!E$4=SOLL!$Z$4,TNWn!$H11,IF('3. Ausbildungsjahr'!E$4=SOLL!$AA$4,'KVP 3. AJ'!$H19,IF(E$4=SOLL!$B$4,'KF-KB'!$H11,IF('3. Ausbildungsjahr'!E$4=SOLL!$C$4,'SBI.A.4_1. AJ'!$H21,IF('3. Ausbildungsjahr'!E$4=SOLL!$D$4,KK!$H$11,IF('3. Ausbildungsjahr'!E$4=SOLL!$E$4,'KSM-e'!$H15,IF('3. Ausbildungsjahr'!E$4=SOLL!$F$4,'KSM-f'!$H11,IF('3. Ausbildungsjahr'!E$4=SOLL!$G$4,'KVB 1. AJ'!$H11,IF('3. Ausbildungsjahr'!E$4=SOLL!$H$4,KVFi!$H11,IF('3. Ausbildungsjahr'!E$4=SOLL!$I$4,KVM!$H11,IF('3. Ausbildungsjahr'!E$4=SOLL!$L$4,'KVP 1.&amp;2. AJ'!$H20,IF('3. Ausbildungsjahr'!E$4=SOLL!$M$4,PPC!$H11,IF('3. Ausbildungsjahr'!E$4=SOLL!$N$4,PPS!$H11,IF(E$4=SOLL!$P$4,"-",IF('3. Ausbildungsjahr'!E$4=SOLL!$O$4,Zielbogen!$H11,"")))))))))))))))))))))))))</f>
        <v>-</v>
      </c>
      <c r="F10" s="57" t="str">
        <f>IF(F$4=SOLL!$J$4, TNBi!$H11, IF('3. Ausbildungsjahr'!F$4=SOLL!$K$4,SBI.A.7!$H11, IF('3. Ausbildungsjahr'!F$4=SOLL!$R$4,'SBI.A.3_2. AJ'!$H11, IF('3. Ausbildungsjahr'!F$4=SOLL!$S$4,'SBI.A.4_2.&amp;3. AJ'!$H21, IF('3. Ausbildungsjahr'!F$4=SOLL!$T$4,'KVB 2.&amp;3. AJ'!$H11,IF('3. Ausbildungsjahr'!F$4=SOLL!$U$4,'PPCa IK'!$H11, IF('3. Ausbildungsjahr'!F$4=SOLL!$V$4,TE!$H11,IF('3. Ausbildungsjahr'!F$4=SOLL!$W$4,TNSt!$H11,IF('3. Ausbildungsjahr'!F$4=SOLL!$X$4,TNSk!$H11,IF('3. Ausbildungsjahr'!F$4=SOLL!$Y$4,TNPa!$H11,IF('3. Ausbildungsjahr'!F$4=SOLL!$Z$4,TNWn!$H11,IF('3. Ausbildungsjahr'!F$4=SOLL!$AA$4,'KVP 3. AJ'!$H19,IF(F$4=SOLL!$B$4,'KF-KB'!$H11,IF('3. Ausbildungsjahr'!F$4=SOLL!$C$4,'SBI.A.4_1. AJ'!$H21,IF('3. Ausbildungsjahr'!F$4=SOLL!$D$4,KK!$H$11,IF('3. Ausbildungsjahr'!F$4=SOLL!$E$4,'KSM-e'!$H15,IF('3. Ausbildungsjahr'!F$4=SOLL!$F$4,'KSM-f'!$H11,IF('3. Ausbildungsjahr'!F$4=SOLL!$G$4,'KVB 1. AJ'!$H11,IF('3. Ausbildungsjahr'!F$4=SOLL!$H$4,KVFi!$H11,IF('3. Ausbildungsjahr'!F$4=SOLL!$I$4,KVM!$H11,IF('3. Ausbildungsjahr'!F$4=SOLL!$L$4,'KVP 1.&amp;2. AJ'!$H20,IF('3. Ausbildungsjahr'!F$4=SOLL!$M$4,PPC!$H11,IF('3. Ausbildungsjahr'!F$4=SOLL!$N$4,PPS!$H11,IF(F$4=SOLL!$P$4,"-",IF('3. Ausbildungsjahr'!F$4=SOLL!$O$4,Zielbogen!$H11,"")))))))))))))))))))))))))</f>
        <v>-</v>
      </c>
      <c r="G10" s="57" t="str">
        <f>IF(G$4=SOLL!$J$4, TNBi!$H11, IF('3. Ausbildungsjahr'!G$4=SOLL!$K$4,SBI.A.7!$H11, IF('3. Ausbildungsjahr'!G$4=SOLL!$R$4,'SBI.A.3_2. AJ'!$H11, IF('3. Ausbildungsjahr'!G$4=SOLL!$S$4,'SBI.A.4_2.&amp;3. AJ'!$H21, IF('3. Ausbildungsjahr'!G$4=SOLL!$T$4,'KVB 2.&amp;3. AJ'!$H11,IF('3. Ausbildungsjahr'!G$4=SOLL!$U$4,'PPCa IK'!$H11, IF('3. Ausbildungsjahr'!G$4=SOLL!$V$4,TE!$H11,IF('3. Ausbildungsjahr'!G$4=SOLL!$W$4,TNSt!$H11,IF('3. Ausbildungsjahr'!G$4=SOLL!$X$4,TNSk!$H11,IF('3. Ausbildungsjahr'!G$4=SOLL!$Y$4,TNPa!$H11,IF('3. Ausbildungsjahr'!G$4=SOLL!$Z$4,TNWn!$H11,IF('3. Ausbildungsjahr'!G$4=SOLL!$AA$4,'KVP 3. AJ'!$H19,IF(G$4=SOLL!$B$4,'KF-KB'!$H11,IF('3. Ausbildungsjahr'!G$4=SOLL!$C$4,'SBI.A.4_1. AJ'!$H21,IF('3. Ausbildungsjahr'!G$4=SOLL!$D$4,KK!$H$11,IF('3. Ausbildungsjahr'!G$4=SOLL!$E$4,'KSM-e'!$H15,IF('3. Ausbildungsjahr'!G$4=SOLL!$F$4,'KSM-f'!$H11,IF('3. Ausbildungsjahr'!G$4=SOLL!$G$4,'KVB 1. AJ'!$H11,IF('3. Ausbildungsjahr'!G$4=SOLL!$H$4,KVFi!$H11,IF('3. Ausbildungsjahr'!G$4=SOLL!$I$4,KVM!$H11,IF('3. Ausbildungsjahr'!G$4=SOLL!$L$4,'KVP 1.&amp;2. AJ'!$H20,IF('3. Ausbildungsjahr'!G$4=SOLL!$M$4,PPC!$H11,IF('3. Ausbildungsjahr'!G$4=SOLL!$N$4,PPS!$H11,IF(G$4=SOLL!$P$4,"-",IF('3. Ausbildungsjahr'!G$4=SOLL!$O$4,Zielbogen!$H11,"")))))))))))))))))))))))))</f>
        <v>-</v>
      </c>
      <c r="H10" s="57" t="str">
        <f>IF(H$4=SOLL!$J$4, TNBi!$H11, IF('3. Ausbildungsjahr'!H$4=SOLL!$K$4,SBI.A.7!$H11, IF('3. Ausbildungsjahr'!H$4=SOLL!$R$4,'SBI.A.3_2. AJ'!$H11, IF('3. Ausbildungsjahr'!H$4=SOLL!$S$4,'SBI.A.4_2.&amp;3. AJ'!$H21, IF('3. Ausbildungsjahr'!H$4=SOLL!$T$4,'KVB 2.&amp;3. AJ'!$H11,IF('3. Ausbildungsjahr'!H$4=SOLL!$U$4,'PPCa IK'!$H11, IF('3. Ausbildungsjahr'!H$4=SOLL!$V$4,TE!$H11,IF('3. Ausbildungsjahr'!H$4=SOLL!$W$4,TNSt!$H11,IF('3. Ausbildungsjahr'!H$4=SOLL!$X$4,TNSk!$H11,IF('3. Ausbildungsjahr'!H$4=SOLL!$Y$4,TNPa!$H11,IF('3. Ausbildungsjahr'!H$4=SOLL!$Z$4,TNWn!$H11,IF('3. Ausbildungsjahr'!H$4=SOLL!$AA$4,'KVP 3. AJ'!$H19,IF(H$4=SOLL!$B$4,'KF-KB'!$H11,IF('3. Ausbildungsjahr'!H$4=SOLL!$C$4,'SBI.A.4_1. AJ'!$H21,IF('3. Ausbildungsjahr'!H$4=SOLL!$D$4,KK!$H$11,IF('3. Ausbildungsjahr'!H$4=SOLL!$E$4,'KSM-e'!$H15,IF('3. Ausbildungsjahr'!H$4=SOLL!$F$4,'KSM-f'!$H11,IF('3. Ausbildungsjahr'!H$4=SOLL!$G$4,'KVB 1. AJ'!$H11,IF('3. Ausbildungsjahr'!H$4=SOLL!$H$4,KVFi!$H11,IF('3. Ausbildungsjahr'!H$4=SOLL!$I$4,KVM!$H11,IF('3. Ausbildungsjahr'!H$4=SOLL!$L$4,'KVP 1.&amp;2. AJ'!$H20,IF('3. Ausbildungsjahr'!H$4=SOLL!$M$4,PPC!$H11,IF('3. Ausbildungsjahr'!H$4=SOLL!$N$4,PPS!$H11,IF(H$4=SOLL!$P$4,"-",IF('3. Ausbildungsjahr'!H$4=SOLL!$O$4,Zielbogen!$H11,"")))))))))))))))))))))))))</f>
        <v>-</v>
      </c>
      <c r="I10" s="57" t="str">
        <f>IF(I$4=SOLL!$J$4, TNBi!$H11, IF('3. Ausbildungsjahr'!I$4=SOLL!$K$4,SBI.A.7!$H11, IF('3. Ausbildungsjahr'!I$4=SOLL!$R$4,'SBI.A.3_2. AJ'!$H11, IF('3. Ausbildungsjahr'!I$4=SOLL!$S$4,'SBI.A.4_2.&amp;3. AJ'!$H21, IF('3. Ausbildungsjahr'!I$4=SOLL!$T$4,'KVB 2.&amp;3. AJ'!$H11,IF('3. Ausbildungsjahr'!I$4=SOLL!$U$4,'PPCa IK'!$H11, IF('3. Ausbildungsjahr'!I$4=SOLL!$V$4,TE!$H11,IF('3. Ausbildungsjahr'!I$4=SOLL!$W$4,TNSt!$H11,IF('3. Ausbildungsjahr'!I$4=SOLL!$X$4,TNSk!$H11,IF('3. Ausbildungsjahr'!I$4=SOLL!$Y$4,TNPa!$H11,IF('3. Ausbildungsjahr'!I$4=SOLL!$Z$4,TNWn!$H11,IF('3. Ausbildungsjahr'!I$4=SOLL!$AA$4,'KVP 3. AJ'!$H19,IF(I$4=SOLL!$B$4,'KF-KB'!$H11,IF('3. Ausbildungsjahr'!I$4=SOLL!$C$4,'SBI.A.4_1. AJ'!$H21,IF('3. Ausbildungsjahr'!I$4=SOLL!$D$4,KK!$H$11,IF('3. Ausbildungsjahr'!I$4=SOLL!$E$4,'KSM-e'!$H15,IF('3. Ausbildungsjahr'!I$4=SOLL!$F$4,'KSM-f'!$H11,IF('3. Ausbildungsjahr'!I$4=SOLL!$G$4,'KVB 1. AJ'!$H11,IF('3. Ausbildungsjahr'!I$4=SOLL!$H$4,KVFi!$H11,IF('3. Ausbildungsjahr'!I$4=SOLL!$I$4,KVM!$H11,IF('3. Ausbildungsjahr'!I$4=SOLL!$L$4,'KVP 1.&amp;2. AJ'!$H20,IF('3. Ausbildungsjahr'!I$4=SOLL!$M$4,PPC!$H11,IF('3. Ausbildungsjahr'!I$4=SOLL!$N$4,PPS!$H11,IF(I$4=SOLL!$P$4,"-",IF('3. Ausbildungsjahr'!I$4=SOLL!$O$4,Zielbogen!$H11,"")))))))))))))))))))))))))</f>
        <v>-</v>
      </c>
      <c r="J10" s="57" t="str">
        <f>IF(J$4=SOLL!$J$4, TNBi!$H11, IF('3. Ausbildungsjahr'!J$4=SOLL!$K$4,SBI.A.7!$H11, IF('3. Ausbildungsjahr'!J$4=SOLL!$R$4,'SBI.A.3_2. AJ'!$H11, IF('3. Ausbildungsjahr'!J$4=SOLL!$S$4,'SBI.A.4_2.&amp;3. AJ'!$H21, IF('3. Ausbildungsjahr'!J$4=SOLL!$T$4,'KVB 2.&amp;3. AJ'!$H11,IF('3. Ausbildungsjahr'!J$4=SOLL!$U$4,'PPCa IK'!$H11, IF('3. Ausbildungsjahr'!J$4=SOLL!$V$4,TE!$H11,IF('3. Ausbildungsjahr'!J$4=SOLL!$W$4,TNSt!$H11,IF('3. Ausbildungsjahr'!J$4=SOLL!$X$4,TNSk!$H11,IF('3. Ausbildungsjahr'!J$4=SOLL!$Y$4,TNPa!$H11,IF('3. Ausbildungsjahr'!J$4=SOLL!$Z$4,TNWn!$H11,IF('3. Ausbildungsjahr'!J$4=SOLL!$AA$4,'KVP 3. AJ'!$H19,IF(J$4=SOLL!$B$4,'KF-KB'!$H11,IF('3. Ausbildungsjahr'!J$4=SOLL!$C$4,'SBI.A.4_1. AJ'!$H21,IF('3. Ausbildungsjahr'!J$4=SOLL!$D$4,KK!$H$11,IF('3. Ausbildungsjahr'!J$4=SOLL!$E$4,'KSM-e'!$H15,IF('3. Ausbildungsjahr'!J$4=SOLL!$F$4,'KSM-f'!$H11,IF('3. Ausbildungsjahr'!J$4=SOLL!$G$4,'KVB 1. AJ'!$H11,IF('3. Ausbildungsjahr'!J$4=SOLL!$H$4,KVFi!$H11,IF('3. Ausbildungsjahr'!J$4=SOLL!$I$4,KVM!$H11,IF('3. Ausbildungsjahr'!J$4=SOLL!$L$4,'KVP 1.&amp;2. AJ'!$H20,IF('3. Ausbildungsjahr'!J$4=SOLL!$M$4,PPC!$H11,IF('3. Ausbildungsjahr'!J$4=SOLL!$N$4,PPS!$H11,IF(J$4=SOLL!$P$4,"-",IF('3. Ausbildungsjahr'!J$4=SOLL!$O$4,Zielbogen!$H11,"")))))))))))))))))))))))))</f>
        <v>-</v>
      </c>
      <c r="K10" s="57" t="str">
        <f>IF(K$4=SOLL!$J$4, TNBi!$H11, IF('3. Ausbildungsjahr'!K$4=SOLL!$K$4,SBI.A.7!$H11, IF('3. Ausbildungsjahr'!K$4=SOLL!$R$4,'SBI.A.3_2. AJ'!$H11, IF('3. Ausbildungsjahr'!K$4=SOLL!$S$4,'SBI.A.4_2.&amp;3. AJ'!$H21, IF('3. Ausbildungsjahr'!K$4=SOLL!$T$4,'KVB 2.&amp;3. AJ'!$H11,IF('3. Ausbildungsjahr'!K$4=SOLL!$U$4,'PPCa IK'!$H11, IF('3. Ausbildungsjahr'!K$4=SOLL!$V$4,TE!$H11,IF('3. Ausbildungsjahr'!K$4=SOLL!$W$4,TNSt!$H11,IF('3. Ausbildungsjahr'!K$4=SOLL!$X$4,TNSk!$H11,IF('3. Ausbildungsjahr'!K$4=SOLL!$Y$4,TNPa!$H11,IF('3. Ausbildungsjahr'!K$4=SOLL!$Z$4,TNWn!$H11,IF('3. Ausbildungsjahr'!K$4=SOLL!$AA$4,'KVP 3. AJ'!$H19,IF(K$4=SOLL!$B$4,'KF-KB'!$H11,IF('3. Ausbildungsjahr'!K$4=SOLL!$C$4,'SBI.A.4_1. AJ'!$H21,IF('3. Ausbildungsjahr'!K$4=SOLL!$D$4,KK!$H$11,IF('3. Ausbildungsjahr'!K$4=SOLL!$E$4,'KSM-e'!$H15,IF('3. Ausbildungsjahr'!K$4=SOLL!$F$4,'KSM-f'!$H11,IF('3. Ausbildungsjahr'!K$4=SOLL!$G$4,'KVB 1. AJ'!$H11,IF('3. Ausbildungsjahr'!K$4=SOLL!$H$4,KVFi!$H11,IF('3. Ausbildungsjahr'!K$4=SOLL!$I$4,KVM!$H11,IF('3. Ausbildungsjahr'!K$4=SOLL!$L$4,'KVP 1.&amp;2. AJ'!$H20,IF('3. Ausbildungsjahr'!K$4=SOLL!$M$4,PPC!$H11,IF('3. Ausbildungsjahr'!K$4=SOLL!$N$4,PPS!$H11,IF(K$4=SOLL!$P$4,"-",IF('3. Ausbildungsjahr'!K$4=SOLL!$O$4,Zielbogen!$H11,"")))))))))))))))))))))))))</f>
        <v>-</v>
      </c>
      <c r="L10" s="10">
        <f>SUM('Hilfsblatt 3. AJ'!C10,'Hilfsblatt 3. AJ'!E10,'Hilfsblatt 3. AJ'!G10,'Hilfsblatt 3. AJ'!I10,'Hilfsblatt 3. AJ'!K10,'Hilfsblatt 3. AJ'!M10,'Hilfsblatt 3. AJ'!O10,'Hilfsblatt 3. AJ'!Q10,'Hilfsblatt 3. AJ'!S10,'Hilfsblatt 3. AJ'!U10)</f>
        <v>0</v>
      </c>
      <c r="M10" s="9" t="e">
        <f>('Hilfsblatt 3. AJ'!B10*'Hilfsblatt 3. AJ'!C10+'Hilfsblatt 3. AJ'!D10*'Hilfsblatt 3. AJ'!E10+'Hilfsblatt 3. AJ'!F10*'Hilfsblatt 3. AJ'!G10+'Hilfsblatt 3. AJ'!H10*'Hilfsblatt 3. AJ'!I10+'Hilfsblatt 3. AJ'!J10*'Hilfsblatt 3. AJ'!K10+'Hilfsblatt 3. AJ'!L10*'Hilfsblatt 3. AJ'!M10+'Hilfsblatt 3. AJ'!N10*'Hilfsblatt 3. AJ'!O10+'Hilfsblatt 3. AJ'!P10*'Hilfsblatt 3. AJ'!Q10+'Hilfsblatt 3. AJ'!R10*'Hilfsblatt 3. AJ'!S10+'Hilfsblatt 3. AJ'!T10*'Hilfsblatt 3. AJ'!U10)/L10</f>
        <v>#DIV/0!</v>
      </c>
    </row>
    <row r="11" spans="1:13" x14ac:dyDescent="0.25">
      <c r="A11" s="125" t="s">
        <v>46</v>
      </c>
      <c r="B11" s="57" t="str">
        <f>IF(B$4=SOLL!$J$4, TNBi!$H12, IF('3. Ausbildungsjahr'!B$4=SOLL!$K$4,SBI.A.7!$H12, IF('3. Ausbildungsjahr'!B$4=SOLL!$R$4,'SBI.A.3_2. AJ'!$H12, IF('3. Ausbildungsjahr'!B$4=SOLL!$S$4,'SBI.A.4_2.&amp;3. AJ'!$H22, IF('3. Ausbildungsjahr'!B$4=SOLL!$T$4,'KVB 2.&amp;3. AJ'!$H12,IF('3. Ausbildungsjahr'!B$4=SOLL!$U$4,'PPCa IK'!$H12, IF('3. Ausbildungsjahr'!B$4=SOLL!$V$4,TE!$H12,IF('3. Ausbildungsjahr'!B$4=SOLL!$W$4,TNSt!$H12,IF('3. Ausbildungsjahr'!B$4=SOLL!$X$4,TNSk!$H12,IF('3. Ausbildungsjahr'!B$4=SOLL!$Y$4,TNPa!$H12,IF('3. Ausbildungsjahr'!B$4=SOLL!$Z$4,TNWn!$H12,IF('3. Ausbildungsjahr'!B$4=SOLL!$AA$4,'KVP 3. AJ'!$H20,IF(B$4=SOLL!$B$4,'KF-KB'!$H12,IF('3. Ausbildungsjahr'!B$4=SOLL!$C$4,'SBI.A.4_1. AJ'!$H22,IF('3. Ausbildungsjahr'!B$4=SOLL!$D$4,KK!$H$11,IF('3. Ausbildungsjahr'!B$4=SOLL!$E$4,'KSM-e'!$H16,IF('3. Ausbildungsjahr'!B$4=SOLL!$F$4,'KSM-f'!$H12,IF('3. Ausbildungsjahr'!B$4=SOLL!$G$4,'KVB 1. AJ'!$H12,IF('3. Ausbildungsjahr'!B$4=SOLL!$H$4,KVFi!$H12,IF('3. Ausbildungsjahr'!B$4=SOLL!$I$4,KVM!$H12,IF('3. Ausbildungsjahr'!B$4=SOLL!$L$4,'KVP 1.&amp;2. AJ'!$H21,IF('3. Ausbildungsjahr'!B$4=SOLL!$M$4,PPC!$H12,IF('3. Ausbildungsjahr'!B$4=SOLL!$N$4,PPS!$H12,IF(B$4=SOLL!$P$4,"-",IF('3. Ausbildungsjahr'!B$4=SOLL!$O$4,Zielbogen!$H12,"")))))))))))))))))))))))))</f>
        <v>-</v>
      </c>
      <c r="C11" s="57" t="str">
        <f>IF(C$4=SOLL!$J$4, TNBi!$H12, IF('3. Ausbildungsjahr'!C$4=SOLL!$K$4,SBI.A.7!$H12, IF('3. Ausbildungsjahr'!C$4=SOLL!$R$4,'SBI.A.3_2. AJ'!$H12, IF('3. Ausbildungsjahr'!C$4=SOLL!$S$4,'SBI.A.4_2.&amp;3. AJ'!$H22, IF('3. Ausbildungsjahr'!C$4=SOLL!$T$4,'KVB 2.&amp;3. AJ'!$H12,IF('3. Ausbildungsjahr'!C$4=SOLL!$U$4,'PPCa IK'!$H12, IF('3. Ausbildungsjahr'!C$4=SOLL!$V$4,TE!$H12,IF('3. Ausbildungsjahr'!C$4=SOLL!$W$4,TNSt!$H12,IF('3. Ausbildungsjahr'!C$4=SOLL!$X$4,TNSk!$H12,IF('3. Ausbildungsjahr'!C$4=SOLL!$Y$4,TNPa!$H12,IF('3. Ausbildungsjahr'!C$4=SOLL!$Z$4,TNWn!$H12,IF('3. Ausbildungsjahr'!C$4=SOLL!$AA$4,'KVP 3. AJ'!$H20,IF(C$4=SOLL!$B$4,'KF-KB'!$H12,IF('3. Ausbildungsjahr'!C$4=SOLL!$C$4,'SBI.A.4_1. AJ'!$H22,IF('3. Ausbildungsjahr'!C$4=SOLL!$D$4,KK!$H$11,IF('3. Ausbildungsjahr'!C$4=SOLL!$E$4,'KSM-e'!$H16,IF('3. Ausbildungsjahr'!C$4=SOLL!$F$4,'KSM-f'!$H12,IF('3. Ausbildungsjahr'!C$4=SOLL!$G$4,'KVB 1. AJ'!$H12,IF('3. Ausbildungsjahr'!C$4=SOLL!$H$4,KVFi!$H12,IF('3. Ausbildungsjahr'!C$4=SOLL!$I$4,KVM!$H12,IF('3. Ausbildungsjahr'!C$4=SOLL!$L$4,'KVP 1.&amp;2. AJ'!$H21,IF('3. Ausbildungsjahr'!C$4=SOLL!$M$4,PPC!$H12,IF('3. Ausbildungsjahr'!C$4=SOLL!$N$4,PPS!$H12,IF(C$4=SOLL!$P$4,"-",IF('3. Ausbildungsjahr'!C$4=SOLL!$O$4,Zielbogen!$H12,"")))))))))))))))))))))))))</f>
        <v>-</v>
      </c>
      <c r="D11" s="57" t="str">
        <f>IF(D$4=SOLL!$J$4, TNBi!$H12, IF('3. Ausbildungsjahr'!D$4=SOLL!$K$4,SBI.A.7!$H12, IF('3. Ausbildungsjahr'!D$4=SOLL!$R$4,'SBI.A.3_2. AJ'!$H12, IF('3. Ausbildungsjahr'!D$4=SOLL!$S$4,'SBI.A.4_2.&amp;3. AJ'!$H22, IF('3. Ausbildungsjahr'!D$4=SOLL!$T$4,'KVB 2.&amp;3. AJ'!$H12,IF('3. Ausbildungsjahr'!D$4=SOLL!$U$4,'PPCa IK'!$H12, IF('3. Ausbildungsjahr'!D$4=SOLL!$V$4,TE!$H12,IF('3. Ausbildungsjahr'!D$4=SOLL!$W$4,TNSt!$H12,IF('3. Ausbildungsjahr'!D$4=SOLL!$X$4,TNSk!$H12,IF('3. Ausbildungsjahr'!D$4=SOLL!$Y$4,TNPa!$H12,IF('3. Ausbildungsjahr'!D$4=SOLL!$Z$4,TNWn!$H12,IF('3. Ausbildungsjahr'!D$4=SOLL!$AA$4,'KVP 3. AJ'!$H20,IF(D$4=SOLL!$B$4,'KF-KB'!$H12,IF('3. Ausbildungsjahr'!D$4=SOLL!$C$4,'SBI.A.4_1. AJ'!$H22,IF('3. Ausbildungsjahr'!D$4=SOLL!$D$4,KK!$H$11,IF('3. Ausbildungsjahr'!D$4=SOLL!$E$4,'KSM-e'!$H16,IF('3. Ausbildungsjahr'!D$4=SOLL!$F$4,'KSM-f'!$H12,IF('3. Ausbildungsjahr'!D$4=SOLL!$G$4,'KVB 1. AJ'!$H12,IF('3. Ausbildungsjahr'!D$4=SOLL!$H$4,KVFi!$H12,IF('3. Ausbildungsjahr'!D$4=SOLL!$I$4,KVM!$H12,IF('3. Ausbildungsjahr'!D$4=SOLL!$L$4,'KVP 1.&amp;2. AJ'!$H21,IF('3. Ausbildungsjahr'!D$4=SOLL!$M$4,PPC!$H12,IF('3. Ausbildungsjahr'!D$4=SOLL!$N$4,PPS!$H12,IF(D$4=SOLL!$P$4,"-",IF('3. Ausbildungsjahr'!D$4=SOLL!$O$4,Zielbogen!$H12,"")))))))))))))))))))))))))</f>
        <v>-</v>
      </c>
      <c r="E11" s="57" t="str">
        <f>IF(E$4=SOLL!$J$4, TNBi!$H12, IF('3. Ausbildungsjahr'!E$4=SOLL!$K$4,SBI.A.7!$H12, IF('3. Ausbildungsjahr'!E$4=SOLL!$R$4,'SBI.A.3_2. AJ'!$H12, IF('3. Ausbildungsjahr'!E$4=SOLL!$S$4,'SBI.A.4_2.&amp;3. AJ'!$H22, IF('3. Ausbildungsjahr'!E$4=SOLL!$T$4,'KVB 2.&amp;3. AJ'!$H12,IF('3. Ausbildungsjahr'!E$4=SOLL!$U$4,'PPCa IK'!$H12, IF('3. Ausbildungsjahr'!E$4=SOLL!$V$4,TE!$H12,IF('3. Ausbildungsjahr'!E$4=SOLL!$W$4,TNSt!$H12,IF('3. Ausbildungsjahr'!E$4=SOLL!$X$4,TNSk!$H12,IF('3. Ausbildungsjahr'!E$4=SOLL!$Y$4,TNPa!$H12,IF('3. Ausbildungsjahr'!E$4=SOLL!$Z$4,TNWn!$H12,IF('3. Ausbildungsjahr'!E$4=SOLL!$AA$4,'KVP 3. AJ'!$H20,IF(E$4=SOLL!$B$4,'KF-KB'!$H12,IF('3. Ausbildungsjahr'!E$4=SOLL!$C$4,'SBI.A.4_1. AJ'!$H22,IF('3. Ausbildungsjahr'!E$4=SOLL!$D$4,KK!$H$11,IF('3. Ausbildungsjahr'!E$4=SOLL!$E$4,'KSM-e'!$H16,IF('3. Ausbildungsjahr'!E$4=SOLL!$F$4,'KSM-f'!$H12,IF('3. Ausbildungsjahr'!E$4=SOLL!$G$4,'KVB 1. AJ'!$H12,IF('3. Ausbildungsjahr'!E$4=SOLL!$H$4,KVFi!$H12,IF('3. Ausbildungsjahr'!E$4=SOLL!$I$4,KVM!$H12,IF('3. Ausbildungsjahr'!E$4=SOLL!$L$4,'KVP 1.&amp;2. AJ'!$H21,IF('3. Ausbildungsjahr'!E$4=SOLL!$M$4,PPC!$H12,IF('3. Ausbildungsjahr'!E$4=SOLL!$N$4,PPS!$H12,IF(E$4=SOLL!$P$4,"-",IF('3. Ausbildungsjahr'!E$4=SOLL!$O$4,Zielbogen!$H12,"")))))))))))))))))))))))))</f>
        <v>-</v>
      </c>
      <c r="F11" s="57" t="str">
        <f>IF(F$4=SOLL!$J$4, TNBi!$H12, IF('3. Ausbildungsjahr'!F$4=SOLL!$K$4,SBI.A.7!$H12, IF('3. Ausbildungsjahr'!F$4=SOLL!$R$4,'SBI.A.3_2. AJ'!$H12, IF('3. Ausbildungsjahr'!F$4=SOLL!$S$4,'SBI.A.4_2.&amp;3. AJ'!$H22, IF('3. Ausbildungsjahr'!F$4=SOLL!$T$4,'KVB 2.&amp;3. AJ'!$H12,IF('3. Ausbildungsjahr'!F$4=SOLL!$U$4,'PPCa IK'!$H12, IF('3. Ausbildungsjahr'!F$4=SOLL!$V$4,TE!$H12,IF('3. Ausbildungsjahr'!F$4=SOLL!$W$4,TNSt!$H12,IF('3. Ausbildungsjahr'!F$4=SOLL!$X$4,TNSk!$H12,IF('3. Ausbildungsjahr'!F$4=SOLL!$Y$4,TNPa!$H12,IF('3. Ausbildungsjahr'!F$4=SOLL!$Z$4,TNWn!$H12,IF('3. Ausbildungsjahr'!F$4=SOLL!$AA$4,'KVP 3. AJ'!$H20,IF(F$4=SOLL!$B$4,'KF-KB'!$H12,IF('3. Ausbildungsjahr'!F$4=SOLL!$C$4,'SBI.A.4_1. AJ'!$H22,IF('3. Ausbildungsjahr'!F$4=SOLL!$D$4,KK!$H$11,IF('3. Ausbildungsjahr'!F$4=SOLL!$E$4,'KSM-e'!$H16,IF('3. Ausbildungsjahr'!F$4=SOLL!$F$4,'KSM-f'!$H12,IF('3. Ausbildungsjahr'!F$4=SOLL!$G$4,'KVB 1. AJ'!$H12,IF('3. Ausbildungsjahr'!F$4=SOLL!$H$4,KVFi!$H12,IF('3. Ausbildungsjahr'!F$4=SOLL!$I$4,KVM!$H12,IF('3. Ausbildungsjahr'!F$4=SOLL!$L$4,'KVP 1.&amp;2. AJ'!$H21,IF('3. Ausbildungsjahr'!F$4=SOLL!$M$4,PPC!$H12,IF('3. Ausbildungsjahr'!F$4=SOLL!$N$4,PPS!$H12,IF(F$4=SOLL!$P$4,"-",IF('3. Ausbildungsjahr'!F$4=SOLL!$O$4,Zielbogen!$H12,"")))))))))))))))))))))))))</f>
        <v>-</v>
      </c>
      <c r="G11" s="57" t="str">
        <f>IF(G$4=SOLL!$J$4, TNBi!$H12, IF('3. Ausbildungsjahr'!G$4=SOLL!$K$4,SBI.A.7!$H12, IF('3. Ausbildungsjahr'!G$4=SOLL!$R$4,'SBI.A.3_2. AJ'!$H12, IF('3. Ausbildungsjahr'!G$4=SOLL!$S$4,'SBI.A.4_2.&amp;3. AJ'!$H22, IF('3. Ausbildungsjahr'!G$4=SOLL!$T$4,'KVB 2.&amp;3. AJ'!$H12,IF('3. Ausbildungsjahr'!G$4=SOLL!$U$4,'PPCa IK'!$H12, IF('3. Ausbildungsjahr'!G$4=SOLL!$V$4,TE!$H12,IF('3. Ausbildungsjahr'!G$4=SOLL!$W$4,TNSt!$H12,IF('3. Ausbildungsjahr'!G$4=SOLL!$X$4,TNSk!$H12,IF('3. Ausbildungsjahr'!G$4=SOLL!$Y$4,TNPa!$H12,IF('3. Ausbildungsjahr'!G$4=SOLL!$Z$4,TNWn!$H12,IF('3. Ausbildungsjahr'!G$4=SOLL!$AA$4,'KVP 3. AJ'!$H20,IF(G$4=SOLL!$B$4,'KF-KB'!$H12,IF('3. Ausbildungsjahr'!G$4=SOLL!$C$4,'SBI.A.4_1. AJ'!$H22,IF('3. Ausbildungsjahr'!G$4=SOLL!$D$4,KK!$H$11,IF('3. Ausbildungsjahr'!G$4=SOLL!$E$4,'KSM-e'!$H16,IF('3. Ausbildungsjahr'!G$4=SOLL!$F$4,'KSM-f'!$H12,IF('3. Ausbildungsjahr'!G$4=SOLL!$G$4,'KVB 1. AJ'!$H12,IF('3. Ausbildungsjahr'!G$4=SOLL!$H$4,KVFi!$H12,IF('3. Ausbildungsjahr'!G$4=SOLL!$I$4,KVM!$H12,IF('3. Ausbildungsjahr'!G$4=SOLL!$L$4,'KVP 1.&amp;2. AJ'!$H21,IF('3. Ausbildungsjahr'!G$4=SOLL!$M$4,PPC!$H12,IF('3. Ausbildungsjahr'!G$4=SOLL!$N$4,PPS!$H12,IF(G$4=SOLL!$P$4,"-",IF('3. Ausbildungsjahr'!G$4=SOLL!$O$4,Zielbogen!$H12,"")))))))))))))))))))))))))</f>
        <v>-</v>
      </c>
      <c r="H11" s="57" t="str">
        <f>IF(H$4=SOLL!$J$4, TNBi!$H12, IF('3. Ausbildungsjahr'!H$4=SOLL!$K$4,SBI.A.7!$H12, IF('3. Ausbildungsjahr'!H$4=SOLL!$R$4,'SBI.A.3_2. AJ'!$H12, IF('3. Ausbildungsjahr'!H$4=SOLL!$S$4,'SBI.A.4_2.&amp;3. AJ'!$H22, IF('3. Ausbildungsjahr'!H$4=SOLL!$T$4,'KVB 2.&amp;3. AJ'!$H12,IF('3. Ausbildungsjahr'!H$4=SOLL!$U$4,'PPCa IK'!$H12, IF('3. Ausbildungsjahr'!H$4=SOLL!$V$4,TE!$H12,IF('3. Ausbildungsjahr'!H$4=SOLL!$W$4,TNSt!$H12,IF('3. Ausbildungsjahr'!H$4=SOLL!$X$4,TNSk!$H12,IF('3. Ausbildungsjahr'!H$4=SOLL!$Y$4,TNPa!$H12,IF('3. Ausbildungsjahr'!H$4=SOLL!$Z$4,TNWn!$H12,IF('3. Ausbildungsjahr'!H$4=SOLL!$AA$4,'KVP 3. AJ'!$H20,IF(H$4=SOLL!$B$4,'KF-KB'!$H12,IF('3. Ausbildungsjahr'!H$4=SOLL!$C$4,'SBI.A.4_1. AJ'!$H22,IF('3. Ausbildungsjahr'!H$4=SOLL!$D$4,KK!$H$11,IF('3. Ausbildungsjahr'!H$4=SOLL!$E$4,'KSM-e'!$H16,IF('3. Ausbildungsjahr'!H$4=SOLL!$F$4,'KSM-f'!$H12,IF('3. Ausbildungsjahr'!H$4=SOLL!$G$4,'KVB 1. AJ'!$H12,IF('3. Ausbildungsjahr'!H$4=SOLL!$H$4,KVFi!$H12,IF('3. Ausbildungsjahr'!H$4=SOLL!$I$4,KVM!$H12,IF('3. Ausbildungsjahr'!H$4=SOLL!$L$4,'KVP 1.&amp;2. AJ'!$H21,IF('3. Ausbildungsjahr'!H$4=SOLL!$M$4,PPC!$H12,IF('3. Ausbildungsjahr'!H$4=SOLL!$N$4,PPS!$H12,IF(H$4=SOLL!$P$4,"-",IF('3. Ausbildungsjahr'!H$4=SOLL!$O$4,Zielbogen!$H12,"")))))))))))))))))))))))))</f>
        <v>-</v>
      </c>
      <c r="I11" s="57" t="str">
        <f>IF(I$4=SOLL!$J$4, TNBi!$H12, IF('3. Ausbildungsjahr'!I$4=SOLL!$K$4,SBI.A.7!$H12, IF('3. Ausbildungsjahr'!I$4=SOLL!$R$4,'SBI.A.3_2. AJ'!$H12, IF('3. Ausbildungsjahr'!I$4=SOLL!$S$4,'SBI.A.4_2.&amp;3. AJ'!$H22, IF('3. Ausbildungsjahr'!I$4=SOLL!$T$4,'KVB 2.&amp;3. AJ'!$H12,IF('3. Ausbildungsjahr'!I$4=SOLL!$U$4,'PPCa IK'!$H12, IF('3. Ausbildungsjahr'!I$4=SOLL!$V$4,TE!$H12,IF('3. Ausbildungsjahr'!I$4=SOLL!$W$4,TNSt!$H12,IF('3. Ausbildungsjahr'!I$4=SOLL!$X$4,TNSk!$H12,IF('3. Ausbildungsjahr'!I$4=SOLL!$Y$4,TNPa!$H12,IF('3. Ausbildungsjahr'!I$4=SOLL!$Z$4,TNWn!$H12,IF('3. Ausbildungsjahr'!I$4=SOLL!$AA$4,'KVP 3. AJ'!$H20,IF(I$4=SOLL!$B$4,'KF-KB'!$H12,IF('3. Ausbildungsjahr'!I$4=SOLL!$C$4,'SBI.A.4_1. AJ'!$H22,IF('3. Ausbildungsjahr'!I$4=SOLL!$D$4,KK!$H$11,IF('3. Ausbildungsjahr'!I$4=SOLL!$E$4,'KSM-e'!$H16,IF('3. Ausbildungsjahr'!I$4=SOLL!$F$4,'KSM-f'!$H12,IF('3. Ausbildungsjahr'!I$4=SOLL!$G$4,'KVB 1. AJ'!$H12,IF('3. Ausbildungsjahr'!I$4=SOLL!$H$4,KVFi!$H12,IF('3. Ausbildungsjahr'!I$4=SOLL!$I$4,KVM!$H12,IF('3. Ausbildungsjahr'!I$4=SOLL!$L$4,'KVP 1.&amp;2. AJ'!$H21,IF('3. Ausbildungsjahr'!I$4=SOLL!$M$4,PPC!$H12,IF('3. Ausbildungsjahr'!I$4=SOLL!$N$4,PPS!$H12,IF(I$4=SOLL!$P$4,"-",IF('3. Ausbildungsjahr'!I$4=SOLL!$O$4,Zielbogen!$H12,"")))))))))))))))))))))))))</f>
        <v>-</v>
      </c>
      <c r="J11" s="57" t="str">
        <f>IF(J$4=SOLL!$J$4, TNBi!$H12, IF('3. Ausbildungsjahr'!J$4=SOLL!$K$4,SBI.A.7!$H12, IF('3. Ausbildungsjahr'!J$4=SOLL!$R$4,'SBI.A.3_2. AJ'!$H12, IF('3. Ausbildungsjahr'!J$4=SOLL!$S$4,'SBI.A.4_2.&amp;3. AJ'!$H22, IF('3. Ausbildungsjahr'!J$4=SOLL!$T$4,'KVB 2.&amp;3. AJ'!$H12,IF('3. Ausbildungsjahr'!J$4=SOLL!$U$4,'PPCa IK'!$H12, IF('3. Ausbildungsjahr'!J$4=SOLL!$V$4,TE!$H12,IF('3. Ausbildungsjahr'!J$4=SOLL!$W$4,TNSt!$H12,IF('3. Ausbildungsjahr'!J$4=SOLL!$X$4,TNSk!$H12,IF('3. Ausbildungsjahr'!J$4=SOLL!$Y$4,TNPa!$H12,IF('3. Ausbildungsjahr'!J$4=SOLL!$Z$4,TNWn!$H12,IF('3. Ausbildungsjahr'!J$4=SOLL!$AA$4,'KVP 3. AJ'!$H20,IF(J$4=SOLL!$B$4,'KF-KB'!$H12,IF('3. Ausbildungsjahr'!J$4=SOLL!$C$4,'SBI.A.4_1. AJ'!$H22,IF('3. Ausbildungsjahr'!J$4=SOLL!$D$4,KK!$H$11,IF('3. Ausbildungsjahr'!J$4=SOLL!$E$4,'KSM-e'!$H16,IF('3. Ausbildungsjahr'!J$4=SOLL!$F$4,'KSM-f'!$H12,IF('3. Ausbildungsjahr'!J$4=SOLL!$G$4,'KVB 1. AJ'!$H12,IF('3. Ausbildungsjahr'!J$4=SOLL!$H$4,KVFi!$H12,IF('3. Ausbildungsjahr'!J$4=SOLL!$I$4,KVM!$H12,IF('3. Ausbildungsjahr'!J$4=SOLL!$L$4,'KVP 1.&amp;2. AJ'!$H21,IF('3. Ausbildungsjahr'!J$4=SOLL!$M$4,PPC!$H12,IF('3. Ausbildungsjahr'!J$4=SOLL!$N$4,PPS!$H12,IF(J$4=SOLL!$P$4,"-",IF('3. Ausbildungsjahr'!J$4=SOLL!$O$4,Zielbogen!$H12,"")))))))))))))))))))))))))</f>
        <v>-</v>
      </c>
      <c r="K11" s="57" t="str">
        <f>IF(K$4=SOLL!$J$4, TNBi!$H12, IF('3. Ausbildungsjahr'!K$4=SOLL!$K$4,SBI.A.7!$H12, IF('3. Ausbildungsjahr'!K$4=SOLL!$R$4,'SBI.A.3_2. AJ'!$H12, IF('3. Ausbildungsjahr'!K$4=SOLL!$S$4,'SBI.A.4_2.&amp;3. AJ'!$H22, IF('3. Ausbildungsjahr'!K$4=SOLL!$T$4,'KVB 2.&amp;3. AJ'!$H12,IF('3. Ausbildungsjahr'!K$4=SOLL!$U$4,'PPCa IK'!$H12, IF('3. Ausbildungsjahr'!K$4=SOLL!$V$4,TE!$H12,IF('3. Ausbildungsjahr'!K$4=SOLL!$W$4,TNSt!$H12,IF('3. Ausbildungsjahr'!K$4=SOLL!$X$4,TNSk!$H12,IF('3. Ausbildungsjahr'!K$4=SOLL!$Y$4,TNPa!$H12,IF('3. Ausbildungsjahr'!K$4=SOLL!$Z$4,TNWn!$H12,IF('3. Ausbildungsjahr'!K$4=SOLL!$AA$4,'KVP 3. AJ'!$H20,IF(K$4=SOLL!$B$4,'KF-KB'!$H12,IF('3. Ausbildungsjahr'!K$4=SOLL!$C$4,'SBI.A.4_1. AJ'!$H22,IF('3. Ausbildungsjahr'!K$4=SOLL!$D$4,KK!$H$11,IF('3. Ausbildungsjahr'!K$4=SOLL!$E$4,'KSM-e'!$H16,IF('3. Ausbildungsjahr'!K$4=SOLL!$F$4,'KSM-f'!$H12,IF('3. Ausbildungsjahr'!K$4=SOLL!$G$4,'KVB 1. AJ'!$H12,IF('3. Ausbildungsjahr'!K$4=SOLL!$H$4,KVFi!$H12,IF('3. Ausbildungsjahr'!K$4=SOLL!$I$4,KVM!$H12,IF('3. Ausbildungsjahr'!K$4=SOLL!$L$4,'KVP 1.&amp;2. AJ'!$H21,IF('3. Ausbildungsjahr'!K$4=SOLL!$M$4,PPC!$H12,IF('3. Ausbildungsjahr'!K$4=SOLL!$N$4,PPS!$H12,IF(K$4=SOLL!$P$4,"-",IF('3. Ausbildungsjahr'!K$4=SOLL!$O$4,Zielbogen!$H12,"")))))))))))))))))))))))))</f>
        <v>-</v>
      </c>
      <c r="L11" s="10">
        <f>SUM('Hilfsblatt 3. AJ'!C11,'Hilfsblatt 3. AJ'!E11,'Hilfsblatt 3. AJ'!G11,'Hilfsblatt 3. AJ'!I11,'Hilfsblatt 3. AJ'!K11,'Hilfsblatt 3. AJ'!M11,'Hilfsblatt 3. AJ'!O11,'Hilfsblatt 3. AJ'!Q11,'Hilfsblatt 3. AJ'!S11,'Hilfsblatt 3. AJ'!U11)</f>
        <v>0</v>
      </c>
      <c r="M11" s="9" t="e">
        <f>('Hilfsblatt 3. AJ'!B11*'Hilfsblatt 3. AJ'!C11+'Hilfsblatt 3. AJ'!D11*'Hilfsblatt 3. AJ'!E11+'Hilfsblatt 3. AJ'!F11*'Hilfsblatt 3. AJ'!G11+'Hilfsblatt 3. AJ'!H11*'Hilfsblatt 3. AJ'!I11+'Hilfsblatt 3. AJ'!J11*'Hilfsblatt 3. AJ'!K11+'Hilfsblatt 3. AJ'!L11*'Hilfsblatt 3. AJ'!M11+'Hilfsblatt 3. AJ'!N11*'Hilfsblatt 3. AJ'!O11+'Hilfsblatt 3. AJ'!P11*'Hilfsblatt 3. AJ'!Q11+'Hilfsblatt 3. AJ'!R11*'Hilfsblatt 3. AJ'!S11+'Hilfsblatt 3. AJ'!T11*'Hilfsblatt 3. AJ'!U11)/L11</f>
        <v>#DIV/0!</v>
      </c>
    </row>
    <row r="12" spans="1:13" x14ac:dyDescent="0.25">
      <c r="A12" s="4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10"/>
      <c r="M12" s="9"/>
    </row>
    <row r="13" spans="1:13" ht="18" x14ac:dyDescent="0.25">
      <c r="A13" s="127" t="s">
        <v>75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10"/>
      <c r="M13" s="9"/>
    </row>
    <row r="14" spans="1:13" x14ac:dyDescent="0.25">
      <c r="A14" s="73" t="s">
        <v>47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10"/>
      <c r="M14" s="9"/>
    </row>
    <row r="15" spans="1:13" x14ac:dyDescent="0.25">
      <c r="A15" s="126" t="s">
        <v>48</v>
      </c>
      <c r="B15" s="57" t="str">
        <f>IF(B$4=SOLL!$J$4, TNBi!$H16, IF('3. Ausbildungsjahr'!B$4=SOLL!$K$4,SBI.A.7!$H16, IF('3. Ausbildungsjahr'!B$4=SOLL!$R$4,'SBI.A.3_2. AJ'!$H16, IF('3. Ausbildungsjahr'!B$4=SOLL!$S$4,'SBI.A.4_2.&amp;3. AJ'!$H26, IF('3. Ausbildungsjahr'!B$4=SOLL!$T$4,'KVB 2.&amp;3. AJ'!$H16,IF('3. Ausbildungsjahr'!B$4=SOLL!$U$4,'PPCa IK'!$H16, IF('3. Ausbildungsjahr'!B$4=SOLL!$V$4,TE!$H16,IF('3. Ausbildungsjahr'!B$4=SOLL!$W$4,TNSt!$H16,IF('3. Ausbildungsjahr'!B$4=SOLL!$X$4,TNSk!$H16,IF('3. Ausbildungsjahr'!B$4=SOLL!$Y$4,TNPa!$H16,IF('3. Ausbildungsjahr'!B$4=SOLL!$Z$4,TNWn!$H16,IF('3. Ausbildungsjahr'!B$4=SOLL!$AA$4,'KVP 3. AJ'!$H30,IF(B$4=SOLL!$B$4,'KF-KB'!$H16,IF('3. Ausbildungsjahr'!B$4=SOLL!$C$4,'SBI.A.4_1. AJ'!$H26,IF('3. Ausbildungsjahr'!B$4=SOLL!$D$4,KK!$H$11,IF('3. Ausbildungsjahr'!B$4=SOLL!$E$4,'KSM-e'!$H24,IF('3. Ausbildungsjahr'!B$4=SOLL!$F$4,'KSM-f'!$H16,IF('3. Ausbildungsjahr'!B$4=SOLL!$G$4,'KVB 1. AJ'!$H16,IF('3. Ausbildungsjahr'!B$4=SOLL!$H$4,KVFi!$H16,IF('3. Ausbildungsjahr'!B$4=SOLL!$I$4,KVM!$H16,IF('3. Ausbildungsjahr'!B$4=SOLL!$L$4,'KVP 1.&amp;2. AJ'!$H31,IF('3. Ausbildungsjahr'!B$4=SOLL!$M$4,PPC!$H16,IF('3. Ausbildungsjahr'!B$4=SOLL!$N$4,PPS!$H16,IF(B$4=SOLL!$P$4,"-",IF('3. Ausbildungsjahr'!B$4=SOLL!$O$4,Zielbogen!$H16,"")))))))))))))))))))))))))</f>
        <v>-</v>
      </c>
      <c r="C15" s="57" t="str">
        <f>IF(C$4=SOLL!$J$4, TNBi!$H16, IF('3. Ausbildungsjahr'!C$4=SOLL!$K$4,SBI.A.7!$H16, IF('3. Ausbildungsjahr'!C$4=SOLL!$R$4,'SBI.A.3_2. AJ'!$H16, IF('3. Ausbildungsjahr'!C$4=SOLL!$S$4,'SBI.A.4_2.&amp;3. AJ'!$H26, IF('3. Ausbildungsjahr'!C$4=SOLL!$T$4,'KVB 2.&amp;3. AJ'!$H16,IF('3. Ausbildungsjahr'!C$4=SOLL!$U$4,'PPCa IK'!$H16, IF('3. Ausbildungsjahr'!C$4=SOLL!$V$4,TE!$H16,IF('3. Ausbildungsjahr'!C$4=SOLL!$W$4,TNSt!$H16,IF('3. Ausbildungsjahr'!C$4=SOLL!$X$4,TNSk!$H16,IF('3. Ausbildungsjahr'!C$4=SOLL!$Y$4,TNPa!$H16,IF('3. Ausbildungsjahr'!C$4=SOLL!$Z$4,TNWn!$H16,IF('3. Ausbildungsjahr'!C$4=SOLL!$AA$4,'KVP 3. AJ'!$H30,IF(C$4=SOLL!$B$4,'KF-KB'!$H16,IF('3. Ausbildungsjahr'!C$4=SOLL!$C$4,'SBI.A.4_1. AJ'!$H26,IF('3. Ausbildungsjahr'!C$4=SOLL!$D$4,KK!$H$11,IF('3. Ausbildungsjahr'!C$4=SOLL!$E$4,'KSM-e'!$H24,IF('3. Ausbildungsjahr'!C$4=SOLL!$F$4,'KSM-f'!$H16,IF('3. Ausbildungsjahr'!C$4=SOLL!$G$4,'KVB 1. AJ'!$H16,IF('3. Ausbildungsjahr'!C$4=SOLL!$H$4,KVFi!$H16,IF('3. Ausbildungsjahr'!C$4=SOLL!$I$4,KVM!$H16,IF('3. Ausbildungsjahr'!C$4=SOLL!$L$4,'KVP 1.&amp;2. AJ'!$H31,IF('3. Ausbildungsjahr'!C$4=SOLL!$M$4,PPC!$H16,IF('3. Ausbildungsjahr'!C$4=SOLL!$N$4,PPS!$H16,IF(C$4=SOLL!$P$4,"-",IF('3. Ausbildungsjahr'!C$4=SOLL!$O$4,Zielbogen!$H16,"")))))))))))))))))))))))))</f>
        <v>-</v>
      </c>
      <c r="D15" s="57" t="str">
        <f>IF(D$4=SOLL!$J$4, TNBi!$H16, IF('3. Ausbildungsjahr'!D$4=SOLL!$K$4,SBI.A.7!$H16, IF('3. Ausbildungsjahr'!D$4=SOLL!$R$4,'SBI.A.3_2. AJ'!$H16, IF('3. Ausbildungsjahr'!D$4=SOLL!$S$4,'SBI.A.4_2.&amp;3. AJ'!$H26, IF('3. Ausbildungsjahr'!D$4=SOLL!$T$4,'KVB 2.&amp;3. AJ'!$H16,IF('3. Ausbildungsjahr'!D$4=SOLL!$U$4,'PPCa IK'!$H16, IF('3. Ausbildungsjahr'!D$4=SOLL!$V$4,TE!$H16,IF('3. Ausbildungsjahr'!D$4=SOLL!$W$4,TNSt!$H16,IF('3. Ausbildungsjahr'!D$4=SOLL!$X$4,TNSk!$H16,IF('3. Ausbildungsjahr'!D$4=SOLL!$Y$4,TNPa!$H16,IF('3. Ausbildungsjahr'!D$4=SOLL!$Z$4,TNWn!$H16,IF('3. Ausbildungsjahr'!D$4=SOLL!$AA$4,'KVP 3. AJ'!$H30,IF(D$4=SOLL!$B$4,'KF-KB'!$H16,IF('3. Ausbildungsjahr'!D$4=SOLL!$C$4,'SBI.A.4_1. AJ'!$H26,IF('3. Ausbildungsjahr'!D$4=SOLL!$D$4,KK!$H$11,IF('3. Ausbildungsjahr'!D$4=SOLL!$E$4,'KSM-e'!$H24,IF('3. Ausbildungsjahr'!D$4=SOLL!$F$4,'KSM-f'!$H16,IF('3. Ausbildungsjahr'!D$4=SOLL!$G$4,'KVB 1. AJ'!$H16,IF('3. Ausbildungsjahr'!D$4=SOLL!$H$4,KVFi!$H16,IF('3. Ausbildungsjahr'!D$4=SOLL!$I$4,KVM!$H16,IF('3. Ausbildungsjahr'!D$4=SOLL!$L$4,'KVP 1.&amp;2. AJ'!$H31,IF('3. Ausbildungsjahr'!D$4=SOLL!$M$4,PPC!$H16,IF('3. Ausbildungsjahr'!D$4=SOLL!$N$4,PPS!$H16,IF(D$4=SOLL!$P$4,"-",IF('3. Ausbildungsjahr'!D$4=SOLL!$O$4,Zielbogen!$H16,"")))))))))))))))))))))))))</f>
        <v>-</v>
      </c>
      <c r="E15" s="57" t="str">
        <f>IF(E$4=SOLL!$J$4, TNBi!$H16, IF('3. Ausbildungsjahr'!E$4=SOLL!$K$4,SBI.A.7!$H16, IF('3. Ausbildungsjahr'!E$4=SOLL!$R$4,'SBI.A.3_2. AJ'!$H16, IF('3. Ausbildungsjahr'!E$4=SOLL!$S$4,'SBI.A.4_2.&amp;3. AJ'!$H26, IF('3. Ausbildungsjahr'!E$4=SOLL!$T$4,'KVB 2.&amp;3. AJ'!$H16,IF('3. Ausbildungsjahr'!E$4=SOLL!$U$4,'PPCa IK'!$H16, IF('3. Ausbildungsjahr'!E$4=SOLL!$V$4,TE!$H16,IF('3. Ausbildungsjahr'!E$4=SOLL!$W$4,TNSt!$H16,IF('3. Ausbildungsjahr'!E$4=SOLL!$X$4,TNSk!$H16,IF('3. Ausbildungsjahr'!E$4=SOLL!$Y$4,TNPa!$H16,IF('3. Ausbildungsjahr'!E$4=SOLL!$Z$4,TNWn!$H16,IF('3. Ausbildungsjahr'!E$4=SOLL!$AA$4,'KVP 3. AJ'!$H30,IF(E$4=SOLL!$B$4,'KF-KB'!$H16,IF('3. Ausbildungsjahr'!E$4=SOLL!$C$4,'SBI.A.4_1. AJ'!$H26,IF('3. Ausbildungsjahr'!E$4=SOLL!$D$4,KK!$H$11,IF('3. Ausbildungsjahr'!E$4=SOLL!$E$4,'KSM-e'!$H24,IF('3. Ausbildungsjahr'!E$4=SOLL!$F$4,'KSM-f'!$H16,IF('3. Ausbildungsjahr'!E$4=SOLL!$G$4,'KVB 1. AJ'!$H16,IF('3. Ausbildungsjahr'!E$4=SOLL!$H$4,KVFi!$H16,IF('3. Ausbildungsjahr'!E$4=SOLL!$I$4,KVM!$H16,IF('3. Ausbildungsjahr'!E$4=SOLL!$L$4,'KVP 1.&amp;2. AJ'!$H31,IF('3. Ausbildungsjahr'!E$4=SOLL!$M$4,PPC!$H16,IF('3. Ausbildungsjahr'!E$4=SOLL!$N$4,PPS!$H16,IF(E$4=SOLL!$P$4,"-",IF('3. Ausbildungsjahr'!E$4=SOLL!$O$4,Zielbogen!$H16,"")))))))))))))))))))))))))</f>
        <v>-</v>
      </c>
      <c r="F15" s="57" t="str">
        <f>IF(F$4=SOLL!$J$4, TNBi!$H16, IF('3. Ausbildungsjahr'!F$4=SOLL!$K$4,SBI.A.7!$H16, IF('3. Ausbildungsjahr'!F$4=SOLL!$R$4,'SBI.A.3_2. AJ'!$H16, IF('3. Ausbildungsjahr'!F$4=SOLL!$S$4,'SBI.A.4_2.&amp;3. AJ'!$H26, IF('3. Ausbildungsjahr'!F$4=SOLL!$T$4,'KVB 2.&amp;3. AJ'!$H16,IF('3. Ausbildungsjahr'!F$4=SOLL!$U$4,'PPCa IK'!$H16, IF('3. Ausbildungsjahr'!F$4=SOLL!$V$4,TE!$H16,IF('3. Ausbildungsjahr'!F$4=SOLL!$W$4,TNSt!$H16,IF('3. Ausbildungsjahr'!F$4=SOLL!$X$4,TNSk!$H16,IF('3. Ausbildungsjahr'!F$4=SOLL!$Y$4,TNPa!$H16,IF('3. Ausbildungsjahr'!F$4=SOLL!$Z$4,TNWn!$H16,IF('3. Ausbildungsjahr'!F$4=SOLL!$AA$4,'KVP 3. AJ'!$H30,IF(F$4=SOLL!$B$4,'KF-KB'!$H16,IF('3. Ausbildungsjahr'!F$4=SOLL!$C$4,'SBI.A.4_1. AJ'!$H26,IF('3. Ausbildungsjahr'!F$4=SOLL!$D$4,KK!$H$11,IF('3. Ausbildungsjahr'!F$4=SOLL!$E$4,'KSM-e'!$H24,IF('3. Ausbildungsjahr'!F$4=SOLL!$F$4,'KSM-f'!$H16,IF('3. Ausbildungsjahr'!F$4=SOLL!$G$4,'KVB 1. AJ'!$H16,IF('3. Ausbildungsjahr'!F$4=SOLL!$H$4,KVFi!$H16,IF('3. Ausbildungsjahr'!F$4=SOLL!$I$4,KVM!$H16,IF('3. Ausbildungsjahr'!F$4=SOLL!$L$4,'KVP 1.&amp;2. AJ'!$H31,IF('3. Ausbildungsjahr'!F$4=SOLL!$M$4,PPC!$H16,IF('3. Ausbildungsjahr'!F$4=SOLL!$N$4,PPS!$H16,IF(F$4=SOLL!$P$4,"-",IF('3. Ausbildungsjahr'!F$4=SOLL!$O$4,Zielbogen!$H16,"")))))))))))))))))))))))))</f>
        <v>-</v>
      </c>
      <c r="G15" s="57" t="str">
        <f>IF(G$4=SOLL!$J$4, TNBi!$H16, IF('3. Ausbildungsjahr'!G$4=SOLL!$K$4,SBI.A.7!$H16, IF('3. Ausbildungsjahr'!G$4=SOLL!$R$4,'SBI.A.3_2. AJ'!$H16, IF('3. Ausbildungsjahr'!G$4=SOLL!$S$4,'SBI.A.4_2.&amp;3. AJ'!$H26, IF('3. Ausbildungsjahr'!G$4=SOLL!$T$4,'KVB 2.&amp;3. AJ'!$H16,IF('3. Ausbildungsjahr'!G$4=SOLL!$U$4,'PPCa IK'!$H16, IF('3. Ausbildungsjahr'!G$4=SOLL!$V$4,TE!$H16,IF('3. Ausbildungsjahr'!G$4=SOLL!$W$4,TNSt!$H16,IF('3. Ausbildungsjahr'!G$4=SOLL!$X$4,TNSk!$H16,IF('3. Ausbildungsjahr'!G$4=SOLL!$Y$4,TNPa!$H16,IF('3. Ausbildungsjahr'!G$4=SOLL!$Z$4,TNWn!$H16,IF('3. Ausbildungsjahr'!G$4=SOLL!$AA$4,'KVP 3. AJ'!$H30,IF(G$4=SOLL!$B$4,'KF-KB'!$H16,IF('3. Ausbildungsjahr'!G$4=SOLL!$C$4,'SBI.A.4_1. AJ'!$H26,IF('3. Ausbildungsjahr'!G$4=SOLL!$D$4,KK!$H$11,IF('3. Ausbildungsjahr'!G$4=SOLL!$E$4,'KSM-e'!$H24,IF('3. Ausbildungsjahr'!G$4=SOLL!$F$4,'KSM-f'!$H16,IF('3. Ausbildungsjahr'!G$4=SOLL!$G$4,'KVB 1. AJ'!$H16,IF('3. Ausbildungsjahr'!G$4=SOLL!$H$4,KVFi!$H16,IF('3. Ausbildungsjahr'!G$4=SOLL!$I$4,KVM!$H16,IF('3. Ausbildungsjahr'!G$4=SOLL!$L$4,'KVP 1.&amp;2. AJ'!$H31,IF('3. Ausbildungsjahr'!G$4=SOLL!$M$4,PPC!$H16,IF('3. Ausbildungsjahr'!G$4=SOLL!$N$4,PPS!$H16,IF(G$4=SOLL!$P$4,"-",IF('3. Ausbildungsjahr'!G$4=SOLL!$O$4,Zielbogen!$H16,"")))))))))))))))))))))))))</f>
        <v>-</v>
      </c>
      <c r="H15" s="57" t="str">
        <f>IF(H$4=SOLL!$J$4, TNBi!$H16, IF('3. Ausbildungsjahr'!H$4=SOLL!$K$4,SBI.A.7!$H16, IF('3. Ausbildungsjahr'!H$4=SOLL!$R$4,'SBI.A.3_2. AJ'!$H16, IF('3. Ausbildungsjahr'!H$4=SOLL!$S$4,'SBI.A.4_2.&amp;3. AJ'!$H26, IF('3. Ausbildungsjahr'!H$4=SOLL!$T$4,'KVB 2.&amp;3. AJ'!$H16,IF('3. Ausbildungsjahr'!H$4=SOLL!$U$4,'PPCa IK'!$H16, IF('3. Ausbildungsjahr'!H$4=SOLL!$V$4,TE!$H16,IF('3. Ausbildungsjahr'!H$4=SOLL!$W$4,TNSt!$H16,IF('3. Ausbildungsjahr'!H$4=SOLL!$X$4,TNSk!$H16,IF('3. Ausbildungsjahr'!H$4=SOLL!$Y$4,TNPa!$H16,IF('3. Ausbildungsjahr'!H$4=SOLL!$Z$4,TNWn!$H16,IF('3. Ausbildungsjahr'!H$4=SOLL!$AA$4,'KVP 3. AJ'!$H30,IF(H$4=SOLL!$B$4,'KF-KB'!$H16,IF('3. Ausbildungsjahr'!H$4=SOLL!$C$4,'SBI.A.4_1. AJ'!$H26,IF('3. Ausbildungsjahr'!H$4=SOLL!$D$4,KK!$H$11,IF('3. Ausbildungsjahr'!H$4=SOLL!$E$4,'KSM-e'!$H24,IF('3. Ausbildungsjahr'!H$4=SOLL!$F$4,'KSM-f'!$H16,IF('3. Ausbildungsjahr'!H$4=SOLL!$G$4,'KVB 1. AJ'!$H16,IF('3. Ausbildungsjahr'!H$4=SOLL!$H$4,KVFi!$H16,IF('3. Ausbildungsjahr'!H$4=SOLL!$I$4,KVM!$H16,IF('3. Ausbildungsjahr'!H$4=SOLL!$L$4,'KVP 1.&amp;2. AJ'!$H31,IF('3. Ausbildungsjahr'!H$4=SOLL!$M$4,PPC!$H16,IF('3. Ausbildungsjahr'!H$4=SOLL!$N$4,PPS!$H16,IF(H$4=SOLL!$P$4,"-",IF('3. Ausbildungsjahr'!H$4=SOLL!$O$4,Zielbogen!$H16,"")))))))))))))))))))))))))</f>
        <v>-</v>
      </c>
      <c r="I15" s="57" t="str">
        <f>IF(I$4=SOLL!$J$4, TNBi!$H16, IF('3. Ausbildungsjahr'!I$4=SOLL!$K$4,SBI.A.7!$H16, IF('3. Ausbildungsjahr'!I$4=SOLL!$R$4,'SBI.A.3_2. AJ'!$H16, IF('3. Ausbildungsjahr'!I$4=SOLL!$S$4,'SBI.A.4_2.&amp;3. AJ'!$H26, IF('3. Ausbildungsjahr'!I$4=SOLL!$T$4,'KVB 2.&amp;3. AJ'!$H16,IF('3. Ausbildungsjahr'!I$4=SOLL!$U$4,'PPCa IK'!$H16, IF('3. Ausbildungsjahr'!I$4=SOLL!$V$4,TE!$H16,IF('3. Ausbildungsjahr'!I$4=SOLL!$W$4,TNSt!$H16,IF('3. Ausbildungsjahr'!I$4=SOLL!$X$4,TNSk!$H16,IF('3. Ausbildungsjahr'!I$4=SOLL!$Y$4,TNPa!$H16,IF('3. Ausbildungsjahr'!I$4=SOLL!$Z$4,TNWn!$H16,IF('3. Ausbildungsjahr'!I$4=SOLL!$AA$4,'KVP 3. AJ'!$H30,IF(I$4=SOLL!$B$4,'KF-KB'!$H16,IF('3. Ausbildungsjahr'!I$4=SOLL!$C$4,'SBI.A.4_1. AJ'!$H26,IF('3. Ausbildungsjahr'!I$4=SOLL!$D$4,KK!$H$11,IF('3. Ausbildungsjahr'!I$4=SOLL!$E$4,'KSM-e'!$H24,IF('3. Ausbildungsjahr'!I$4=SOLL!$F$4,'KSM-f'!$H16,IF('3. Ausbildungsjahr'!I$4=SOLL!$G$4,'KVB 1. AJ'!$H16,IF('3. Ausbildungsjahr'!I$4=SOLL!$H$4,KVFi!$H16,IF('3. Ausbildungsjahr'!I$4=SOLL!$I$4,KVM!$H16,IF('3. Ausbildungsjahr'!I$4=SOLL!$L$4,'KVP 1.&amp;2. AJ'!$H31,IF('3. Ausbildungsjahr'!I$4=SOLL!$M$4,PPC!$H16,IF('3. Ausbildungsjahr'!I$4=SOLL!$N$4,PPS!$H16,IF(I$4=SOLL!$P$4,"-",IF('3. Ausbildungsjahr'!I$4=SOLL!$O$4,Zielbogen!$H16,"")))))))))))))))))))))))))</f>
        <v>-</v>
      </c>
      <c r="J15" s="57" t="str">
        <f>IF(J$4=SOLL!$J$4, TNBi!$H16, IF('3. Ausbildungsjahr'!J$4=SOLL!$K$4,SBI.A.7!$H16, IF('3. Ausbildungsjahr'!J$4=SOLL!$R$4,'SBI.A.3_2. AJ'!$H16, IF('3. Ausbildungsjahr'!J$4=SOLL!$S$4,'SBI.A.4_2.&amp;3. AJ'!$H26, IF('3. Ausbildungsjahr'!J$4=SOLL!$T$4,'KVB 2.&amp;3. AJ'!$H16,IF('3. Ausbildungsjahr'!J$4=SOLL!$U$4,'PPCa IK'!$H16, IF('3. Ausbildungsjahr'!J$4=SOLL!$V$4,TE!$H16,IF('3. Ausbildungsjahr'!J$4=SOLL!$W$4,TNSt!$H16,IF('3. Ausbildungsjahr'!J$4=SOLL!$X$4,TNSk!$H16,IF('3. Ausbildungsjahr'!J$4=SOLL!$Y$4,TNPa!$H16,IF('3. Ausbildungsjahr'!J$4=SOLL!$Z$4,TNWn!$H16,IF('3. Ausbildungsjahr'!J$4=SOLL!$AA$4,'KVP 3. AJ'!$H30,IF(J$4=SOLL!$B$4,'KF-KB'!$H16,IF('3. Ausbildungsjahr'!J$4=SOLL!$C$4,'SBI.A.4_1. AJ'!$H26,IF('3. Ausbildungsjahr'!J$4=SOLL!$D$4,KK!$H$11,IF('3. Ausbildungsjahr'!J$4=SOLL!$E$4,'KSM-e'!$H24,IF('3. Ausbildungsjahr'!J$4=SOLL!$F$4,'KSM-f'!$H16,IF('3. Ausbildungsjahr'!J$4=SOLL!$G$4,'KVB 1. AJ'!$H16,IF('3. Ausbildungsjahr'!J$4=SOLL!$H$4,KVFi!$H16,IF('3. Ausbildungsjahr'!J$4=SOLL!$I$4,KVM!$H16,IF('3. Ausbildungsjahr'!J$4=SOLL!$L$4,'KVP 1.&amp;2. AJ'!$H31,IF('3. Ausbildungsjahr'!J$4=SOLL!$M$4,PPC!$H16,IF('3. Ausbildungsjahr'!J$4=SOLL!$N$4,PPS!$H16,IF(J$4=SOLL!$P$4,"-",IF('3. Ausbildungsjahr'!J$4=SOLL!$O$4,Zielbogen!$H16,"")))))))))))))))))))))))))</f>
        <v>-</v>
      </c>
      <c r="K15" s="57" t="str">
        <f>IF(K$4=SOLL!$J$4, TNBi!$H16, IF('3. Ausbildungsjahr'!K$4=SOLL!$K$4,SBI.A.7!$H16, IF('3. Ausbildungsjahr'!K$4=SOLL!$R$4,'SBI.A.3_2. AJ'!$H16, IF('3. Ausbildungsjahr'!K$4=SOLL!$S$4,'SBI.A.4_2.&amp;3. AJ'!$H26, IF('3. Ausbildungsjahr'!K$4=SOLL!$T$4,'KVB 2.&amp;3. AJ'!$H16,IF('3. Ausbildungsjahr'!K$4=SOLL!$U$4,'PPCa IK'!$H16, IF('3. Ausbildungsjahr'!K$4=SOLL!$V$4,TE!$H16,IF('3. Ausbildungsjahr'!K$4=SOLL!$W$4,TNSt!$H16,IF('3. Ausbildungsjahr'!K$4=SOLL!$X$4,TNSk!$H16,IF('3. Ausbildungsjahr'!K$4=SOLL!$Y$4,TNPa!$H16,IF('3. Ausbildungsjahr'!K$4=SOLL!$Z$4,TNWn!$H16,IF('3. Ausbildungsjahr'!K$4=SOLL!$AA$4,'KVP 3. AJ'!$H30,IF(K$4=SOLL!$B$4,'KF-KB'!$H16,IF('3. Ausbildungsjahr'!K$4=SOLL!$C$4,'SBI.A.4_1. AJ'!$H26,IF('3. Ausbildungsjahr'!K$4=SOLL!$D$4,KK!$H$11,IF('3. Ausbildungsjahr'!K$4=SOLL!$E$4,'KSM-e'!$H24,IF('3. Ausbildungsjahr'!K$4=SOLL!$F$4,'KSM-f'!$H16,IF('3. Ausbildungsjahr'!K$4=SOLL!$G$4,'KVB 1. AJ'!$H16,IF('3. Ausbildungsjahr'!K$4=SOLL!$H$4,KVFi!$H16,IF('3. Ausbildungsjahr'!K$4=SOLL!$I$4,KVM!$H16,IF('3. Ausbildungsjahr'!K$4=SOLL!$L$4,'KVP 1.&amp;2. AJ'!$H31,IF('3. Ausbildungsjahr'!K$4=SOLL!$M$4,PPC!$H16,IF('3. Ausbildungsjahr'!K$4=SOLL!$N$4,PPS!$H16,IF(K$4=SOLL!$P$4,"-",IF('3. Ausbildungsjahr'!K$4=SOLL!$O$4,Zielbogen!$H16,"")))))))))))))))))))))))))</f>
        <v>-</v>
      </c>
      <c r="L15" s="10">
        <f>SUM('Hilfsblatt 3. AJ'!C15,'Hilfsblatt 3. AJ'!E15,'Hilfsblatt 3. AJ'!G15,'Hilfsblatt 3. AJ'!I15,'Hilfsblatt 3. AJ'!K15,'Hilfsblatt 3. AJ'!M15,'Hilfsblatt 3. AJ'!O15,'Hilfsblatt 3. AJ'!Q15,'Hilfsblatt 3. AJ'!S15,'Hilfsblatt 3. AJ'!U15)</f>
        <v>0</v>
      </c>
      <c r="M15" s="9" t="e">
        <f>('Hilfsblatt 3. AJ'!B15*'Hilfsblatt 3. AJ'!C15+'Hilfsblatt 3. AJ'!D15*'Hilfsblatt 3. AJ'!E15+'Hilfsblatt 3. AJ'!F15*'Hilfsblatt 3. AJ'!G15+'Hilfsblatt 3. AJ'!H15*'Hilfsblatt 3. AJ'!I15+'Hilfsblatt 3. AJ'!J15*'Hilfsblatt 3. AJ'!K15+'Hilfsblatt 3. AJ'!L15*'Hilfsblatt 3. AJ'!M15+'Hilfsblatt 3. AJ'!N15*'Hilfsblatt 3. AJ'!O15+'Hilfsblatt 3. AJ'!P15*'Hilfsblatt 3. AJ'!Q15+'Hilfsblatt 3. AJ'!R15*'Hilfsblatt 3. AJ'!S15+'Hilfsblatt 3. AJ'!T15*'Hilfsblatt 3. AJ'!U15)/L15</f>
        <v>#DIV/0!</v>
      </c>
    </row>
    <row r="16" spans="1:13" x14ac:dyDescent="0.25">
      <c r="A16" s="126" t="s">
        <v>49</v>
      </c>
      <c r="B16" s="57" t="str">
        <f>IF(B$4=SOLL!$J$4, TNBi!$H17, IF('3. Ausbildungsjahr'!B$4=SOLL!$K$4,SBI.A.7!$H17, IF('3. Ausbildungsjahr'!B$4=SOLL!$R$4,'SBI.A.3_2. AJ'!$H17, IF('3. Ausbildungsjahr'!B$4=SOLL!$S$4,'SBI.A.4_2.&amp;3. AJ'!$H27, IF('3. Ausbildungsjahr'!B$4=SOLL!$T$4,'KVB 2.&amp;3. AJ'!$H17,IF('3. Ausbildungsjahr'!B$4=SOLL!$U$4,'PPCa IK'!$H17, IF('3. Ausbildungsjahr'!B$4=SOLL!$V$4,TE!$H17,IF('3. Ausbildungsjahr'!B$4=SOLL!$W$4,TNSt!$H17,IF('3. Ausbildungsjahr'!B$4=SOLL!$X$4,TNSk!$H17,IF('3. Ausbildungsjahr'!B$4=SOLL!$Y$4,TNPa!$H17,IF('3. Ausbildungsjahr'!B$4=SOLL!$Z$4,TNWn!$H17,IF('3. Ausbildungsjahr'!B$4=SOLL!$AA$4,'KVP 3. AJ'!$H31,IF(B$4=SOLL!$B$4,'KF-KB'!$H17,IF('3. Ausbildungsjahr'!B$4=SOLL!$C$4,'SBI.A.4_1. AJ'!$H27,IF('3. Ausbildungsjahr'!B$4=SOLL!$D$4,KK!$H$11,IF('3. Ausbildungsjahr'!B$4=SOLL!$E$4,'KSM-e'!$H25,IF('3. Ausbildungsjahr'!B$4=SOLL!$F$4,'KSM-f'!$H17,IF('3. Ausbildungsjahr'!B$4=SOLL!$G$4,'KVB 1. AJ'!$H17,IF('3. Ausbildungsjahr'!B$4=SOLL!$H$4,KVFi!$H17,IF('3. Ausbildungsjahr'!B$4=SOLL!$I$4,KVM!$H17,IF('3. Ausbildungsjahr'!B$4=SOLL!$L$4,'KVP 1.&amp;2. AJ'!$H32,IF('3. Ausbildungsjahr'!B$4=SOLL!$M$4,PPC!$H17,IF('3. Ausbildungsjahr'!B$4=SOLL!$N$4,PPS!$H17,IF(B$4=SOLL!$P$4,"-",IF('3. Ausbildungsjahr'!B$4=SOLL!$O$4,Zielbogen!$H17,"")))))))))))))))))))))))))</f>
        <v>-</v>
      </c>
      <c r="C16" s="57" t="str">
        <f>IF(C$4=SOLL!$J$4, TNBi!$H17, IF('3. Ausbildungsjahr'!C$4=SOLL!$K$4,SBI.A.7!$H17, IF('3. Ausbildungsjahr'!C$4=SOLL!$R$4,'SBI.A.3_2. AJ'!$H17, IF('3. Ausbildungsjahr'!C$4=SOLL!$S$4,'SBI.A.4_2.&amp;3. AJ'!$H27, IF('3. Ausbildungsjahr'!C$4=SOLL!$T$4,'KVB 2.&amp;3. AJ'!$H17,IF('3. Ausbildungsjahr'!C$4=SOLL!$U$4,'PPCa IK'!$H17, IF('3. Ausbildungsjahr'!C$4=SOLL!$V$4,TE!$H17,IF('3. Ausbildungsjahr'!C$4=SOLL!$W$4,TNSt!$H17,IF('3. Ausbildungsjahr'!C$4=SOLL!$X$4,TNSk!$H17,IF('3. Ausbildungsjahr'!C$4=SOLL!$Y$4,TNPa!$H17,IF('3. Ausbildungsjahr'!C$4=SOLL!$Z$4,TNWn!$H17,IF('3. Ausbildungsjahr'!C$4=SOLL!$AA$4,'KVP 3. AJ'!$H31,IF(C$4=SOLL!$B$4,'KF-KB'!$H17,IF('3. Ausbildungsjahr'!C$4=SOLL!$C$4,'SBI.A.4_1. AJ'!$H27,IF('3. Ausbildungsjahr'!C$4=SOLL!$D$4,KK!$H$11,IF('3. Ausbildungsjahr'!C$4=SOLL!$E$4,'KSM-e'!$H25,IF('3. Ausbildungsjahr'!C$4=SOLL!$F$4,'KSM-f'!$H17,IF('3. Ausbildungsjahr'!C$4=SOLL!$G$4,'KVB 1. AJ'!$H17,IF('3. Ausbildungsjahr'!C$4=SOLL!$H$4,KVFi!$H17,IF('3. Ausbildungsjahr'!C$4=SOLL!$I$4,KVM!$H17,IF('3. Ausbildungsjahr'!C$4=SOLL!$L$4,'KVP 1.&amp;2. AJ'!$H32,IF('3. Ausbildungsjahr'!C$4=SOLL!$M$4,PPC!$H17,IF('3. Ausbildungsjahr'!C$4=SOLL!$N$4,PPS!$H17,IF(C$4=SOLL!$P$4,"-",IF('3. Ausbildungsjahr'!C$4=SOLL!$O$4,Zielbogen!$H17,"")))))))))))))))))))))))))</f>
        <v>-</v>
      </c>
      <c r="D16" s="57" t="str">
        <f>IF(D$4=SOLL!$J$4, TNBi!$H17, IF('3. Ausbildungsjahr'!D$4=SOLL!$K$4,SBI.A.7!$H17, IF('3. Ausbildungsjahr'!D$4=SOLL!$R$4,'SBI.A.3_2. AJ'!$H17, IF('3. Ausbildungsjahr'!D$4=SOLL!$S$4,'SBI.A.4_2.&amp;3. AJ'!$H27, IF('3. Ausbildungsjahr'!D$4=SOLL!$T$4,'KVB 2.&amp;3. AJ'!$H17,IF('3. Ausbildungsjahr'!D$4=SOLL!$U$4,'PPCa IK'!$H17, IF('3. Ausbildungsjahr'!D$4=SOLL!$V$4,TE!$H17,IF('3. Ausbildungsjahr'!D$4=SOLL!$W$4,TNSt!$H17,IF('3. Ausbildungsjahr'!D$4=SOLL!$X$4,TNSk!$H17,IF('3. Ausbildungsjahr'!D$4=SOLL!$Y$4,TNPa!$H17,IF('3. Ausbildungsjahr'!D$4=SOLL!$Z$4,TNWn!$H17,IF('3. Ausbildungsjahr'!D$4=SOLL!$AA$4,'KVP 3. AJ'!$H31,IF(D$4=SOLL!$B$4,'KF-KB'!$H17,IF('3. Ausbildungsjahr'!D$4=SOLL!$C$4,'SBI.A.4_1. AJ'!$H27,IF('3. Ausbildungsjahr'!D$4=SOLL!$D$4,KK!$H$11,IF('3. Ausbildungsjahr'!D$4=SOLL!$E$4,'KSM-e'!$H25,IF('3. Ausbildungsjahr'!D$4=SOLL!$F$4,'KSM-f'!$H17,IF('3. Ausbildungsjahr'!D$4=SOLL!$G$4,'KVB 1. AJ'!$H17,IF('3. Ausbildungsjahr'!D$4=SOLL!$H$4,KVFi!$H17,IF('3. Ausbildungsjahr'!D$4=SOLL!$I$4,KVM!$H17,IF('3. Ausbildungsjahr'!D$4=SOLL!$L$4,'KVP 1.&amp;2. AJ'!$H32,IF('3. Ausbildungsjahr'!D$4=SOLL!$M$4,PPC!$H17,IF('3. Ausbildungsjahr'!D$4=SOLL!$N$4,PPS!$H17,IF(D$4=SOLL!$P$4,"-",IF('3. Ausbildungsjahr'!D$4=SOLL!$O$4,Zielbogen!$H17,"")))))))))))))))))))))))))</f>
        <v>-</v>
      </c>
      <c r="E16" s="57" t="str">
        <f>IF(E$4=SOLL!$J$4, TNBi!$H17, IF('3. Ausbildungsjahr'!E$4=SOLL!$K$4,SBI.A.7!$H17, IF('3. Ausbildungsjahr'!E$4=SOLL!$R$4,'SBI.A.3_2. AJ'!$H17, IF('3. Ausbildungsjahr'!E$4=SOLL!$S$4,'SBI.A.4_2.&amp;3. AJ'!$H27, IF('3. Ausbildungsjahr'!E$4=SOLL!$T$4,'KVB 2.&amp;3. AJ'!$H17,IF('3. Ausbildungsjahr'!E$4=SOLL!$U$4,'PPCa IK'!$H17, IF('3. Ausbildungsjahr'!E$4=SOLL!$V$4,TE!$H17,IF('3. Ausbildungsjahr'!E$4=SOLL!$W$4,TNSt!$H17,IF('3. Ausbildungsjahr'!E$4=SOLL!$X$4,TNSk!$H17,IF('3. Ausbildungsjahr'!E$4=SOLL!$Y$4,TNPa!$H17,IF('3. Ausbildungsjahr'!E$4=SOLL!$Z$4,TNWn!$H17,IF('3. Ausbildungsjahr'!E$4=SOLL!$AA$4,'KVP 3. AJ'!$H31,IF(E$4=SOLL!$B$4,'KF-KB'!$H17,IF('3. Ausbildungsjahr'!E$4=SOLL!$C$4,'SBI.A.4_1. AJ'!$H27,IF('3. Ausbildungsjahr'!E$4=SOLL!$D$4,KK!$H$11,IF('3. Ausbildungsjahr'!E$4=SOLL!$E$4,'KSM-e'!$H25,IF('3. Ausbildungsjahr'!E$4=SOLL!$F$4,'KSM-f'!$H17,IF('3. Ausbildungsjahr'!E$4=SOLL!$G$4,'KVB 1. AJ'!$H17,IF('3. Ausbildungsjahr'!E$4=SOLL!$H$4,KVFi!$H17,IF('3. Ausbildungsjahr'!E$4=SOLL!$I$4,KVM!$H17,IF('3. Ausbildungsjahr'!E$4=SOLL!$L$4,'KVP 1.&amp;2. AJ'!$H32,IF('3. Ausbildungsjahr'!E$4=SOLL!$M$4,PPC!$H17,IF('3. Ausbildungsjahr'!E$4=SOLL!$N$4,PPS!$H17,IF(E$4=SOLL!$P$4,"-",IF('3. Ausbildungsjahr'!E$4=SOLL!$O$4,Zielbogen!$H17,"")))))))))))))))))))))))))</f>
        <v>-</v>
      </c>
      <c r="F16" s="57" t="str">
        <f>IF(F$4=SOLL!$J$4, TNBi!$H17, IF('3. Ausbildungsjahr'!F$4=SOLL!$K$4,SBI.A.7!$H17, IF('3. Ausbildungsjahr'!F$4=SOLL!$R$4,'SBI.A.3_2. AJ'!$H17, IF('3. Ausbildungsjahr'!F$4=SOLL!$S$4,'SBI.A.4_2.&amp;3. AJ'!$H27, IF('3. Ausbildungsjahr'!F$4=SOLL!$T$4,'KVB 2.&amp;3. AJ'!$H17,IF('3. Ausbildungsjahr'!F$4=SOLL!$U$4,'PPCa IK'!$H17, IF('3. Ausbildungsjahr'!F$4=SOLL!$V$4,TE!$H17,IF('3. Ausbildungsjahr'!F$4=SOLL!$W$4,TNSt!$H17,IF('3. Ausbildungsjahr'!F$4=SOLL!$X$4,TNSk!$H17,IF('3. Ausbildungsjahr'!F$4=SOLL!$Y$4,TNPa!$H17,IF('3. Ausbildungsjahr'!F$4=SOLL!$Z$4,TNWn!$H17,IF('3. Ausbildungsjahr'!F$4=SOLL!$AA$4,'KVP 3. AJ'!$H31,IF(F$4=SOLL!$B$4,'KF-KB'!$H17,IF('3. Ausbildungsjahr'!F$4=SOLL!$C$4,'SBI.A.4_1. AJ'!$H27,IF('3. Ausbildungsjahr'!F$4=SOLL!$D$4,KK!$H$11,IF('3. Ausbildungsjahr'!F$4=SOLL!$E$4,'KSM-e'!$H25,IF('3. Ausbildungsjahr'!F$4=SOLL!$F$4,'KSM-f'!$H17,IF('3. Ausbildungsjahr'!F$4=SOLL!$G$4,'KVB 1. AJ'!$H17,IF('3. Ausbildungsjahr'!F$4=SOLL!$H$4,KVFi!$H17,IF('3. Ausbildungsjahr'!F$4=SOLL!$I$4,KVM!$H17,IF('3. Ausbildungsjahr'!F$4=SOLL!$L$4,'KVP 1.&amp;2. AJ'!$H32,IF('3. Ausbildungsjahr'!F$4=SOLL!$M$4,PPC!$H17,IF('3. Ausbildungsjahr'!F$4=SOLL!$N$4,PPS!$H17,IF(F$4=SOLL!$P$4,"-",IF('3. Ausbildungsjahr'!F$4=SOLL!$O$4,Zielbogen!$H17,"")))))))))))))))))))))))))</f>
        <v>-</v>
      </c>
      <c r="G16" s="57" t="str">
        <f>IF(G$4=SOLL!$J$4, TNBi!$H17, IF('3. Ausbildungsjahr'!G$4=SOLL!$K$4,SBI.A.7!$H17, IF('3. Ausbildungsjahr'!G$4=SOLL!$R$4,'SBI.A.3_2. AJ'!$H17, IF('3. Ausbildungsjahr'!G$4=SOLL!$S$4,'SBI.A.4_2.&amp;3. AJ'!$H27, IF('3. Ausbildungsjahr'!G$4=SOLL!$T$4,'KVB 2.&amp;3. AJ'!$H17,IF('3. Ausbildungsjahr'!G$4=SOLL!$U$4,'PPCa IK'!$H17, IF('3. Ausbildungsjahr'!G$4=SOLL!$V$4,TE!$H17,IF('3. Ausbildungsjahr'!G$4=SOLL!$W$4,TNSt!$H17,IF('3. Ausbildungsjahr'!G$4=SOLL!$X$4,TNSk!$H17,IF('3. Ausbildungsjahr'!G$4=SOLL!$Y$4,TNPa!$H17,IF('3. Ausbildungsjahr'!G$4=SOLL!$Z$4,TNWn!$H17,IF('3. Ausbildungsjahr'!G$4=SOLL!$AA$4,'KVP 3. AJ'!$H31,IF(G$4=SOLL!$B$4,'KF-KB'!$H17,IF('3. Ausbildungsjahr'!G$4=SOLL!$C$4,'SBI.A.4_1. AJ'!$H27,IF('3. Ausbildungsjahr'!G$4=SOLL!$D$4,KK!$H$11,IF('3. Ausbildungsjahr'!G$4=SOLL!$E$4,'KSM-e'!$H25,IF('3. Ausbildungsjahr'!G$4=SOLL!$F$4,'KSM-f'!$H17,IF('3. Ausbildungsjahr'!G$4=SOLL!$G$4,'KVB 1. AJ'!$H17,IF('3. Ausbildungsjahr'!G$4=SOLL!$H$4,KVFi!$H17,IF('3. Ausbildungsjahr'!G$4=SOLL!$I$4,KVM!$H17,IF('3. Ausbildungsjahr'!G$4=SOLL!$L$4,'KVP 1.&amp;2. AJ'!$H32,IF('3. Ausbildungsjahr'!G$4=SOLL!$M$4,PPC!$H17,IF('3. Ausbildungsjahr'!G$4=SOLL!$N$4,PPS!$H17,IF(G$4=SOLL!$P$4,"-",IF('3. Ausbildungsjahr'!G$4=SOLL!$O$4,Zielbogen!$H17,"")))))))))))))))))))))))))</f>
        <v>-</v>
      </c>
      <c r="H16" s="57" t="str">
        <f>IF(H$4=SOLL!$J$4, TNBi!$H17, IF('3. Ausbildungsjahr'!H$4=SOLL!$K$4,SBI.A.7!$H17, IF('3. Ausbildungsjahr'!H$4=SOLL!$R$4,'SBI.A.3_2. AJ'!$H17, IF('3. Ausbildungsjahr'!H$4=SOLL!$S$4,'SBI.A.4_2.&amp;3. AJ'!$H27, IF('3. Ausbildungsjahr'!H$4=SOLL!$T$4,'KVB 2.&amp;3. AJ'!$H17,IF('3. Ausbildungsjahr'!H$4=SOLL!$U$4,'PPCa IK'!$H17, IF('3. Ausbildungsjahr'!H$4=SOLL!$V$4,TE!$H17,IF('3. Ausbildungsjahr'!H$4=SOLL!$W$4,TNSt!$H17,IF('3. Ausbildungsjahr'!H$4=SOLL!$X$4,TNSk!$H17,IF('3. Ausbildungsjahr'!H$4=SOLL!$Y$4,TNPa!$H17,IF('3. Ausbildungsjahr'!H$4=SOLL!$Z$4,TNWn!$H17,IF('3. Ausbildungsjahr'!H$4=SOLL!$AA$4,'KVP 3. AJ'!$H31,IF(H$4=SOLL!$B$4,'KF-KB'!$H17,IF('3. Ausbildungsjahr'!H$4=SOLL!$C$4,'SBI.A.4_1. AJ'!$H27,IF('3. Ausbildungsjahr'!H$4=SOLL!$D$4,KK!$H$11,IF('3. Ausbildungsjahr'!H$4=SOLL!$E$4,'KSM-e'!$H25,IF('3. Ausbildungsjahr'!H$4=SOLL!$F$4,'KSM-f'!$H17,IF('3. Ausbildungsjahr'!H$4=SOLL!$G$4,'KVB 1. AJ'!$H17,IF('3. Ausbildungsjahr'!H$4=SOLL!$H$4,KVFi!$H17,IF('3. Ausbildungsjahr'!H$4=SOLL!$I$4,KVM!$H17,IF('3. Ausbildungsjahr'!H$4=SOLL!$L$4,'KVP 1.&amp;2. AJ'!$H32,IF('3. Ausbildungsjahr'!H$4=SOLL!$M$4,PPC!$H17,IF('3. Ausbildungsjahr'!H$4=SOLL!$N$4,PPS!$H17,IF(H$4=SOLL!$P$4,"-",IF('3. Ausbildungsjahr'!H$4=SOLL!$O$4,Zielbogen!$H17,"")))))))))))))))))))))))))</f>
        <v>-</v>
      </c>
      <c r="I16" s="57" t="str">
        <f>IF(I$4=SOLL!$J$4, TNBi!$H17, IF('3. Ausbildungsjahr'!I$4=SOLL!$K$4,SBI.A.7!$H17, IF('3. Ausbildungsjahr'!I$4=SOLL!$R$4,'SBI.A.3_2. AJ'!$H17, IF('3. Ausbildungsjahr'!I$4=SOLL!$S$4,'SBI.A.4_2.&amp;3. AJ'!$H27, IF('3. Ausbildungsjahr'!I$4=SOLL!$T$4,'KVB 2.&amp;3. AJ'!$H17,IF('3. Ausbildungsjahr'!I$4=SOLL!$U$4,'PPCa IK'!$H17, IF('3. Ausbildungsjahr'!I$4=SOLL!$V$4,TE!$H17,IF('3. Ausbildungsjahr'!I$4=SOLL!$W$4,TNSt!$H17,IF('3. Ausbildungsjahr'!I$4=SOLL!$X$4,TNSk!$H17,IF('3. Ausbildungsjahr'!I$4=SOLL!$Y$4,TNPa!$H17,IF('3. Ausbildungsjahr'!I$4=SOLL!$Z$4,TNWn!$H17,IF('3. Ausbildungsjahr'!I$4=SOLL!$AA$4,'KVP 3. AJ'!$H31,IF(I$4=SOLL!$B$4,'KF-KB'!$H17,IF('3. Ausbildungsjahr'!I$4=SOLL!$C$4,'SBI.A.4_1. AJ'!$H27,IF('3. Ausbildungsjahr'!I$4=SOLL!$D$4,KK!$H$11,IF('3. Ausbildungsjahr'!I$4=SOLL!$E$4,'KSM-e'!$H25,IF('3. Ausbildungsjahr'!I$4=SOLL!$F$4,'KSM-f'!$H17,IF('3. Ausbildungsjahr'!I$4=SOLL!$G$4,'KVB 1. AJ'!$H17,IF('3. Ausbildungsjahr'!I$4=SOLL!$H$4,KVFi!$H17,IF('3. Ausbildungsjahr'!I$4=SOLL!$I$4,KVM!$H17,IF('3. Ausbildungsjahr'!I$4=SOLL!$L$4,'KVP 1.&amp;2. AJ'!$H32,IF('3. Ausbildungsjahr'!I$4=SOLL!$M$4,PPC!$H17,IF('3. Ausbildungsjahr'!I$4=SOLL!$N$4,PPS!$H17,IF(I$4=SOLL!$P$4,"-",IF('3. Ausbildungsjahr'!I$4=SOLL!$O$4,Zielbogen!$H17,"")))))))))))))))))))))))))</f>
        <v>-</v>
      </c>
      <c r="J16" s="57" t="str">
        <f>IF(J$4=SOLL!$J$4, TNBi!$H17, IF('3. Ausbildungsjahr'!J$4=SOLL!$K$4,SBI.A.7!$H17, IF('3. Ausbildungsjahr'!J$4=SOLL!$R$4,'SBI.A.3_2. AJ'!$H17, IF('3. Ausbildungsjahr'!J$4=SOLL!$S$4,'SBI.A.4_2.&amp;3. AJ'!$H27, IF('3. Ausbildungsjahr'!J$4=SOLL!$T$4,'KVB 2.&amp;3. AJ'!$H17,IF('3. Ausbildungsjahr'!J$4=SOLL!$U$4,'PPCa IK'!$H17, IF('3. Ausbildungsjahr'!J$4=SOLL!$V$4,TE!$H17,IF('3. Ausbildungsjahr'!J$4=SOLL!$W$4,TNSt!$H17,IF('3. Ausbildungsjahr'!J$4=SOLL!$X$4,TNSk!$H17,IF('3. Ausbildungsjahr'!J$4=SOLL!$Y$4,TNPa!$H17,IF('3. Ausbildungsjahr'!J$4=SOLL!$Z$4,TNWn!$H17,IF('3. Ausbildungsjahr'!J$4=SOLL!$AA$4,'KVP 3. AJ'!$H31,IF(J$4=SOLL!$B$4,'KF-KB'!$H17,IF('3. Ausbildungsjahr'!J$4=SOLL!$C$4,'SBI.A.4_1. AJ'!$H27,IF('3. Ausbildungsjahr'!J$4=SOLL!$D$4,KK!$H$11,IF('3. Ausbildungsjahr'!J$4=SOLL!$E$4,'KSM-e'!$H25,IF('3. Ausbildungsjahr'!J$4=SOLL!$F$4,'KSM-f'!$H17,IF('3. Ausbildungsjahr'!J$4=SOLL!$G$4,'KVB 1. AJ'!$H17,IF('3. Ausbildungsjahr'!J$4=SOLL!$H$4,KVFi!$H17,IF('3. Ausbildungsjahr'!J$4=SOLL!$I$4,KVM!$H17,IF('3. Ausbildungsjahr'!J$4=SOLL!$L$4,'KVP 1.&amp;2. AJ'!$H32,IF('3. Ausbildungsjahr'!J$4=SOLL!$M$4,PPC!$H17,IF('3. Ausbildungsjahr'!J$4=SOLL!$N$4,PPS!$H17,IF(J$4=SOLL!$P$4,"-",IF('3. Ausbildungsjahr'!J$4=SOLL!$O$4,Zielbogen!$H17,"")))))))))))))))))))))))))</f>
        <v>-</v>
      </c>
      <c r="K16" s="57" t="str">
        <f>IF(K$4=SOLL!$J$4, TNBi!$H17, IF('3. Ausbildungsjahr'!K$4=SOLL!$K$4,SBI.A.7!$H17, IF('3. Ausbildungsjahr'!K$4=SOLL!$R$4,'SBI.A.3_2. AJ'!$H17, IF('3. Ausbildungsjahr'!K$4=SOLL!$S$4,'SBI.A.4_2.&amp;3. AJ'!$H27, IF('3. Ausbildungsjahr'!K$4=SOLL!$T$4,'KVB 2.&amp;3. AJ'!$H17,IF('3. Ausbildungsjahr'!K$4=SOLL!$U$4,'PPCa IK'!$H17, IF('3. Ausbildungsjahr'!K$4=SOLL!$V$4,TE!$H17,IF('3. Ausbildungsjahr'!K$4=SOLL!$W$4,TNSt!$H17,IF('3. Ausbildungsjahr'!K$4=SOLL!$X$4,TNSk!$H17,IF('3. Ausbildungsjahr'!K$4=SOLL!$Y$4,TNPa!$H17,IF('3. Ausbildungsjahr'!K$4=SOLL!$Z$4,TNWn!$H17,IF('3. Ausbildungsjahr'!K$4=SOLL!$AA$4,'KVP 3. AJ'!$H31,IF(K$4=SOLL!$B$4,'KF-KB'!$H17,IF('3. Ausbildungsjahr'!K$4=SOLL!$C$4,'SBI.A.4_1. AJ'!$H27,IF('3. Ausbildungsjahr'!K$4=SOLL!$D$4,KK!$H$11,IF('3. Ausbildungsjahr'!K$4=SOLL!$E$4,'KSM-e'!$H25,IF('3. Ausbildungsjahr'!K$4=SOLL!$F$4,'KSM-f'!$H17,IF('3. Ausbildungsjahr'!K$4=SOLL!$G$4,'KVB 1. AJ'!$H17,IF('3. Ausbildungsjahr'!K$4=SOLL!$H$4,KVFi!$H17,IF('3. Ausbildungsjahr'!K$4=SOLL!$I$4,KVM!$H17,IF('3. Ausbildungsjahr'!K$4=SOLL!$L$4,'KVP 1.&amp;2. AJ'!$H32,IF('3. Ausbildungsjahr'!K$4=SOLL!$M$4,PPC!$H17,IF('3. Ausbildungsjahr'!K$4=SOLL!$N$4,PPS!$H17,IF(K$4=SOLL!$P$4,"-",IF('3. Ausbildungsjahr'!K$4=SOLL!$O$4,Zielbogen!$H17,"")))))))))))))))))))))))))</f>
        <v>-</v>
      </c>
      <c r="L16" s="10">
        <f>SUM('Hilfsblatt 3. AJ'!C16,'Hilfsblatt 3. AJ'!E16,'Hilfsblatt 3. AJ'!G16,'Hilfsblatt 3. AJ'!I16,'Hilfsblatt 3. AJ'!K16,'Hilfsblatt 3. AJ'!M16,'Hilfsblatt 3. AJ'!O16,'Hilfsblatt 3. AJ'!Q16,'Hilfsblatt 3. AJ'!S16,'Hilfsblatt 3. AJ'!U16)</f>
        <v>0</v>
      </c>
      <c r="M16" s="9" t="e">
        <f>('Hilfsblatt 3. AJ'!B16*'Hilfsblatt 3. AJ'!C16+'Hilfsblatt 3. AJ'!D16*'Hilfsblatt 3. AJ'!E16+'Hilfsblatt 3. AJ'!F16*'Hilfsblatt 3. AJ'!G16+'Hilfsblatt 3. AJ'!H16*'Hilfsblatt 3. AJ'!I16+'Hilfsblatt 3. AJ'!J16*'Hilfsblatt 3. AJ'!K16+'Hilfsblatt 3. AJ'!L16*'Hilfsblatt 3. AJ'!M16+'Hilfsblatt 3. AJ'!N16*'Hilfsblatt 3. AJ'!O16+'Hilfsblatt 3. AJ'!P16*'Hilfsblatt 3. AJ'!Q16+'Hilfsblatt 3. AJ'!R16*'Hilfsblatt 3. AJ'!S16+'Hilfsblatt 3. AJ'!T16*'Hilfsblatt 3. AJ'!U16)/L16</f>
        <v>#DIV/0!</v>
      </c>
    </row>
    <row r="17" spans="1:13" x14ac:dyDescent="0.25">
      <c r="A17" s="126" t="s">
        <v>50</v>
      </c>
      <c r="B17" s="57" t="str">
        <f>IF(B$4=SOLL!$J$4, TNBi!$H18, IF('3. Ausbildungsjahr'!B$4=SOLL!$K$4,SBI.A.7!$H18, IF('3. Ausbildungsjahr'!B$4=SOLL!$R$4,'SBI.A.3_2. AJ'!$H18, IF('3. Ausbildungsjahr'!B$4=SOLL!$S$4,'SBI.A.4_2.&amp;3. AJ'!$H28, IF('3. Ausbildungsjahr'!B$4=SOLL!$T$4,'KVB 2.&amp;3. AJ'!$H18,IF('3. Ausbildungsjahr'!B$4=SOLL!$U$4,'PPCa IK'!$H18, IF('3. Ausbildungsjahr'!B$4=SOLL!$V$4,TE!$H18,IF('3. Ausbildungsjahr'!B$4=SOLL!$W$4,TNSt!$H18,IF('3. Ausbildungsjahr'!B$4=SOLL!$X$4,TNSk!$H18,IF('3. Ausbildungsjahr'!B$4=SOLL!$Y$4,TNPa!$H18,IF('3. Ausbildungsjahr'!B$4=SOLL!$Z$4,TNWn!$H18,IF('3. Ausbildungsjahr'!B$4=SOLL!$AA$4,'KVP 3. AJ'!$H32,IF(B$4=SOLL!$B$4,'KF-KB'!$H18,IF('3. Ausbildungsjahr'!B$4=SOLL!$C$4,'SBI.A.4_1. AJ'!$H28,IF('3. Ausbildungsjahr'!B$4=SOLL!$D$4,KK!$H$11,IF('3. Ausbildungsjahr'!B$4=SOLL!$E$4,'KSM-e'!$H26,IF('3. Ausbildungsjahr'!B$4=SOLL!$F$4,'KSM-f'!$H18,IF('3. Ausbildungsjahr'!B$4=SOLL!$G$4,'KVB 1. AJ'!$H18,IF('3. Ausbildungsjahr'!B$4=SOLL!$H$4,KVFi!$H18,IF('3. Ausbildungsjahr'!B$4=SOLL!$I$4,KVM!$H18,IF('3. Ausbildungsjahr'!B$4=SOLL!$L$4,'KVP 1.&amp;2. AJ'!$H33,IF('3. Ausbildungsjahr'!B$4=SOLL!$M$4,PPC!$H18,IF('3. Ausbildungsjahr'!B$4=SOLL!$N$4,PPS!$H18,IF(B$4=SOLL!$P$4,"-",IF('3. Ausbildungsjahr'!B$4=SOLL!$O$4,Zielbogen!$H18,"")))))))))))))))))))))))))</f>
        <v>-</v>
      </c>
      <c r="C17" s="57" t="str">
        <f>IF(C$4=SOLL!$J$4, TNBi!$H18, IF('3. Ausbildungsjahr'!C$4=SOLL!$K$4,SBI.A.7!$H18, IF('3. Ausbildungsjahr'!C$4=SOLL!$R$4,'SBI.A.3_2. AJ'!$H18, IF('3. Ausbildungsjahr'!C$4=SOLL!$S$4,'SBI.A.4_2.&amp;3. AJ'!$H28, IF('3. Ausbildungsjahr'!C$4=SOLL!$T$4,'KVB 2.&amp;3. AJ'!$H18,IF('3. Ausbildungsjahr'!C$4=SOLL!$U$4,'PPCa IK'!$H18, IF('3. Ausbildungsjahr'!C$4=SOLL!$V$4,TE!$H18,IF('3. Ausbildungsjahr'!C$4=SOLL!$W$4,TNSt!$H18,IF('3. Ausbildungsjahr'!C$4=SOLL!$X$4,TNSk!$H18,IF('3. Ausbildungsjahr'!C$4=SOLL!$Y$4,TNPa!$H18,IF('3. Ausbildungsjahr'!C$4=SOLL!$Z$4,TNWn!$H18,IF('3. Ausbildungsjahr'!C$4=SOLL!$AA$4,'KVP 3. AJ'!$H32,IF(C$4=SOLL!$B$4,'KF-KB'!$H18,IF('3. Ausbildungsjahr'!C$4=SOLL!$C$4,'SBI.A.4_1. AJ'!$H28,IF('3. Ausbildungsjahr'!C$4=SOLL!$D$4,KK!$H$11,IF('3. Ausbildungsjahr'!C$4=SOLL!$E$4,'KSM-e'!$H26,IF('3. Ausbildungsjahr'!C$4=SOLL!$F$4,'KSM-f'!$H18,IF('3. Ausbildungsjahr'!C$4=SOLL!$G$4,'KVB 1. AJ'!$H18,IF('3. Ausbildungsjahr'!C$4=SOLL!$H$4,KVFi!$H18,IF('3. Ausbildungsjahr'!C$4=SOLL!$I$4,KVM!$H18,IF('3. Ausbildungsjahr'!C$4=SOLL!$L$4,'KVP 1.&amp;2. AJ'!$H33,IF('3. Ausbildungsjahr'!C$4=SOLL!$M$4,PPC!$H18,IF('3. Ausbildungsjahr'!C$4=SOLL!$N$4,PPS!$H18,IF(C$4=SOLL!$P$4,"-",IF('3. Ausbildungsjahr'!C$4=SOLL!$O$4,Zielbogen!$H18,"")))))))))))))))))))))))))</f>
        <v>-</v>
      </c>
      <c r="D17" s="57" t="str">
        <f>IF(D$4=SOLL!$J$4, TNBi!$H18, IF('3. Ausbildungsjahr'!D$4=SOLL!$K$4,SBI.A.7!$H18, IF('3. Ausbildungsjahr'!D$4=SOLL!$R$4,'SBI.A.3_2. AJ'!$H18, IF('3. Ausbildungsjahr'!D$4=SOLL!$S$4,'SBI.A.4_2.&amp;3. AJ'!$H28, IF('3. Ausbildungsjahr'!D$4=SOLL!$T$4,'KVB 2.&amp;3. AJ'!$H18,IF('3. Ausbildungsjahr'!D$4=SOLL!$U$4,'PPCa IK'!$H18, IF('3. Ausbildungsjahr'!D$4=SOLL!$V$4,TE!$H18,IF('3. Ausbildungsjahr'!D$4=SOLL!$W$4,TNSt!$H18,IF('3. Ausbildungsjahr'!D$4=SOLL!$X$4,TNSk!$H18,IF('3. Ausbildungsjahr'!D$4=SOLL!$Y$4,TNPa!$H18,IF('3. Ausbildungsjahr'!D$4=SOLL!$Z$4,TNWn!$H18,IF('3. Ausbildungsjahr'!D$4=SOLL!$AA$4,'KVP 3. AJ'!$H32,IF(D$4=SOLL!$B$4,'KF-KB'!$H18,IF('3. Ausbildungsjahr'!D$4=SOLL!$C$4,'SBI.A.4_1. AJ'!$H28,IF('3. Ausbildungsjahr'!D$4=SOLL!$D$4,KK!$H$11,IF('3. Ausbildungsjahr'!D$4=SOLL!$E$4,'KSM-e'!$H26,IF('3. Ausbildungsjahr'!D$4=SOLL!$F$4,'KSM-f'!$H18,IF('3. Ausbildungsjahr'!D$4=SOLL!$G$4,'KVB 1. AJ'!$H18,IF('3. Ausbildungsjahr'!D$4=SOLL!$H$4,KVFi!$H18,IF('3. Ausbildungsjahr'!D$4=SOLL!$I$4,KVM!$H18,IF('3. Ausbildungsjahr'!D$4=SOLL!$L$4,'KVP 1.&amp;2. AJ'!$H33,IF('3. Ausbildungsjahr'!D$4=SOLL!$M$4,PPC!$H18,IF('3. Ausbildungsjahr'!D$4=SOLL!$N$4,PPS!$H18,IF(D$4=SOLL!$P$4,"-",IF('3. Ausbildungsjahr'!D$4=SOLL!$O$4,Zielbogen!$H18,"")))))))))))))))))))))))))</f>
        <v>-</v>
      </c>
      <c r="E17" s="57" t="str">
        <f>IF(E$4=SOLL!$J$4, TNBi!$H18, IF('3. Ausbildungsjahr'!E$4=SOLL!$K$4,SBI.A.7!$H18, IF('3. Ausbildungsjahr'!E$4=SOLL!$R$4,'SBI.A.3_2. AJ'!$H18, IF('3. Ausbildungsjahr'!E$4=SOLL!$S$4,'SBI.A.4_2.&amp;3. AJ'!$H28, IF('3. Ausbildungsjahr'!E$4=SOLL!$T$4,'KVB 2.&amp;3. AJ'!$H18,IF('3. Ausbildungsjahr'!E$4=SOLL!$U$4,'PPCa IK'!$H18, IF('3. Ausbildungsjahr'!E$4=SOLL!$V$4,TE!$H18,IF('3. Ausbildungsjahr'!E$4=SOLL!$W$4,TNSt!$H18,IF('3. Ausbildungsjahr'!E$4=SOLL!$X$4,TNSk!$H18,IF('3. Ausbildungsjahr'!E$4=SOLL!$Y$4,TNPa!$H18,IF('3. Ausbildungsjahr'!E$4=SOLL!$Z$4,TNWn!$H18,IF('3. Ausbildungsjahr'!E$4=SOLL!$AA$4,'KVP 3. AJ'!$H32,IF(E$4=SOLL!$B$4,'KF-KB'!$H18,IF('3. Ausbildungsjahr'!E$4=SOLL!$C$4,'SBI.A.4_1. AJ'!$H28,IF('3. Ausbildungsjahr'!E$4=SOLL!$D$4,KK!$H$11,IF('3. Ausbildungsjahr'!E$4=SOLL!$E$4,'KSM-e'!$H26,IF('3. Ausbildungsjahr'!E$4=SOLL!$F$4,'KSM-f'!$H18,IF('3. Ausbildungsjahr'!E$4=SOLL!$G$4,'KVB 1. AJ'!$H18,IF('3. Ausbildungsjahr'!E$4=SOLL!$H$4,KVFi!$H18,IF('3. Ausbildungsjahr'!E$4=SOLL!$I$4,KVM!$H18,IF('3. Ausbildungsjahr'!E$4=SOLL!$L$4,'KVP 1.&amp;2. AJ'!$H33,IF('3. Ausbildungsjahr'!E$4=SOLL!$M$4,PPC!$H18,IF('3. Ausbildungsjahr'!E$4=SOLL!$N$4,PPS!$H18,IF(E$4=SOLL!$P$4,"-",IF('3. Ausbildungsjahr'!E$4=SOLL!$O$4,Zielbogen!$H18,"")))))))))))))))))))))))))</f>
        <v>-</v>
      </c>
      <c r="F17" s="57" t="str">
        <f>IF(F$4=SOLL!$J$4, TNBi!$H18, IF('3. Ausbildungsjahr'!F$4=SOLL!$K$4,SBI.A.7!$H18, IF('3. Ausbildungsjahr'!F$4=SOLL!$R$4,'SBI.A.3_2. AJ'!$H18, IF('3. Ausbildungsjahr'!F$4=SOLL!$S$4,'SBI.A.4_2.&amp;3. AJ'!$H28, IF('3. Ausbildungsjahr'!F$4=SOLL!$T$4,'KVB 2.&amp;3. AJ'!$H18,IF('3. Ausbildungsjahr'!F$4=SOLL!$U$4,'PPCa IK'!$H18, IF('3. Ausbildungsjahr'!F$4=SOLL!$V$4,TE!$H18,IF('3. Ausbildungsjahr'!F$4=SOLL!$W$4,TNSt!$H18,IF('3. Ausbildungsjahr'!F$4=SOLL!$X$4,TNSk!$H18,IF('3. Ausbildungsjahr'!F$4=SOLL!$Y$4,TNPa!$H18,IF('3. Ausbildungsjahr'!F$4=SOLL!$Z$4,TNWn!$H18,IF('3. Ausbildungsjahr'!F$4=SOLL!$AA$4,'KVP 3. AJ'!$H32,IF(F$4=SOLL!$B$4,'KF-KB'!$H18,IF('3. Ausbildungsjahr'!F$4=SOLL!$C$4,'SBI.A.4_1. AJ'!$H28,IF('3. Ausbildungsjahr'!F$4=SOLL!$D$4,KK!$H$11,IF('3. Ausbildungsjahr'!F$4=SOLL!$E$4,'KSM-e'!$H26,IF('3. Ausbildungsjahr'!F$4=SOLL!$F$4,'KSM-f'!$H18,IF('3. Ausbildungsjahr'!F$4=SOLL!$G$4,'KVB 1. AJ'!$H18,IF('3. Ausbildungsjahr'!F$4=SOLL!$H$4,KVFi!$H18,IF('3. Ausbildungsjahr'!F$4=SOLL!$I$4,KVM!$H18,IF('3. Ausbildungsjahr'!F$4=SOLL!$L$4,'KVP 1.&amp;2. AJ'!$H33,IF('3. Ausbildungsjahr'!F$4=SOLL!$M$4,PPC!$H18,IF('3. Ausbildungsjahr'!F$4=SOLL!$N$4,PPS!$H18,IF(F$4=SOLL!$P$4,"-",IF('3. Ausbildungsjahr'!F$4=SOLL!$O$4,Zielbogen!$H18,"")))))))))))))))))))))))))</f>
        <v>-</v>
      </c>
      <c r="G17" s="57" t="str">
        <f>IF(G$4=SOLL!$J$4, TNBi!$H18, IF('3. Ausbildungsjahr'!G$4=SOLL!$K$4,SBI.A.7!$H18, IF('3. Ausbildungsjahr'!G$4=SOLL!$R$4,'SBI.A.3_2. AJ'!$H18, IF('3. Ausbildungsjahr'!G$4=SOLL!$S$4,'SBI.A.4_2.&amp;3. AJ'!$H28, IF('3. Ausbildungsjahr'!G$4=SOLL!$T$4,'KVB 2.&amp;3. AJ'!$H18,IF('3. Ausbildungsjahr'!G$4=SOLL!$U$4,'PPCa IK'!$H18, IF('3. Ausbildungsjahr'!G$4=SOLL!$V$4,TE!$H18,IF('3. Ausbildungsjahr'!G$4=SOLL!$W$4,TNSt!$H18,IF('3. Ausbildungsjahr'!G$4=SOLL!$X$4,TNSk!$H18,IF('3. Ausbildungsjahr'!G$4=SOLL!$Y$4,TNPa!$H18,IF('3. Ausbildungsjahr'!G$4=SOLL!$Z$4,TNWn!$H18,IF('3. Ausbildungsjahr'!G$4=SOLL!$AA$4,'KVP 3. AJ'!$H32,IF(G$4=SOLL!$B$4,'KF-KB'!$H18,IF('3. Ausbildungsjahr'!G$4=SOLL!$C$4,'SBI.A.4_1. AJ'!$H28,IF('3. Ausbildungsjahr'!G$4=SOLL!$D$4,KK!$H$11,IF('3. Ausbildungsjahr'!G$4=SOLL!$E$4,'KSM-e'!$H26,IF('3. Ausbildungsjahr'!G$4=SOLL!$F$4,'KSM-f'!$H18,IF('3. Ausbildungsjahr'!G$4=SOLL!$G$4,'KVB 1. AJ'!$H18,IF('3. Ausbildungsjahr'!G$4=SOLL!$H$4,KVFi!$H18,IF('3. Ausbildungsjahr'!G$4=SOLL!$I$4,KVM!$H18,IF('3. Ausbildungsjahr'!G$4=SOLL!$L$4,'KVP 1.&amp;2. AJ'!$H33,IF('3. Ausbildungsjahr'!G$4=SOLL!$M$4,PPC!$H18,IF('3. Ausbildungsjahr'!G$4=SOLL!$N$4,PPS!$H18,IF(G$4=SOLL!$P$4,"-",IF('3. Ausbildungsjahr'!G$4=SOLL!$O$4,Zielbogen!$H18,"")))))))))))))))))))))))))</f>
        <v>-</v>
      </c>
      <c r="H17" s="57" t="str">
        <f>IF(H$4=SOLL!$J$4, TNBi!$H18, IF('3. Ausbildungsjahr'!H$4=SOLL!$K$4,SBI.A.7!$H18, IF('3. Ausbildungsjahr'!H$4=SOLL!$R$4,'SBI.A.3_2. AJ'!$H18, IF('3. Ausbildungsjahr'!H$4=SOLL!$S$4,'SBI.A.4_2.&amp;3. AJ'!$H28, IF('3. Ausbildungsjahr'!H$4=SOLL!$T$4,'KVB 2.&amp;3. AJ'!$H18,IF('3. Ausbildungsjahr'!H$4=SOLL!$U$4,'PPCa IK'!$H18, IF('3. Ausbildungsjahr'!H$4=SOLL!$V$4,TE!$H18,IF('3. Ausbildungsjahr'!H$4=SOLL!$W$4,TNSt!$H18,IF('3. Ausbildungsjahr'!H$4=SOLL!$X$4,TNSk!$H18,IF('3. Ausbildungsjahr'!H$4=SOLL!$Y$4,TNPa!$H18,IF('3. Ausbildungsjahr'!H$4=SOLL!$Z$4,TNWn!$H18,IF('3. Ausbildungsjahr'!H$4=SOLL!$AA$4,'KVP 3. AJ'!$H32,IF(H$4=SOLL!$B$4,'KF-KB'!$H18,IF('3. Ausbildungsjahr'!H$4=SOLL!$C$4,'SBI.A.4_1. AJ'!$H28,IF('3. Ausbildungsjahr'!H$4=SOLL!$D$4,KK!$H$11,IF('3. Ausbildungsjahr'!H$4=SOLL!$E$4,'KSM-e'!$H26,IF('3. Ausbildungsjahr'!H$4=SOLL!$F$4,'KSM-f'!$H18,IF('3. Ausbildungsjahr'!H$4=SOLL!$G$4,'KVB 1. AJ'!$H18,IF('3. Ausbildungsjahr'!H$4=SOLL!$H$4,KVFi!$H18,IF('3. Ausbildungsjahr'!H$4=SOLL!$I$4,KVM!$H18,IF('3. Ausbildungsjahr'!H$4=SOLL!$L$4,'KVP 1.&amp;2. AJ'!$H33,IF('3. Ausbildungsjahr'!H$4=SOLL!$M$4,PPC!$H18,IF('3. Ausbildungsjahr'!H$4=SOLL!$N$4,PPS!$H18,IF(H$4=SOLL!$P$4,"-",IF('3. Ausbildungsjahr'!H$4=SOLL!$O$4,Zielbogen!$H18,"")))))))))))))))))))))))))</f>
        <v>-</v>
      </c>
      <c r="I17" s="57" t="str">
        <f>IF(I$4=SOLL!$J$4, TNBi!$H18, IF('3. Ausbildungsjahr'!I$4=SOLL!$K$4,SBI.A.7!$H18, IF('3. Ausbildungsjahr'!I$4=SOLL!$R$4,'SBI.A.3_2. AJ'!$H18, IF('3. Ausbildungsjahr'!I$4=SOLL!$S$4,'SBI.A.4_2.&amp;3. AJ'!$H28, IF('3. Ausbildungsjahr'!I$4=SOLL!$T$4,'KVB 2.&amp;3. AJ'!$H18,IF('3. Ausbildungsjahr'!I$4=SOLL!$U$4,'PPCa IK'!$H18, IF('3. Ausbildungsjahr'!I$4=SOLL!$V$4,TE!$H18,IF('3. Ausbildungsjahr'!I$4=SOLL!$W$4,TNSt!$H18,IF('3. Ausbildungsjahr'!I$4=SOLL!$X$4,TNSk!$H18,IF('3. Ausbildungsjahr'!I$4=SOLL!$Y$4,TNPa!$H18,IF('3. Ausbildungsjahr'!I$4=SOLL!$Z$4,TNWn!$H18,IF('3. Ausbildungsjahr'!I$4=SOLL!$AA$4,'KVP 3. AJ'!$H32,IF(I$4=SOLL!$B$4,'KF-KB'!$H18,IF('3. Ausbildungsjahr'!I$4=SOLL!$C$4,'SBI.A.4_1. AJ'!$H28,IF('3. Ausbildungsjahr'!I$4=SOLL!$D$4,KK!$H$11,IF('3. Ausbildungsjahr'!I$4=SOLL!$E$4,'KSM-e'!$H26,IF('3. Ausbildungsjahr'!I$4=SOLL!$F$4,'KSM-f'!$H18,IF('3. Ausbildungsjahr'!I$4=SOLL!$G$4,'KVB 1. AJ'!$H18,IF('3. Ausbildungsjahr'!I$4=SOLL!$H$4,KVFi!$H18,IF('3. Ausbildungsjahr'!I$4=SOLL!$I$4,KVM!$H18,IF('3. Ausbildungsjahr'!I$4=SOLL!$L$4,'KVP 1.&amp;2. AJ'!$H33,IF('3. Ausbildungsjahr'!I$4=SOLL!$M$4,PPC!$H18,IF('3. Ausbildungsjahr'!I$4=SOLL!$N$4,PPS!$H18,IF(I$4=SOLL!$P$4,"-",IF('3. Ausbildungsjahr'!I$4=SOLL!$O$4,Zielbogen!$H18,"")))))))))))))))))))))))))</f>
        <v>-</v>
      </c>
      <c r="J17" s="57" t="str">
        <f>IF(J$4=SOLL!$J$4, TNBi!$H18, IF('3. Ausbildungsjahr'!J$4=SOLL!$K$4,SBI.A.7!$H18, IF('3. Ausbildungsjahr'!J$4=SOLL!$R$4,'SBI.A.3_2. AJ'!$H18, IF('3. Ausbildungsjahr'!J$4=SOLL!$S$4,'SBI.A.4_2.&amp;3. AJ'!$H28, IF('3. Ausbildungsjahr'!J$4=SOLL!$T$4,'KVB 2.&amp;3. AJ'!$H18,IF('3. Ausbildungsjahr'!J$4=SOLL!$U$4,'PPCa IK'!$H18, IF('3. Ausbildungsjahr'!J$4=SOLL!$V$4,TE!$H18,IF('3. Ausbildungsjahr'!J$4=SOLL!$W$4,TNSt!$H18,IF('3. Ausbildungsjahr'!J$4=SOLL!$X$4,TNSk!$H18,IF('3. Ausbildungsjahr'!J$4=SOLL!$Y$4,TNPa!$H18,IF('3. Ausbildungsjahr'!J$4=SOLL!$Z$4,TNWn!$H18,IF('3. Ausbildungsjahr'!J$4=SOLL!$AA$4,'KVP 3. AJ'!$H32,IF(J$4=SOLL!$B$4,'KF-KB'!$H18,IF('3. Ausbildungsjahr'!J$4=SOLL!$C$4,'SBI.A.4_1. AJ'!$H28,IF('3. Ausbildungsjahr'!J$4=SOLL!$D$4,KK!$H$11,IF('3. Ausbildungsjahr'!J$4=SOLL!$E$4,'KSM-e'!$H26,IF('3. Ausbildungsjahr'!J$4=SOLL!$F$4,'KSM-f'!$H18,IF('3. Ausbildungsjahr'!J$4=SOLL!$G$4,'KVB 1. AJ'!$H18,IF('3. Ausbildungsjahr'!J$4=SOLL!$H$4,KVFi!$H18,IF('3. Ausbildungsjahr'!J$4=SOLL!$I$4,KVM!$H18,IF('3. Ausbildungsjahr'!J$4=SOLL!$L$4,'KVP 1.&amp;2. AJ'!$H33,IF('3. Ausbildungsjahr'!J$4=SOLL!$M$4,PPC!$H18,IF('3. Ausbildungsjahr'!J$4=SOLL!$N$4,PPS!$H18,IF(J$4=SOLL!$P$4,"-",IF('3. Ausbildungsjahr'!J$4=SOLL!$O$4,Zielbogen!$H18,"")))))))))))))))))))))))))</f>
        <v>-</v>
      </c>
      <c r="K17" s="57" t="str">
        <f>IF(K$4=SOLL!$J$4, TNBi!$H18, IF('3. Ausbildungsjahr'!K$4=SOLL!$K$4,SBI.A.7!$H18, IF('3. Ausbildungsjahr'!K$4=SOLL!$R$4,'SBI.A.3_2. AJ'!$H18, IF('3. Ausbildungsjahr'!K$4=SOLL!$S$4,'SBI.A.4_2.&amp;3. AJ'!$H28, IF('3. Ausbildungsjahr'!K$4=SOLL!$T$4,'KVB 2.&amp;3. AJ'!$H18,IF('3. Ausbildungsjahr'!K$4=SOLL!$U$4,'PPCa IK'!$H18, IF('3. Ausbildungsjahr'!K$4=SOLL!$V$4,TE!$H18,IF('3. Ausbildungsjahr'!K$4=SOLL!$W$4,TNSt!$H18,IF('3. Ausbildungsjahr'!K$4=SOLL!$X$4,TNSk!$H18,IF('3. Ausbildungsjahr'!K$4=SOLL!$Y$4,TNPa!$H18,IF('3. Ausbildungsjahr'!K$4=SOLL!$Z$4,TNWn!$H18,IF('3. Ausbildungsjahr'!K$4=SOLL!$AA$4,'KVP 3. AJ'!$H32,IF(K$4=SOLL!$B$4,'KF-KB'!$H18,IF('3. Ausbildungsjahr'!K$4=SOLL!$C$4,'SBI.A.4_1. AJ'!$H28,IF('3. Ausbildungsjahr'!K$4=SOLL!$D$4,KK!$H$11,IF('3. Ausbildungsjahr'!K$4=SOLL!$E$4,'KSM-e'!$H26,IF('3. Ausbildungsjahr'!K$4=SOLL!$F$4,'KSM-f'!$H18,IF('3. Ausbildungsjahr'!K$4=SOLL!$G$4,'KVB 1. AJ'!$H18,IF('3. Ausbildungsjahr'!K$4=SOLL!$H$4,KVFi!$H18,IF('3. Ausbildungsjahr'!K$4=SOLL!$I$4,KVM!$H18,IF('3. Ausbildungsjahr'!K$4=SOLL!$L$4,'KVP 1.&amp;2. AJ'!$H33,IF('3. Ausbildungsjahr'!K$4=SOLL!$M$4,PPC!$H18,IF('3. Ausbildungsjahr'!K$4=SOLL!$N$4,PPS!$H18,IF(K$4=SOLL!$P$4,"-",IF('3. Ausbildungsjahr'!K$4=SOLL!$O$4,Zielbogen!$H18,"")))))))))))))))))))))))))</f>
        <v>-</v>
      </c>
      <c r="L17" s="10">
        <f>SUM('Hilfsblatt 3. AJ'!C17,'Hilfsblatt 3. AJ'!E17,'Hilfsblatt 3. AJ'!G17,'Hilfsblatt 3. AJ'!I17,'Hilfsblatt 3. AJ'!K17,'Hilfsblatt 3. AJ'!M17,'Hilfsblatt 3. AJ'!O17,'Hilfsblatt 3. AJ'!Q17,'Hilfsblatt 3. AJ'!S17,'Hilfsblatt 3. AJ'!U17)</f>
        <v>0</v>
      </c>
      <c r="M17" s="9" t="e">
        <f>('Hilfsblatt 3. AJ'!B17*'Hilfsblatt 3. AJ'!C17+'Hilfsblatt 3. AJ'!D17*'Hilfsblatt 3. AJ'!E17+'Hilfsblatt 3. AJ'!F17*'Hilfsblatt 3. AJ'!G17+'Hilfsblatt 3. AJ'!H17*'Hilfsblatt 3. AJ'!I17+'Hilfsblatt 3. AJ'!J17*'Hilfsblatt 3. AJ'!K17+'Hilfsblatt 3. AJ'!L17*'Hilfsblatt 3. AJ'!M17+'Hilfsblatt 3. AJ'!N17*'Hilfsblatt 3. AJ'!O17+'Hilfsblatt 3. AJ'!P17*'Hilfsblatt 3. AJ'!Q17+'Hilfsblatt 3. AJ'!R17*'Hilfsblatt 3. AJ'!S17+'Hilfsblatt 3. AJ'!T17*'Hilfsblatt 3. AJ'!U17)/L17</f>
        <v>#DIV/0!</v>
      </c>
    </row>
    <row r="18" spans="1:13" x14ac:dyDescent="0.25">
      <c r="A18" s="126" t="s">
        <v>51</v>
      </c>
      <c r="B18" s="57" t="str">
        <f>IF(B$4=SOLL!$J$4, TNBi!$H19, IF('3. Ausbildungsjahr'!B$4=SOLL!$K$4,SBI.A.7!$H19, IF('3. Ausbildungsjahr'!B$4=SOLL!$R$4,'SBI.A.3_2. AJ'!$H19, IF('3. Ausbildungsjahr'!B$4=SOLL!$S$4,'SBI.A.4_2.&amp;3. AJ'!$H29, IF('3. Ausbildungsjahr'!B$4=SOLL!$T$4,'KVB 2.&amp;3. AJ'!$H19,IF('3. Ausbildungsjahr'!B$4=SOLL!$U$4,'PPCa IK'!$H19, IF('3. Ausbildungsjahr'!B$4=SOLL!$V$4,TE!$H19,IF('3. Ausbildungsjahr'!B$4=SOLL!$W$4,TNSt!$H19,IF('3. Ausbildungsjahr'!B$4=SOLL!$X$4,TNSk!$H19,IF('3. Ausbildungsjahr'!B$4=SOLL!$Y$4,TNPa!$H19,IF('3. Ausbildungsjahr'!B$4=SOLL!$Z$4,TNWn!$H19,IF('3. Ausbildungsjahr'!B$4=SOLL!$AA$4,'KVP 3. AJ'!$H33,IF(B$4=SOLL!$B$4,'KF-KB'!$H19,IF('3. Ausbildungsjahr'!B$4=SOLL!$C$4,'SBI.A.4_1. AJ'!$H29,IF('3. Ausbildungsjahr'!B$4=SOLL!$D$4,KK!$H$11,IF('3. Ausbildungsjahr'!B$4=SOLL!$E$4,'KSM-e'!$H27,IF('3. Ausbildungsjahr'!B$4=SOLL!$F$4,'KSM-f'!$H19,IF('3. Ausbildungsjahr'!B$4=SOLL!$G$4,'KVB 1. AJ'!$H19,IF('3. Ausbildungsjahr'!B$4=SOLL!$H$4,KVFi!$H19,IF('3. Ausbildungsjahr'!B$4=SOLL!$I$4,KVM!$H19,IF('3. Ausbildungsjahr'!B$4=SOLL!$L$4,'KVP 1.&amp;2. AJ'!$H34,IF('3. Ausbildungsjahr'!B$4=SOLL!$M$4,PPC!$H19,IF('3. Ausbildungsjahr'!B$4=SOLL!$N$4,PPS!$H19,IF(B$4=SOLL!$P$4,"-",IF('3. Ausbildungsjahr'!B$4=SOLL!$O$4,Zielbogen!$H19,"")))))))))))))))))))))))))</f>
        <v>-</v>
      </c>
      <c r="C18" s="57" t="str">
        <f>IF(C$4=SOLL!$J$4, TNBi!$H19, IF('3. Ausbildungsjahr'!C$4=SOLL!$K$4,SBI.A.7!$H19, IF('3. Ausbildungsjahr'!C$4=SOLL!$R$4,'SBI.A.3_2. AJ'!$H19, IF('3. Ausbildungsjahr'!C$4=SOLL!$S$4,'SBI.A.4_2.&amp;3. AJ'!$H29, IF('3. Ausbildungsjahr'!C$4=SOLL!$T$4,'KVB 2.&amp;3. AJ'!$H19,IF('3. Ausbildungsjahr'!C$4=SOLL!$U$4,'PPCa IK'!$H19, IF('3. Ausbildungsjahr'!C$4=SOLL!$V$4,TE!$H19,IF('3. Ausbildungsjahr'!C$4=SOLL!$W$4,TNSt!$H19,IF('3. Ausbildungsjahr'!C$4=SOLL!$X$4,TNSk!$H19,IF('3. Ausbildungsjahr'!C$4=SOLL!$Y$4,TNPa!$H19,IF('3. Ausbildungsjahr'!C$4=SOLL!$Z$4,TNWn!$H19,IF('3. Ausbildungsjahr'!C$4=SOLL!$AA$4,'KVP 3. AJ'!$H33,IF(C$4=SOLL!$B$4,'KF-KB'!$H19,IF('3. Ausbildungsjahr'!C$4=SOLL!$C$4,'SBI.A.4_1. AJ'!$H29,IF('3. Ausbildungsjahr'!C$4=SOLL!$D$4,KK!$H$11,IF('3. Ausbildungsjahr'!C$4=SOLL!$E$4,'KSM-e'!$H27,IF('3. Ausbildungsjahr'!C$4=SOLL!$F$4,'KSM-f'!$H19,IF('3. Ausbildungsjahr'!C$4=SOLL!$G$4,'KVB 1. AJ'!$H19,IF('3. Ausbildungsjahr'!C$4=SOLL!$H$4,KVFi!$H19,IF('3. Ausbildungsjahr'!C$4=SOLL!$I$4,KVM!$H19,IF('3. Ausbildungsjahr'!C$4=SOLL!$L$4,'KVP 1.&amp;2. AJ'!$H34,IF('3. Ausbildungsjahr'!C$4=SOLL!$M$4,PPC!$H19,IF('3. Ausbildungsjahr'!C$4=SOLL!$N$4,PPS!$H19,IF(C$4=SOLL!$P$4,"-",IF('3. Ausbildungsjahr'!C$4=SOLL!$O$4,Zielbogen!$H19,"")))))))))))))))))))))))))</f>
        <v>-</v>
      </c>
      <c r="D18" s="57" t="str">
        <f>IF(D$4=SOLL!$J$4, TNBi!$H19, IF('3. Ausbildungsjahr'!D$4=SOLL!$K$4,SBI.A.7!$H19, IF('3. Ausbildungsjahr'!D$4=SOLL!$R$4,'SBI.A.3_2. AJ'!$H19, IF('3. Ausbildungsjahr'!D$4=SOLL!$S$4,'SBI.A.4_2.&amp;3. AJ'!$H29, IF('3. Ausbildungsjahr'!D$4=SOLL!$T$4,'KVB 2.&amp;3. AJ'!$H19,IF('3. Ausbildungsjahr'!D$4=SOLL!$U$4,'PPCa IK'!$H19, IF('3. Ausbildungsjahr'!D$4=SOLL!$V$4,TE!$H19,IF('3. Ausbildungsjahr'!D$4=SOLL!$W$4,TNSt!$H19,IF('3. Ausbildungsjahr'!D$4=SOLL!$X$4,TNSk!$H19,IF('3. Ausbildungsjahr'!D$4=SOLL!$Y$4,TNPa!$H19,IF('3. Ausbildungsjahr'!D$4=SOLL!$Z$4,TNWn!$H19,IF('3. Ausbildungsjahr'!D$4=SOLL!$AA$4,'KVP 3. AJ'!$H33,IF(D$4=SOLL!$B$4,'KF-KB'!$H19,IF('3. Ausbildungsjahr'!D$4=SOLL!$C$4,'SBI.A.4_1. AJ'!$H29,IF('3. Ausbildungsjahr'!D$4=SOLL!$D$4,KK!$H$11,IF('3. Ausbildungsjahr'!D$4=SOLL!$E$4,'KSM-e'!$H27,IF('3. Ausbildungsjahr'!D$4=SOLL!$F$4,'KSM-f'!$H19,IF('3. Ausbildungsjahr'!D$4=SOLL!$G$4,'KVB 1. AJ'!$H19,IF('3. Ausbildungsjahr'!D$4=SOLL!$H$4,KVFi!$H19,IF('3. Ausbildungsjahr'!D$4=SOLL!$I$4,KVM!$H19,IF('3. Ausbildungsjahr'!D$4=SOLL!$L$4,'KVP 1.&amp;2. AJ'!$H34,IF('3. Ausbildungsjahr'!D$4=SOLL!$M$4,PPC!$H19,IF('3. Ausbildungsjahr'!D$4=SOLL!$N$4,PPS!$H19,IF(D$4=SOLL!$P$4,"-",IF('3. Ausbildungsjahr'!D$4=SOLL!$O$4,Zielbogen!$H19,"")))))))))))))))))))))))))</f>
        <v>-</v>
      </c>
      <c r="E18" s="57" t="str">
        <f>IF(E$4=SOLL!$J$4, TNBi!$H19, IF('3. Ausbildungsjahr'!E$4=SOLL!$K$4,SBI.A.7!$H19, IF('3. Ausbildungsjahr'!E$4=SOLL!$R$4,'SBI.A.3_2. AJ'!$H19, IF('3. Ausbildungsjahr'!E$4=SOLL!$S$4,'SBI.A.4_2.&amp;3. AJ'!$H29, IF('3. Ausbildungsjahr'!E$4=SOLL!$T$4,'KVB 2.&amp;3. AJ'!$H19,IF('3. Ausbildungsjahr'!E$4=SOLL!$U$4,'PPCa IK'!$H19, IF('3. Ausbildungsjahr'!E$4=SOLL!$V$4,TE!$H19,IF('3. Ausbildungsjahr'!E$4=SOLL!$W$4,TNSt!$H19,IF('3. Ausbildungsjahr'!E$4=SOLL!$X$4,TNSk!$H19,IF('3. Ausbildungsjahr'!E$4=SOLL!$Y$4,TNPa!$H19,IF('3. Ausbildungsjahr'!E$4=SOLL!$Z$4,TNWn!$H19,IF('3. Ausbildungsjahr'!E$4=SOLL!$AA$4,'KVP 3. AJ'!$H33,IF(E$4=SOLL!$B$4,'KF-KB'!$H19,IF('3. Ausbildungsjahr'!E$4=SOLL!$C$4,'SBI.A.4_1. AJ'!$H29,IF('3. Ausbildungsjahr'!E$4=SOLL!$D$4,KK!$H$11,IF('3. Ausbildungsjahr'!E$4=SOLL!$E$4,'KSM-e'!$H27,IF('3. Ausbildungsjahr'!E$4=SOLL!$F$4,'KSM-f'!$H19,IF('3. Ausbildungsjahr'!E$4=SOLL!$G$4,'KVB 1. AJ'!$H19,IF('3. Ausbildungsjahr'!E$4=SOLL!$H$4,KVFi!$H19,IF('3. Ausbildungsjahr'!E$4=SOLL!$I$4,KVM!$H19,IF('3. Ausbildungsjahr'!E$4=SOLL!$L$4,'KVP 1.&amp;2. AJ'!$H34,IF('3. Ausbildungsjahr'!E$4=SOLL!$M$4,PPC!$H19,IF('3. Ausbildungsjahr'!E$4=SOLL!$N$4,PPS!$H19,IF(E$4=SOLL!$P$4,"-",IF('3. Ausbildungsjahr'!E$4=SOLL!$O$4,Zielbogen!$H19,"")))))))))))))))))))))))))</f>
        <v>-</v>
      </c>
      <c r="F18" s="57" t="str">
        <f>IF(F$4=SOLL!$J$4, TNBi!$H19, IF('3. Ausbildungsjahr'!F$4=SOLL!$K$4,SBI.A.7!$H19, IF('3. Ausbildungsjahr'!F$4=SOLL!$R$4,'SBI.A.3_2. AJ'!$H19, IF('3. Ausbildungsjahr'!F$4=SOLL!$S$4,'SBI.A.4_2.&amp;3. AJ'!$H29, IF('3. Ausbildungsjahr'!F$4=SOLL!$T$4,'KVB 2.&amp;3. AJ'!$H19,IF('3. Ausbildungsjahr'!F$4=SOLL!$U$4,'PPCa IK'!$H19, IF('3. Ausbildungsjahr'!F$4=SOLL!$V$4,TE!$H19,IF('3. Ausbildungsjahr'!F$4=SOLL!$W$4,TNSt!$H19,IF('3. Ausbildungsjahr'!F$4=SOLL!$X$4,TNSk!$H19,IF('3. Ausbildungsjahr'!F$4=SOLL!$Y$4,TNPa!$H19,IF('3. Ausbildungsjahr'!F$4=SOLL!$Z$4,TNWn!$H19,IF('3. Ausbildungsjahr'!F$4=SOLL!$AA$4,'KVP 3. AJ'!$H33,IF(F$4=SOLL!$B$4,'KF-KB'!$H19,IF('3. Ausbildungsjahr'!F$4=SOLL!$C$4,'SBI.A.4_1. AJ'!$H29,IF('3. Ausbildungsjahr'!F$4=SOLL!$D$4,KK!$H$11,IF('3. Ausbildungsjahr'!F$4=SOLL!$E$4,'KSM-e'!$H27,IF('3. Ausbildungsjahr'!F$4=SOLL!$F$4,'KSM-f'!$H19,IF('3. Ausbildungsjahr'!F$4=SOLL!$G$4,'KVB 1. AJ'!$H19,IF('3. Ausbildungsjahr'!F$4=SOLL!$H$4,KVFi!$H19,IF('3. Ausbildungsjahr'!F$4=SOLL!$I$4,KVM!$H19,IF('3. Ausbildungsjahr'!F$4=SOLL!$L$4,'KVP 1.&amp;2. AJ'!$H34,IF('3. Ausbildungsjahr'!F$4=SOLL!$M$4,PPC!$H19,IF('3. Ausbildungsjahr'!F$4=SOLL!$N$4,PPS!$H19,IF(F$4=SOLL!$P$4,"-",IF('3. Ausbildungsjahr'!F$4=SOLL!$O$4,Zielbogen!$H19,"")))))))))))))))))))))))))</f>
        <v>-</v>
      </c>
      <c r="G18" s="57" t="str">
        <f>IF(G$4=SOLL!$J$4, TNBi!$H19, IF('3. Ausbildungsjahr'!G$4=SOLL!$K$4,SBI.A.7!$H19, IF('3. Ausbildungsjahr'!G$4=SOLL!$R$4,'SBI.A.3_2. AJ'!$H19, IF('3. Ausbildungsjahr'!G$4=SOLL!$S$4,'SBI.A.4_2.&amp;3. AJ'!$H29, IF('3. Ausbildungsjahr'!G$4=SOLL!$T$4,'KVB 2.&amp;3. AJ'!$H19,IF('3. Ausbildungsjahr'!G$4=SOLL!$U$4,'PPCa IK'!$H19, IF('3. Ausbildungsjahr'!G$4=SOLL!$V$4,TE!$H19,IF('3. Ausbildungsjahr'!G$4=SOLL!$W$4,TNSt!$H19,IF('3. Ausbildungsjahr'!G$4=SOLL!$X$4,TNSk!$H19,IF('3. Ausbildungsjahr'!G$4=SOLL!$Y$4,TNPa!$H19,IF('3. Ausbildungsjahr'!G$4=SOLL!$Z$4,TNWn!$H19,IF('3. Ausbildungsjahr'!G$4=SOLL!$AA$4,'KVP 3. AJ'!$H33,IF(G$4=SOLL!$B$4,'KF-KB'!$H19,IF('3. Ausbildungsjahr'!G$4=SOLL!$C$4,'SBI.A.4_1. AJ'!$H29,IF('3. Ausbildungsjahr'!G$4=SOLL!$D$4,KK!$H$11,IF('3. Ausbildungsjahr'!G$4=SOLL!$E$4,'KSM-e'!$H27,IF('3. Ausbildungsjahr'!G$4=SOLL!$F$4,'KSM-f'!$H19,IF('3. Ausbildungsjahr'!G$4=SOLL!$G$4,'KVB 1. AJ'!$H19,IF('3. Ausbildungsjahr'!G$4=SOLL!$H$4,KVFi!$H19,IF('3. Ausbildungsjahr'!G$4=SOLL!$I$4,KVM!$H19,IF('3. Ausbildungsjahr'!G$4=SOLL!$L$4,'KVP 1.&amp;2. AJ'!$H34,IF('3. Ausbildungsjahr'!G$4=SOLL!$M$4,PPC!$H19,IF('3. Ausbildungsjahr'!G$4=SOLL!$N$4,PPS!$H19,IF(G$4=SOLL!$P$4,"-",IF('3. Ausbildungsjahr'!G$4=SOLL!$O$4,Zielbogen!$H19,"")))))))))))))))))))))))))</f>
        <v>-</v>
      </c>
      <c r="H18" s="57" t="str">
        <f>IF(H$4=SOLL!$J$4, TNBi!$H19, IF('3. Ausbildungsjahr'!H$4=SOLL!$K$4,SBI.A.7!$H19, IF('3. Ausbildungsjahr'!H$4=SOLL!$R$4,'SBI.A.3_2. AJ'!$H19, IF('3. Ausbildungsjahr'!H$4=SOLL!$S$4,'SBI.A.4_2.&amp;3. AJ'!$H29, IF('3. Ausbildungsjahr'!H$4=SOLL!$T$4,'KVB 2.&amp;3. AJ'!$H19,IF('3. Ausbildungsjahr'!H$4=SOLL!$U$4,'PPCa IK'!$H19, IF('3. Ausbildungsjahr'!H$4=SOLL!$V$4,TE!$H19,IF('3. Ausbildungsjahr'!H$4=SOLL!$W$4,TNSt!$H19,IF('3. Ausbildungsjahr'!H$4=SOLL!$X$4,TNSk!$H19,IF('3. Ausbildungsjahr'!H$4=SOLL!$Y$4,TNPa!$H19,IF('3. Ausbildungsjahr'!H$4=SOLL!$Z$4,TNWn!$H19,IF('3. Ausbildungsjahr'!H$4=SOLL!$AA$4,'KVP 3. AJ'!$H33,IF(H$4=SOLL!$B$4,'KF-KB'!$H19,IF('3. Ausbildungsjahr'!H$4=SOLL!$C$4,'SBI.A.4_1. AJ'!$H29,IF('3. Ausbildungsjahr'!H$4=SOLL!$D$4,KK!$H$11,IF('3. Ausbildungsjahr'!H$4=SOLL!$E$4,'KSM-e'!$H27,IF('3. Ausbildungsjahr'!H$4=SOLL!$F$4,'KSM-f'!$H19,IF('3. Ausbildungsjahr'!H$4=SOLL!$G$4,'KVB 1. AJ'!$H19,IF('3. Ausbildungsjahr'!H$4=SOLL!$H$4,KVFi!$H19,IF('3. Ausbildungsjahr'!H$4=SOLL!$I$4,KVM!$H19,IF('3. Ausbildungsjahr'!H$4=SOLL!$L$4,'KVP 1.&amp;2. AJ'!$H34,IF('3. Ausbildungsjahr'!H$4=SOLL!$M$4,PPC!$H19,IF('3. Ausbildungsjahr'!H$4=SOLL!$N$4,PPS!$H19,IF(H$4=SOLL!$P$4,"-",IF('3. Ausbildungsjahr'!H$4=SOLL!$O$4,Zielbogen!$H19,"")))))))))))))))))))))))))</f>
        <v>-</v>
      </c>
      <c r="I18" s="57" t="str">
        <f>IF(I$4=SOLL!$J$4, TNBi!$H19, IF('3. Ausbildungsjahr'!I$4=SOLL!$K$4,SBI.A.7!$H19, IF('3. Ausbildungsjahr'!I$4=SOLL!$R$4,'SBI.A.3_2. AJ'!$H19, IF('3. Ausbildungsjahr'!I$4=SOLL!$S$4,'SBI.A.4_2.&amp;3. AJ'!$H29, IF('3. Ausbildungsjahr'!I$4=SOLL!$T$4,'KVB 2.&amp;3. AJ'!$H19,IF('3. Ausbildungsjahr'!I$4=SOLL!$U$4,'PPCa IK'!$H19, IF('3. Ausbildungsjahr'!I$4=SOLL!$V$4,TE!$H19,IF('3. Ausbildungsjahr'!I$4=SOLL!$W$4,TNSt!$H19,IF('3. Ausbildungsjahr'!I$4=SOLL!$X$4,TNSk!$H19,IF('3. Ausbildungsjahr'!I$4=SOLL!$Y$4,TNPa!$H19,IF('3. Ausbildungsjahr'!I$4=SOLL!$Z$4,TNWn!$H19,IF('3. Ausbildungsjahr'!I$4=SOLL!$AA$4,'KVP 3. AJ'!$H33,IF(I$4=SOLL!$B$4,'KF-KB'!$H19,IF('3. Ausbildungsjahr'!I$4=SOLL!$C$4,'SBI.A.4_1. AJ'!$H29,IF('3. Ausbildungsjahr'!I$4=SOLL!$D$4,KK!$H$11,IF('3. Ausbildungsjahr'!I$4=SOLL!$E$4,'KSM-e'!$H27,IF('3. Ausbildungsjahr'!I$4=SOLL!$F$4,'KSM-f'!$H19,IF('3. Ausbildungsjahr'!I$4=SOLL!$G$4,'KVB 1. AJ'!$H19,IF('3. Ausbildungsjahr'!I$4=SOLL!$H$4,KVFi!$H19,IF('3. Ausbildungsjahr'!I$4=SOLL!$I$4,KVM!$H19,IF('3. Ausbildungsjahr'!I$4=SOLL!$L$4,'KVP 1.&amp;2. AJ'!$H34,IF('3. Ausbildungsjahr'!I$4=SOLL!$M$4,PPC!$H19,IF('3. Ausbildungsjahr'!I$4=SOLL!$N$4,PPS!$H19,IF(I$4=SOLL!$P$4,"-",IF('3. Ausbildungsjahr'!I$4=SOLL!$O$4,Zielbogen!$H19,"")))))))))))))))))))))))))</f>
        <v>-</v>
      </c>
      <c r="J18" s="57" t="str">
        <f>IF(J$4=SOLL!$J$4, TNBi!$H19, IF('3. Ausbildungsjahr'!J$4=SOLL!$K$4,SBI.A.7!$H19, IF('3. Ausbildungsjahr'!J$4=SOLL!$R$4,'SBI.A.3_2. AJ'!$H19, IF('3. Ausbildungsjahr'!J$4=SOLL!$S$4,'SBI.A.4_2.&amp;3. AJ'!$H29, IF('3. Ausbildungsjahr'!J$4=SOLL!$T$4,'KVB 2.&amp;3. AJ'!$H19,IF('3. Ausbildungsjahr'!J$4=SOLL!$U$4,'PPCa IK'!$H19, IF('3. Ausbildungsjahr'!J$4=SOLL!$V$4,TE!$H19,IF('3. Ausbildungsjahr'!J$4=SOLL!$W$4,TNSt!$H19,IF('3. Ausbildungsjahr'!J$4=SOLL!$X$4,TNSk!$H19,IF('3. Ausbildungsjahr'!J$4=SOLL!$Y$4,TNPa!$H19,IF('3. Ausbildungsjahr'!J$4=SOLL!$Z$4,TNWn!$H19,IF('3. Ausbildungsjahr'!J$4=SOLL!$AA$4,'KVP 3. AJ'!$H33,IF(J$4=SOLL!$B$4,'KF-KB'!$H19,IF('3. Ausbildungsjahr'!J$4=SOLL!$C$4,'SBI.A.4_1. AJ'!$H29,IF('3. Ausbildungsjahr'!J$4=SOLL!$D$4,KK!$H$11,IF('3. Ausbildungsjahr'!J$4=SOLL!$E$4,'KSM-e'!$H27,IF('3. Ausbildungsjahr'!J$4=SOLL!$F$4,'KSM-f'!$H19,IF('3. Ausbildungsjahr'!J$4=SOLL!$G$4,'KVB 1. AJ'!$H19,IF('3. Ausbildungsjahr'!J$4=SOLL!$H$4,KVFi!$H19,IF('3. Ausbildungsjahr'!J$4=SOLL!$I$4,KVM!$H19,IF('3. Ausbildungsjahr'!J$4=SOLL!$L$4,'KVP 1.&amp;2. AJ'!$H34,IF('3. Ausbildungsjahr'!J$4=SOLL!$M$4,PPC!$H19,IF('3. Ausbildungsjahr'!J$4=SOLL!$N$4,PPS!$H19,IF(J$4=SOLL!$P$4,"-",IF('3. Ausbildungsjahr'!J$4=SOLL!$O$4,Zielbogen!$H19,"")))))))))))))))))))))))))</f>
        <v>-</v>
      </c>
      <c r="K18" s="57" t="str">
        <f>IF(K$4=SOLL!$J$4, TNBi!$H19, IF('3. Ausbildungsjahr'!K$4=SOLL!$K$4,SBI.A.7!$H19, IF('3. Ausbildungsjahr'!K$4=SOLL!$R$4,'SBI.A.3_2. AJ'!$H19, IF('3. Ausbildungsjahr'!K$4=SOLL!$S$4,'SBI.A.4_2.&amp;3. AJ'!$H29, IF('3. Ausbildungsjahr'!K$4=SOLL!$T$4,'KVB 2.&amp;3. AJ'!$H19,IF('3. Ausbildungsjahr'!K$4=SOLL!$U$4,'PPCa IK'!$H19, IF('3. Ausbildungsjahr'!K$4=SOLL!$V$4,TE!$H19,IF('3. Ausbildungsjahr'!K$4=SOLL!$W$4,TNSt!$H19,IF('3. Ausbildungsjahr'!K$4=SOLL!$X$4,TNSk!$H19,IF('3. Ausbildungsjahr'!K$4=SOLL!$Y$4,TNPa!$H19,IF('3. Ausbildungsjahr'!K$4=SOLL!$Z$4,TNWn!$H19,IF('3. Ausbildungsjahr'!K$4=SOLL!$AA$4,'KVP 3. AJ'!$H33,IF(K$4=SOLL!$B$4,'KF-KB'!$H19,IF('3. Ausbildungsjahr'!K$4=SOLL!$C$4,'SBI.A.4_1. AJ'!$H29,IF('3. Ausbildungsjahr'!K$4=SOLL!$D$4,KK!$H$11,IF('3. Ausbildungsjahr'!K$4=SOLL!$E$4,'KSM-e'!$H27,IF('3. Ausbildungsjahr'!K$4=SOLL!$F$4,'KSM-f'!$H19,IF('3. Ausbildungsjahr'!K$4=SOLL!$G$4,'KVB 1. AJ'!$H19,IF('3. Ausbildungsjahr'!K$4=SOLL!$H$4,KVFi!$H19,IF('3. Ausbildungsjahr'!K$4=SOLL!$I$4,KVM!$H19,IF('3. Ausbildungsjahr'!K$4=SOLL!$L$4,'KVP 1.&amp;2. AJ'!$H34,IF('3. Ausbildungsjahr'!K$4=SOLL!$M$4,PPC!$H19,IF('3. Ausbildungsjahr'!K$4=SOLL!$N$4,PPS!$H19,IF(K$4=SOLL!$P$4,"-",IF('3. Ausbildungsjahr'!K$4=SOLL!$O$4,Zielbogen!$H19,"")))))))))))))))))))))))))</f>
        <v>-</v>
      </c>
      <c r="L18" s="10">
        <f>SUM('Hilfsblatt 3. AJ'!C18,'Hilfsblatt 3. AJ'!E18,'Hilfsblatt 3. AJ'!G18,'Hilfsblatt 3. AJ'!I18,'Hilfsblatt 3. AJ'!K18,'Hilfsblatt 3. AJ'!M18,'Hilfsblatt 3. AJ'!O18,'Hilfsblatt 3. AJ'!Q18,'Hilfsblatt 3. AJ'!S18,'Hilfsblatt 3. AJ'!U18)</f>
        <v>0</v>
      </c>
      <c r="M18" s="9" t="e">
        <f>('Hilfsblatt 3. AJ'!B18*'Hilfsblatt 3. AJ'!C18+'Hilfsblatt 3. AJ'!D18*'Hilfsblatt 3. AJ'!E18+'Hilfsblatt 3. AJ'!F18*'Hilfsblatt 3. AJ'!G18+'Hilfsblatt 3. AJ'!H18*'Hilfsblatt 3. AJ'!I18+'Hilfsblatt 3. AJ'!J18*'Hilfsblatt 3. AJ'!K18+'Hilfsblatt 3. AJ'!L18*'Hilfsblatt 3. AJ'!M18+'Hilfsblatt 3. AJ'!N18*'Hilfsblatt 3. AJ'!O18+'Hilfsblatt 3. AJ'!P18*'Hilfsblatt 3. AJ'!Q18+'Hilfsblatt 3. AJ'!R18*'Hilfsblatt 3. AJ'!S18+'Hilfsblatt 3. AJ'!T18*'Hilfsblatt 3. AJ'!U18)/L18</f>
        <v>#DIV/0!</v>
      </c>
    </row>
    <row r="19" spans="1:13" x14ac:dyDescent="0.25">
      <c r="A19" s="126" t="s">
        <v>52</v>
      </c>
      <c r="B19" s="57" t="str">
        <f>IF(B$4=SOLL!$J$4, TNBi!$H20, IF('3. Ausbildungsjahr'!B$4=SOLL!$K$4,SBI.A.7!$H20, IF('3. Ausbildungsjahr'!B$4=SOLL!$R$4,'SBI.A.3_2. AJ'!$H20, IF('3. Ausbildungsjahr'!B$4=SOLL!$S$4,'SBI.A.4_2.&amp;3. AJ'!$H30, IF('3. Ausbildungsjahr'!B$4=SOLL!$T$4,'KVB 2.&amp;3. AJ'!$H20,IF('3. Ausbildungsjahr'!B$4=SOLL!$U$4,'PPCa IK'!$H20, IF('3. Ausbildungsjahr'!B$4=SOLL!$V$4,TE!$H20,IF('3. Ausbildungsjahr'!B$4=SOLL!$W$4,TNSt!$H20,IF('3. Ausbildungsjahr'!B$4=SOLL!$X$4,TNSk!$H20,IF('3. Ausbildungsjahr'!B$4=SOLL!$Y$4,TNPa!$H20,IF('3. Ausbildungsjahr'!B$4=SOLL!$Z$4,TNWn!$H20,IF('3. Ausbildungsjahr'!B$4=SOLL!$AA$4,'KVP 3. AJ'!$H34,IF(B$4=SOLL!$B$4,'KF-KB'!$H20,IF('3. Ausbildungsjahr'!B$4=SOLL!$C$4,'SBI.A.4_1. AJ'!$H30,IF('3. Ausbildungsjahr'!B$4=SOLL!$D$4,KK!$H$11,IF('3. Ausbildungsjahr'!B$4=SOLL!$E$4,'KSM-e'!$H28,IF('3. Ausbildungsjahr'!B$4=SOLL!$F$4,'KSM-f'!$H20,IF('3. Ausbildungsjahr'!B$4=SOLL!$G$4,'KVB 1. AJ'!$H20,IF('3. Ausbildungsjahr'!B$4=SOLL!$H$4,KVFi!$H20,IF('3. Ausbildungsjahr'!B$4=SOLL!$I$4,KVM!$H20,IF('3. Ausbildungsjahr'!B$4=SOLL!$L$4,'KVP 1.&amp;2. AJ'!$H35,IF('3. Ausbildungsjahr'!B$4=SOLL!$M$4,PPC!$H20,IF('3. Ausbildungsjahr'!B$4=SOLL!$N$4,PPS!$H20,IF(B$4=SOLL!$P$4,"-",IF('3. Ausbildungsjahr'!B$4=SOLL!$O$4,Zielbogen!$H20,"")))))))))))))))))))))))))</f>
        <v>-</v>
      </c>
      <c r="C19" s="57" t="str">
        <f>IF(C$4=SOLL!$J$4, TNBi!$H20, IF('3. Ausbildungsjahr'!C$4=SOLL!$K$4,SBI.A.7!$H20, IF('3. Ausbildungsjahr'!C$4=SOLL!$R$4,'SBI.A.3_2. AJ'!$H20, IF('3. Ausbildungsjahr'!C$4=SOLL!$S$4,'SBI.A.4_2.&amp;3. AJ'!$H30, IF('3. Ausbildungsjahr'!C$4=SOLL!$T$4,'KVB 2.&amp;3. AJ'!$H20,IF('3. Ausbildungsjahr'!C$4=SOLL!$U$4,'PPCa IK'!$H20, IF('3. Ausbildungsjahr'!C$4=SOLL!$V$4,TE!$H20,IF('3. Ausbildungsjahr'!C$4=SOLL!$W$4,TNSt!$H20,IF('3. Ausbildungsjahr'!C$4=SOLL!$X$4,TNSk!$H20,IF('3. Ausbildungsjahr'!C$4=SOLL!$Y$4,TNPa!$H20,IF('3. Ausbildungsjahr'!C$4=SOLL!$Z$4,TNWn!$H20,IF('3. Ausbildungsjahr'!C$4=SOLL!$AA$4,'KVP 3. AJ'!$H34,IF(C$4=SOLL!$B$4,'KF-KB'!$H20,IF('3. Ausbildungsjahr'!C$4=SOLL!$C$4,'SBI.A.4_1. AJ'!$H30,IF('3. Ausbildungsjahr'!C$4=SOLL!$D$4,KK!$H$11,IF('3. Ausbildungsjahr'!C$4=SOLL!$E$4,'KSM-e'!$H28,IF('3. Ausbildungsjahr'!C$4=SOLL!$F$4,'KSM-f'!$H20,IF('3. Ausbildungsjahr'!C$4=SOLL!$G$4,'KVB 1. AJ'!$H20,IF('3. Ausbildungsjahr'!C$4=SOLL!$H$4,KVFi!$H20,IF('3. Ausbildungsjahr'!C$4=SOLL!$I$4,KVM!$H20,IF('3. Ausbildungsjahr'!C$4=SOLL!$L$4,'KVP 1.&amp;2. AJ'!$H35,IF('3. Ausbildungsjahr'!C$4=SOLL!$M$4,PPC!$H20,IF('3. Ausbildungsjahr'!C$4=SOLL!$N$4,PPS!$H20,IF(C$4=SOLL!$P$4,"-",IF('3. Ausbildungsjahr'!C$4=SOLL!$O$4,Zielbogen!$H20,"")))))))))))))))))))))))))</f>
        <v>-</v>
      </c>
      <c r="D19" s="57" t="str">
        <f>IF(D$4=SOLL!$J$4, TNBi!$H20, IF('3. Ausbildungsjahr'!D$4=SOLL!$K$4,SBI.A.7!$H20, IF('3. Ausbildungsjahr'!D$4=SOLL!$R$4,'SBI.A.3_2. AJ'!$H20, IF('3. Ausbildungsjahr'!D$4=SOLL!$S$4,'SBI.A.4_2.&amp;3. AJ'!$H30, IF('3. Ausbildungsjahr'!D$4=SOLL!$T$4,'KVB 2.&amp;3. AJ'!$H20,IF('3. Ausbildungsjahr'!D$4=SOLL!$U$4,'PPCa IK'!$H20, IF('3. Ausbildungsjahr'!D$4=SOLL!$V$4,TE!$H20,IF('3. Ausbildungsjahr'!D$4=SOLL!$W$4,TNSt!$H20,IF('3. Ausbildungsjahr'!D$4=SOLL!$X$4,TNSk!$H20,IF('3. Ausbildungsjahr'!D$4=SOLL!$Y$4,TNPa!$H20,IF('3. Ausbildungsjahr'!D$4=SOLL!$Z$4,TNWn!$H20,IF('3. Ausbildungsjahr'!D$4=SOLL!$AA$4,'KVP 3. AJ'!$H34,IF(D$4=SOLL!$B$4,'KF-KB'!$H20,IF('3. Ausbildungsjahr'!D$4=SOLL!$C$4,'SBI.A.4_1. AJ'!$H30,IF('3. Ausbildungsjahr'!D$4=SOLL!$D$4,KK!$H$11,IF('3. Ausbildungsjahr'!D$4=SOLL!$E$4,'KSM-e'!$H28,IF('3. Ausbildungsjahr'!D$4=SOLL!$F$4,'KSM-f'!$H20,IF('3. Ausbildungsjahr'!D$4=SOLL!$G$4,'KVB 1. AJ'!$H20,IF('3. Ausbildungsjahr'!D$4=SOLL!$H$4,KVFi!$H20,IF('3. Ausbildungsjahr'!D$4=SOLL!$I$4,KVM!$H20,IF('3. Ausbildungsjahr'!D$4=SOLL!$L$4,'KVP 1.&amp;2. AJ'!$H35,IF('3. Ausbildungsjahr'!D$4=SOLL!$M$4,PPC!$H20,IF('3. Ausbildungsjahr'!D$4=SOLL!$N$4,PPS!$H20,IF(D$4=SOLL!$P$4,"-",IF('3. Ausbildungsjahr'!D$4=SOLL!$O$4,Zielbogen!$H20,"")))))))))))))))))))))))))</f>
        <v>-</v>
      </c>
      <c r="E19" s="57" t="str">
        <f>IF(E$4=SOLL!$J$4, TNBi!$H20, IF('3. Ausbildungsjahr'!E$4=SOLL!$K$4,SBI.A.7!$H20, IF('3. Ausbildungsjahr'!E$4=SOLL!$R$4,'SBI.A.3_2. AJ'!$H20, IF('3. Ausbildungsjahr'!E$4=SOLL!$S$4,'SBI.A.4_2.&amp;3. AJ'!$H30, IF('3. Ausbildungsjahr'!E$4=SOLL!$T$4,'KVB 2.&amp;3. AJ'!$H20,IF('3. Ausbildungsjahr'!E$4=SOLL!$U$4,'PPCa IK'!$H20, IF('3. Ausbildungsjahr'!E$4=SOLL!$V$4,TE!$H20,IF('3. Ausbildungsjahr'!E$4=SOLL!$W$4,TNSt!$H20,IF('3. Ausbildungsjahr'!E$4=SOLL!$X$4,TNSk!$H20,IF('3. Ausbildungsjahr'!E$4=SOLL!$Y$4,TNPa!$H20,IF('3. Ausbildungsjahr'!E$4=SOLL!$Z$4,TNWn!$H20,IF('3. Ausbildungsjahr'!E$4=SOLL!$AA$4,'KVP 3. AJ'!$H34,IF(E$4=SOLL!$B$4,'KF-KB'!$H20,IF('3. Ausbildungsjahr'!E$4=SOLL!$C$4,'SBI.A.4_1. AJ'!$H30,IF('3. Ausbildungsjahr'!E$4=SOLL!$D$4,KK!$H$11,IF('3. Ausbildungsjahr'!E$4=SOLL!$E$4,'KSM-e'!$H28,IF('3. Ausbildungsjahr'!E$4=SOLL!$F$4,'KSM-f'!$H20,IF('3. Ausbildungsjahr'!E$4=SOLL!$G$4,'KVB 1. AJ'!$H20,IF('3. Ausbildungsjahr'!E$4=SOLL!$H$4,KVFi!$H20,IF('3. Ausbildungsjahr'!E$4=SOLL!$I$4,KVM!$H20,IF('3. Ausbildungsjahr'!E$4=SOLL!$L$4,'KVP 1.&amp;2. AJ'!$H35,IF('3. Ausbildungsjahr'!E$4=SOLL!$M$4,PPC!$H20,IF('3. Ausbildungsjahr'!E$4=SOLL!$N$4,PPS!$H20,IF(E$4=SOLL!$P$4,"-",IF('3. Ausbildungsjahr'!E$4=SOLL!$O$4,Zielbogen!$H20,"")))))))))))))))))))))))))</f>
        <v>-</v>
      </c>
      <c r="F19" s="57" t="str">
        <f>IF(F$4=SOLL!$J$4, TNBi!$H20, IF('3. Ausbildungsjahr'!F$4=SOLL!$K$4,SBI.A.7!$H20, IF('3. Ausbildungsjahr'!F$4=SOLL!$R$4,'SBI.A.3_2. AJ'!$H20, IF('3. Ausbildungsjahr'!F$4=SOLL!$S$4,'SBI.A.4_2.&amp;3. AJ'!$H30, IF('3. Ausbildungsjahr'!F$4=SOLL!$T$4,'KVB 2.&amp;3. AJ'!$H20,IF('3. Ausbildungsjahr'!F$4=SOLL!$U$4,'PPCa IK'!$H20, IF('3. Ausbildungsjahr'!F$4=SOLL!$V$4,TE!$H20,IF('3. Ausbildungsjahr'!F$4=SOLL!$W$4,TNSt!$H20,IF('3. Ausbildungsjahr'!F$4=SOLL!$X$4,TNSk!$H20,IF('3. Ausbildungsjahr'!F$4=SOLL!$Y$4,TNPa!$H20,IF('3. Ausbildungsjahr'!F$4=SOLL!$Z$4,TNWn!$H20,IF('3. Ausbildungsjahr'!F$4=SOLL!$AA$4,'KVP 3. AJ'!$H34,IF(F$4=SOLL!$B$4,'KF-KB'!$H20,IF('3. Ausbildungsjahr'!F$4=SOLL!$C$4,'SBI.A.4_1. AJ'!$H30,IF('3. Ausbildungsjahr'!F$4=SOLL!$D$4,KK!$H$11,IF('3. Ausbildungsjahr'!F$4=SOLL!$E$4,'KSM-e'!$H28,IF('3. Ausbildungsjahr'!F$4=SOLL!$F$4,'KSM-f'!$H20,IF('3. Ausbildungsjahr'!F$4=SOLL!$G$4,'KVB 1. AJ'!$H20,IF('3. Ausbildungsjahr'!F$4=SOLL!$H$4,KVFi!$H20,IF('3. Ausbildungsjahr'!F$4=SOLL!$I$4,KVM!$H20,IF('3. Ausbildungsjahr'!F$4=SOLL!$L$4,'KVP 1.&amp;2. AJ'!$H35,IF('3. Ausbildungsjahr'!F$4=SOLL!$M$4,PPC!$H20,IF('3. Ausbildungsjahr'!F$4=SOLL!$N$4,PPS!$H20,IF(F$4=SOLL!$P$4,"-",IF('3. Ausbildungsjahr'!F$4=SOLL!$O$4,Zielbogen!$H20,"")))))))))))))))))))))))))</f>
        <v>-</v>
      </c>
      <c r="G19" s="57" t="str">
        <f>IF(G$4=SOLL!$J$4, TNBi!$H20, IF('3. Ausbildungsjahr'!G$4=SOLL!$K$4,SBI.A.7!$H20, IF('3. Ausbildungsjahr'!G$4=SOLL!$R$4,'SBI.A.3_2. AJ'!$H20, IF('3. Ausbildungsjahr'!G$4=SOLL!$S$4,'SBI.A.4_2.&amp;3. AJ'!$H30, IF('3. Ausbildungsjahr'!G$4=SOLL!$T$4,'KVB 2.&amp;3. AJ'!$H20,IF('3. Ausbildungsjahr'!G$4=SOLL!$U$4,'PPCa IK'!$H20, IF('3. Ausbildungsjahr'!G$4=SOLL!$V$4,TE!$H20,IF('3. Ausbildungsjahr'!G$4=SOLL!$W$4,TNSt!$H20,IF('3. Ausbildungsjahr'!G$4=SOLL!$X$4,TNSk!$H20,IF('3. Ausbildungsjahr'!G$4=SOLL!$Y$4,TNPa!$H20,IF('3. Ausbildungsjahr'!G$4=SOLL!$Z$4,TNWn!$H20,IF('3. Ausbildungsjahr'!G$4=SOLL!$AA$4,'KVP 3. AJ'!$H34,IF(G$4=SOLL!$B$4,'KF-KB'!$H20,IF('3. Ausbildungsjahr'!G$4=SOLL!$C$4,'SBI.A.4_1. AJ'!$H30,IF('3. Ausbildungsjahr'!G$4=SOLL!$D$4,KK!$H$11,IF('3. Ausbildungsjahr'!G$4=SOLL!$E$4,'KSM-e'!$H28,IF('3. Ausbildungsjahr'!G$4=SOLL!$F$4,'KSM-f'!$H20,IF('3. Ausbildungsjahr'!G$4=SOLL!$G$4,'KVB 1. AJ'!$H20,IF('3. Ausbildungsjahr'!G$4=SOLL!$H$4,KVFi!$H20,IF('3. Ausbildungsjahr'!G$4=SOLL!$I$4,KVM!$H20,IF('3. Ausbildungsjahr'!G$4=SOLL!$L$4,'KVP 1.&amp;2. AJ'!$H35,IF('3. Ausbildungsjahr'!G$4=SOLL!$M$4,PPC!$H20,IF('3. Ausbildungsjahr'!G$4=SOLL!$N$4,PPS!$H20,IF(G$4=SOLL!$P$4,"-",IF('3. Ausbildungsjahr'!G$4=SOLL!$O$4,Zielbogen!$H20,"")))))))))))))))))))))))))</f>
        <v>-</v>
      </c>
      <c r="H19" s="57" t="str">
        <f>IF(H$4=SOLL!$J$4, TNBi!$H20, IF('3. Ausbildungsjahr'!H$4=SOLL!$K$4,SBI.A.7!$H20, IF('3. Ausbildungsjahr'!H$4=SOLL!$R$4,'SBI.A.3_2. AJ'!$H20, IF('3. Ausbildungsjahr'!H$4=SOLL!$S$4,'SBI.A.4_2.&amp;3. AJ'!$H30, IF('3. Ausbildungsjahr'!H$4=SOLL!$T$4,'KVB 2.&amp;3. AJ'!$H20,IF('3. Ausbildungsjahr'!H$4=SOLL!$U$4,'PPCa IK'!$H20, IF('3. Ausbildungsjahr'!H$4=SOLL!$V$4,TE!$H20,IF('3. Ausbildungsjahr'!H$4=SOLL!$W$4,TNSt!$H20,IF('3. Ausbildungsjahr'!H$4=SOLL!$X$4,TNSk!$H20,IF('3. Ausbildungsjahr'!H$4=SOLL!$Y$4,TNPa!$H20,IF('3. Ausbildungsjahr'!H$4=SOLL!$Z$4,TNWn!$H20,IF('3. Ausbildungsjahr'!H$4=SOLL!$AA$4,'KVP 3. AJ'!$H34,IF(H$4=SOLL!$B$4,'KF-KB'!$H20,IF('3. Ausbildungsjahr'!H$4=SOLL!$C$4,'SBI.A.4_1. AJ'!$H30,IF('3. Ausbildungsjahr'!H$4=SOLL!$D$4,KK!$H$11,IF('3. Ausbildungsjahr'!H$4=SOLL!$E$4,'KSM-e'!$H28,IF('3. Ausbildungsjahr'!H$4=SOLL!$F$4,'KSM-f'!$H20,IF('3. Ausbildungsjahr'!H$4=SOLL!$G$4,'KVB 1. AJ'!$H20,IF('3. Ausbildungsjahr'!H$4=SOLL!$H$4,KVFi!$H20,IF('3. Ausbildungsjahr'!H$4=SOLL!$I$4,KVM!$H20,IF('3. Ausbildungsjahr'!H$4=SOLL!$L$4,'KVP 1.&amp;2. AJ'!$H35,IF('3. Ausbildungsjahr'!H$4=SOLL!$M$4,PPC!$H20,IF('3. Ausbildungsjahr'!H$4=SOLL!$N$4,PPS!$H20,IF(H$4=SOLL!$P$4,"-",IF('3. Ausbildungsjahr'!H$4=SOLL!$O$4,Zielbogen!$H20,"")))))))))))))))))))))))))</f>
        <v>-</v>
      </c>
      <c r="I19" s="57" t="str">
        <f>IF(I$4=SOLL!$J$4, TNBi!$H20, IF('3. Ausbildungsjahr'!I$4=SOLL!$K$4,SBI.A.7!$H20, IF('3. Ausbildungsjahr'!I$4=SOLL!$R$4,'SBI.A.3_2. AJ'!$H20, IF('3. Ausbildungsjahr'!I$4=SOLL!$S$4,'SBI.A.4_2.&amp;3. AJ'!$H30, IF('3. Ausbildungsjahr'!I$4=SOLL!$T$4,'KVB 2.&amp;3. AJ'!$H20,IF('3. Ausbildungsjahr'!I$4=SOLL!$U$4,'PPCa IK'!$H20, IF('3. Ausbildungsjahr'!I$4=SOLL!$V$4,TE!$H20,IF('3. Ausbildungsjahr'!I$4=SOLL!$W$4,TNSt!$H20,IF('3. Ausbildungsjahr'!I$4=SOLL!$X$4,TNSk!$H20,IF('3. Ausbildungsjahr'!I$4=SOLL!$Y$4,TNPa!$H20,IF('3. Ausbildungsjahr'!I$4=SOLL!$Z$4,TNWn!$H20,IF('3. Ausbildungsjahr'!I$4=SOLL!$AA$4,'KVP 3. AJ'!$H34,IF(I$4=SOLL!$B$4,'KF-KB'!$H20,IF('3. Ausbildungsjahr'!I$4=SOLL!$C$4,'SBI.A.4_1. AJ'!$H30,IF('3. Ausbildungsjahr'!I$4=SOLL!$D$4,KK!$H$11,IF('3. Ausbildungsjahr'!I$4=SOLL!$E$4,'KSM-e'!$H28,IF('3. Ausbildungsjahr'!I$4=SOLL!$F$4,'KSM-f'!$H20,IF('3. Ausbildungsjahr'!I$4=SOLL!$G$4,'KVB 1. AJ'!$H20,IF('3. Ausbildungsjahr'!I$4=SOLL!$H$4,KVFi!$H20,IF('3. Ausbildungsjahr'!I$4=SOLL!$I$4,KVM!$H20,IF('3. Ausbildungsjahr'!I$4=SOLL!$L$4,'KVP 1.&amp;2. AJ'!$H35,IF('3. Ausbildungsjahr'!I$4=SOLL!$M$4,PPC!$H20,IF('3. Ausbildungsjahr'!I$4=SOLL!$N$4,PPS!$H20,IF(I$4=SOLL!$P$4,"-",IF('3. Ausbildungsjahr'!I$4=SOLL!$O$4,Zielbogen!$H20,"")))))))))))))))))))))))))</f>
        <v>-</v>
      </c>
      <c r="J19" s="57" t="str">
        <f>IF(J$4=SOLL!$J$4, TNBi!$H20, IF('3. Ausbildungsjahr'!J$4=SOLL!$K$4,SBI.A.7!$H20, IF('3. Ausbildungsjahr'!J$4=SOLL!$R$4,'SBI.A.3_2. AJ'!$H20, IF('3. Ausbildungsjahr'!J$4=SOLL!$S$4,'SBI.A.4_2.&amp;3. AJ'!$H30, IF('3. Ausbildungsjahr'!J$4=SOLL!$T$4,'KVB 2.&amp;3. AJ'!$H20,IF('3. Ausbildungsjahr'!J$4=SOLL!$U$4,'PPCa IK'!$H20, IF('3. Ausbildungsjahr'!J$4=SOLL!$V$4,TE!$H20,IF('3. Ausbildungsjahr'!J$4=SOLL!$W$4,TNSt!$H20,IF('3. Ausbildungsjahr'!J$4=SOLL!$X$4,TNSk!$H20,IF('3. Ausbildungsjahr'!J$4=SOLL!$Y$4,TNPa!$H20,IF('3. Ausbildungsjahr'!J$4=SOLL!$Z$4,TNWn!$H20,IF('3. Ausbildungsjahr'!J$4=SOLL!$AA$4,'KVP 3. AJ'!$H34,IF(J$4=SOLL!$B$4,'KF-KB'!$H20,IF('3. Ausbildungsjahr'!J$4=SOLL!$C$4,'SBI.A.4_1. AJ'!$H30,IF('3. Ausbildungsjahr'!J$4=SOLL!$D$4,KK!$H$11,IF('3. Ausbildungsjahr'!J$4=SOLL!$E$4,'KSM-e'!$H28,IF('3. Ausbildungsjahr'!J$4=SOLL!$F$4,'KSM-f'!$H20,IF('3. Ausbildungsjahr'!J$4=SOLL!$G$4,'KVB 1. AJ'!$H20,IF('3. Ausbildungsjahr'!J$4=SOLL!$H$4,KVFi!$H20,IF('3. Ausbildungsjahr'!J$4=SOLL!$I$4,KVM!$H20,IF('3. Ausbildungsjahr'!J$4=SOLL!$L$4,'KVP 1.&amp;2. AJ'!$H35,IF('3. Ausbildungsjahr'!J$4=SOLL!$M$4,PPC!$H20,IF('3. Ausbildungsjahr'!J$4=SOLL!$N$4,PPS!$H20,IF(J$4=SOLL!$P$4,"-",IF('3. Ausbildungsjahr'!J$4=SOLL!$O$4,Zielbogen!$H20,"")))))))))))))))))))))))))</f>
        <v>-</v>
      </c>
      <c r="K19" s="57" t="str">
        <f>IF(K$4=SOLL!$J$4, TNBi!$H20, IF('3. Ausbildungsjahr'!K$4=SOLL!$K$4,SBI.A.7!$H20, IF('3. Ausbildungsjahr'!K$4=SOLL!$R$4,'SBI.A.3_2. AJ'!$H20, IF('3. Ausbildungsjahr'!K$4=SOLL!$S$4,'SBI.A.4_2.&amp;3. AJ'!$H30, IF('3. Ausbildungsjahr'!K$4=SOLL!$T$4,'KVB 2.&amp;3. AJ'!$H20,IF('3. Ausbildungsjahr'!K$4=SOLL!$U$4,'PPCa IK'!$H20, IF('3. Ausbildungsjahr'!K$4=SOLL!$V$4,TE!$H20,IF('3. Ausbildungsjahr'!K$4=SOLL!$W$4,TNSt!$H20,IF('3. Ausbildungsjahr'!K$4=SOLL!$X$4,TNSk!$H20,IF('3. Ausbildungsjahr'!K$4=SOLL!$Y$4,TNPa!$H20,IF('3. Ausbildungsjahr'!K$4=SOLL!$Z$4,TNWn!$H20,IF('3. Ausbildungsjahr'!K$4=SOLL!$AA$4,'KVP 3. AJ'!$H34,IF(K$4=SOLL!$B$4,'KF-KB'!$H20,IF('3. Ausbildungsjahr'!K$4=SOLL!$C$4,'SBI.A.4_1. AJ'!$H30,IF('3. Ausbildungsjahr'!K$4=SOLL!$D$4,KK!$H$11,IF('3. Ausbildungsjahr'!K$4=SOLL!$E$4,'KSM-e'!$H28,IF('3. Ausbildungsjahr'!K$4=SOLL!$F$4,'KSM-f'!$H20,IF('3. Ausbildungsjahr'!K$4=SOLL!$G$4,'KVB 1. AJ'!$H20,IF('3. Ausbildungsjahr'!K$4=SOLL!$H$4,KVFi!$H20,IF('3. Ausbildungsjahr'!K$4=SOLL!$I$4,KVM!$H20,IF('3. Ausbildungsjahr'!K$4=SOLL!$L$4,'KVP 1.&amp;2. AJ'!$H35,IF('3. Ausbildungsjahr'!K$4=SOLL!$M$4,PPC!$H20,IF('3. Ausbildungsjahr'!K$4=SOLL!$N$4,PPS!$H20,IF(K$4=SOLL!$P$4,"-",IF('3. Ausbildungsjahr'!K$4=SOLL!$O$4,Zielbogen!$H20,"")))))))))))))))))))))))))</f>
        <v>-</v>
      </c>
      <c r="L19" s="10">
        <f>SUM('Hilfsblatt 3. AJ'!C19,'Hilfsblatt 3. AJ'!E19,'Hilfsblatt 3. AJ'!G19,'Hilfsblatt 3. AJ'!I19,'Hilfsblatt 3. AJ'!K19,'Hilfsblatt 3. AJ'!M19,'Hilfsblatt 3. AJ'!O19,'Hilfsblatt 3. AJ'!Q19,'Hilfsblatt 3. AJ'!S19,'Hilfsblatt 3. AJ'!U19)</f>
        <v>0</v>
      </c>
      <c r="M19" s="9" t="e">
        <f>('Hilfsblatt 3. AJ'!B19*'Hilfsblatt 3. AJ'!C19+'Hilfsblatt 3. AJ'!D19*'Hilfsblatt 3. AJ'!E19+'Hilfsblatt 3. AJ'!F19*'Hilfsblatt 3. AJ'!G19+'Hilfsblatt 3. AJ'!H19*'Hilfsblatt 3. AJ'!I19+'Hilfsblatt 3. AJ'!J19*'Hilfsblatt 3. AJ'!K19+'Hilfsblatt 3. AJ'!L19*'Hilfsblatt 3. AJ'!M19+'Hilfsblatt 3. AJ'!N19*'Hilfsblatt 3. AJ'!O19+'Hilfsblatt 3. AJ'!P19*'Hilfsblatt 3. AJ'!Q19+'Hilfsblatt 3. AJ'!R19*'Hilfsblatt 3. AJ'!S19+'Hilfsblatt 3. AJ'!T19*'Hilfsblatt 3. AJ'!U19)/L19</f>
        <v>#DIV/0!</v>
      </c>
    </row>
    <row r="20" spans="1:13" x14ac:dyDescent="0.25">
      <c r="A20" s="48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10"/>
      <c r="M20" s="9"/>
    </row>
    <row r="21" spans="1:13" x14ac:dyDescent="0.25">
      <c r="A21" s="73" t="s">
        <v>53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10"/>
      <c r="M21" s="9"/>
    </row>
    <row r="22" spans="1:13" x14ac:dyDescent="0.25">
      <c r="A22" s="125" t="s">
        <v>54</v>
      </c>
      <c r="B22" s="57" t="str">
        <f>IF(B$4=SOLL!$J$4, TNBi!$H23, IF('3. Ausbildungsjahr'!B$4=SOLL!$K$4,SBI.A.7!$H23, IF('3. Ausbildungsjahr'!B$4=SOLL!$R$4,'SBI.A.3_2. AJ'!$H23, IF('3. Ausbildungsjahr'!B$4=SOLL!$S$4,'SBI.A.4_2.&amp;3. AJ'!$H33, IF('3. Ausbildungsjahr'!B$4=SOLL!$T$4,'KVB 2.&amp;3. AJ'!$H23,IF('3. Ausbildungsjahr'!B$4=SOLL!$U$4,'PPCa IK'!$H23, IF('3. Ausbildungsjahr'!B$4=SOLL!$V$4,TE!$H23,IF('3. Ausbildungsjahr'!B$4=SOLL!$W$4,TNSt!$H23,IF('3. Ausbildungsjahr'!B$4=SOLL!$X$4,TNSk!$H23,IF('3. Ausbildungsjahr'!B$4=SOLL!$Y$4,TNPa!$H23,IF('3. Ausbildungsjahr'!B$4=SOLL!$Z$4,TNWn!$H23,IF('3. Ausbildungsjahr'!B$4=SOLL!$AA$4,'KVP 3. AJ'!$H37,IF(B$4=SOLL!$B$4,'KF-KB'!$H23,IF('3. Ausbildungsjahr'!B$4=SOLL!$C$4,'SBI.A.4_1. AJ'!$H33,IF('3. Ausbildungsjahr'!B$4=SOLL!$D$4,KK!$H$11,IF('3. Ausbildungsjahr'!B$4=SOLL!$E$4,'KSM-e'!$H31,IF('3. Ausbildungsjahr'!B$4=SOLL!$F$4,'KSM-f'!$H23,IF('3. Ausbildungsjahr'!B$4=SOLL!$G$4,'KVB 1. AJ'!$H23,IF('3. Ausbildungsjahr'!B$4=SOLL!$H$4,KVFi!$H23,IF('3. Ausbildungsjahr'!B$4=SOLL!$I$4,KVM!$H23,IF('3. Ausbildungsjahr'!B$4=SOLL!$L$4,'KVP 1.&amp;2. AJ'!$H38,IF('3. Ausbildungsjahr'!B$4=SOLL!$M$4,PPC!$H23,IF('3. Ausbildungsjahr'!B$4=SOLL!$N$4,PPS!$H23,IF(B$4=SOLL!$P$4,"-",IF('3. Ausbildungsjahr'!B$4=SOLL!$O$4,Zielbogen!$H23,"")))))))))))))))))))))))))</f>
        <v>-</v>
      </c>
      <c r="C22" s="57" t="str">
        <f>IF(C$4=SOLL!$J$4, TNBi!$H23, IF('3. Ausbildungsjahr'!C$4=SOLL!$K$4,SBI.A.7!$H23, IF('3. Ausbildungsjahr'!C$4=SOLL!$R$4,'SBI.A.3_2. AJ'!$H23, IF('3. Ausbildungsjahr'!C$4=SOLL!$S$4,'SBI.A.4_2.&amp;3. AJ'!$H33, IF('3. Ausbildungsjahr'!C$4=SOLL!$T$4,'KVB 2.&amp;3. AJ'!$H23,IF('3. Ausbildungsjahr'!C$4=SOLL!$U$4,'PPCa IK'!$H23, IF('3. Ausbildungsjahr'!C$4=SOLL!$V$4,TE!$H23,IF('3. Ausbildungsjahr'!C$4=SOLL!$W$4,TNSt!$H23,IF('3. Ausbildungsjahr'!C$4=SOLL!$X$4,TNSk!$H23,IF('3. Ausbildungsjahr'!C$4=SOLL!$Y$4,TNPa!$H23,IF('3. Ausbildungsjahr'!C$4=SOLL!$Z$4,TNWn!$H23,IF('3. Ausbildungsjahr'!C$4=SOLL!$AA$4,'KVP 3. AJ'!$H37,IF(C$4=SOLL!$B$4,'KF-KB'!$H23,IF('3. Ausbildungsjahr'!C$4=SOLL!$C$4,'SBI.A.4_1. AJ'!$H33,IF('3. Ausbildungsjahr'!C$4=SOLL!$D$4,KK!$H$11,IF('3. Ausbildungsjahr'!C$4=SOLL!$E$4,'KSM-e'!$H31,IF('3. Ausbildungsjahr'!C$4=SOLL!$F$4,'KSM-f'!$H23,IF('3. Ausbildungsjahr'!C$4=SOLL!$G$4,'KVB 1. AJ'!$H23,IF('3. Ausbildungsjahr'!C$4=SOLL!$H$4,KVFi!$H23,IF('3. Ausbildungsjahr'!C$4=SOLL!$I$4,KVM!$H23,IF('3. Ausbildungsjahr'!C$4=SOLL!$L$4,'KVP 1.&amp;2. AJ'!$H38,IF('3. Ausbildungsjahr'!C$4=SOLL!$M$4,PPC!$H23,IF('3. Ausbildungsjahr'!C$4=SOLL!$N$4,PPS!$H23,IF(C$4=SOLL!$P$4,"-",IF('3. Ausbildungsjahr'!C$4=SOLL!$O$4,Zielbogen!$H23,"")))))))))))))))))))))))))</f>
        <v>-</v>
      </c>
      <c r="D22" s="57" t="str">
        <f>IF(D$4=SOLL!$J$4, TNBi!$H23, IF('3. Ausbildungsjahr'!D$4=SOLL!$K$4,SBI.A.7!$H23, IF('3. Ausbildungsjahr'!D$4=SOLL!$R$4,'SBI.A.3_2. AJ'!$H23, IF('3. Ausbildungsjahr'!D$4=SOLL!$S$4,'SBI.A.4_2.&amp;3. AJ'!$H33, IF('3. Ausbildungsjahr'!D$4=SOLL!$T$4,'KVB 2.&amp;3. AJ'!$H23,IF('3. Ausbildungsjahr'!D$4=SOLL!$U$4,'PPCa IK'!$H23, IF('3. Ausbildungsjahr'!D$4=SOLL!$V$4,TE!$H23,IF('3. Ausbildungsjahr'!D$4=SOLL!$W$4,TNSt!$H23,IF('3. Ausbildungsjahr'!D$4=SOLL!$X$4,TNSk!$H23,IF('3. Ausbildungsjahr'!D$4=SOLL!$Y$4,TNPa!$H23,IF('3. Ausbildungsjahr'!D$4=SOLL!$Z$4,TNWn!$H23,IF('3. Ausbildungsjahr'!D$4=SOLL!$AA$4,'KVP 3. AJ'!$H37,IF(D$4=SOLL!$B$4,'KF-KB'!$H23,IF('3. Ausbildungsjahr'!D$4=SOLL!$C$4,'SBI.A.4_1. AJ'!$H33,IF('3. Ausbildungsjahr'!D$4=SOLL!$D$4,KK!$H$11,IF('3. Ausbildungsjahr'!D$4=SOLL!$E$4,'KSM-e'!$H31,IF('3. Ausbildungsjahr'!D$4=SOLL!$F$4,'KSM-f'!$H23,IF('3. Ausbildungsjahr'!D$4=SOLL!$G$4,'KVB 1. AJ'!$H23,IF('3. Ausbildungsjahr'!D$4=SOLL!$H$4,KVFi!$H23,IF('3. Ausbildungsjahr'!D$4=SOLL!$I$4,KVM!$H23,IF('3. Ausbildungsjahr'!D$4=SOLL!$L$4,'KVP 1.&amp;2. AJ'!$H38,IF('3. Ausbildungsjahr'!D$4=SOLL!$M$4,PPC!$H23,IF('3. Ausbildungsjahr'!D$4=SOLL!$N$4,PPS!$H23,IF(D$4=SOLL!$P$4,"-",IF('3. Ausbildungsjahr'!D$4=SOLL!$O$4,Zielbogen!$H23,"")))))))))))))))))))))))))</f>
        <v>-</v>
      </c>
      <c r="E22" s="57" t="str">
        <f>IF(E$4=SOLL!$J$4, TNBi!$H23, IF('3. Ausbildungsjahr'!E$4=SOLL!$K$4,SBI.A.7!$H23, IF('3. Ausbildungsjahr'!E$4=SOLL!$R$4,'SBI.A.3_2. AJ'!$H23, IF('3. Ausbildungsjahr'!E$4=SOLL!$S$4,'SBI.A.4_2.&amp;3. AJ'!$H33, IF('3. Ausbildungsjahr'!E$4=SOLL!$T$4,'KVB 2.&amp;3. AJ'!$H23,IF('3. Ausbildungsjahr'!E$4=SOLL!$U$4,'PPCa IK'!$H23, IF('3. Ausbildungsjahr'!E$4=SOLL!$V$4,TE!$H23,IF('3. Ausbildungsjahr'!E$4=SOLL!$W$4,TNSt!$H23,IF('3. Ausbildungsjahr'!E$4=SOLL!$X$4,TNSk!$H23,IF('3. Ausbildungsjahr'!E$4=SOLL!$Y$4,TNPa!$H23,IF('3. Ausbildungsjahr'!E$4=SOLL!$Z$4,TNWn!$H23,IF('3. Ausbildungsjahr'!E$4=SOLL!$AA$4,'KVP 3. AJ'!$H37,IF(E$4=SOLL!$B$4,'KF-KB'!$H23,IF('3. Ausbildungsjahr'!E$4=SOLL!$C$4,'SBI.A.4_1. AJ'!$H33,IF('3. Ausbildungsjahr'!E$4=SOLL!$D$4,KK!$H$11,IF('3. Ausbildungsjahr'!E$4=SOLL!$E$4,'KSM-e'!$H31,IF('3. Ausbildungsjahr'!E$4=SOLL!$F$4,'KSM-f'!$H23,IF('3. Ausbildungsjahr'!E$4=SOLL!$G$4,'KVB 1. AJ'!$H23,IF('3. Ausbildungsjahr'!E$4=SOLL!$H$4,KVFi!$H23,IF('3. Ausbildungsjahr'!E$4=SOLL!$I$4,KVM!$H23,IF('3. Ausbildungsjahr'!E$4=SOLL!$L$4,'KVP 1.&amp;2. AJ'!$H38,IF('3. Ausbildungsjahr'!E$4=SOLL!$M$4,PPC!$H23,IF('3. Ausbildungsjahr'!E$4=SOLL!$N$4,PPS!$H23,IF(E$4=SOLL!$P$4,"-",IF('3. Ausbildungsjahr'!E$4=SOLL!$O$4,Zielbogen!$H23,"")))))))))))))))))))))))))</f>
        <v>-</v>
      </c>
      <c r="F22" s="57" t="str">
        <f>IF(F$4=SOLL!$J$4, TNBi!$H23, IF('3. Ausbildungsjahr'!F$4=SOLL!$K$4,SBI.A.7!$H23, IF('3. Ausbildungsjahr'!F$4=SOLL!$R$4,'SBI.A.3_2. AJ'!$H23, IF('3. Ausbildungsjahr'!F$4=SOLL!$S$4,'SBI.A.4_2.&amp;3. AJ'!$H33, IF('3. Ausbildungsjahr'!F$4=SOLL!$T$4,'KVB 2.&amp;3. AJ'!$H23,IF('3. Ausbildungsjahr'!F$4=SOLL!$U$4,'PPCa IK'!$H23, IF('3. Ausbildungsjahr'!F$4=SOLL!$V$4,TE!$H23,IF('3. Ausbildungsjahr'!F$4=SOLL!$W$4,TNSt!$H23,IF('3. Ausbildungsjahr'!F$4=SOLL!$X$4,TNSk!$H23,IF('3. Ausbildungsjahr'!F$4=SOLL!$Y$4,TNPa!$H23,IF('3. Ausbildungsjahr'!F$4=SOLL!$Z$4,TNWn!$H23,IF('3. Ausbildungsjahr'!F$4=SOLL!$AA$4,'KVP 3. AJ'!$H37,IF(F$4=SOLL!$B$4,'KF-KB'!$H23,IF('3. Ausbildungsjahr'!F$4=SOLL!$C$4,'SBI.A.4_1. AJ'!$H33,IF('3. Ausbildungsjahr'!F$4=SOLL!$D$4,KK!$H$11,IF('3. Ausbildungsjahr'!F$4=SOLL!$E$4,'KSM-e'!$H31,IF('3. Ausbildungsjahr'!F$4=SOLL!$F$4,'KSM-f'!$H23,IF('3. Ausbildungsjahr'!F$4=SOLL!$G$4,'KVB 1. AJ'!$H23,IF('3. Ausbildungsjahr'!F$4=SOLL!$H$4,KVFi!$H23,IF('3. Ausbildungsjahr'!F$4=SOLL!$I$4,KVM!$H23,IF('3. Ausbildungsjahr'!F$4=SOLL!$L$4,'KVP 1.&amp;2. AJ'!$H38,IF('3. Ausbildungsjahr'!F$4=SOLL!$M$4,PPC!$H23,IF('3. Ausbildungsjahr'!F$4=SOLL!$N$4,PPS!$H23,IF(F$4=SOLL!$P$4,"-",IF('3. Ausbildungsjahr'!F$4=SOLL!$O$4,Zielbogen!$H23,"")))))))))))))))))))))))))</f>
        <v>-</v>
      </c>
      <c r="G22" s="57" t="str">
        <f>IF(G$4=SOLL!$J$4, TNBi!$H23, IF('3. Ausbildungsjahr'!G$4=SOLL!$K$4,SBI.A.7!$H23, IF('3. Ausbildungsjahr'!G$4=SOLL!$R$4,'SBI.A.3_2. AJ'!$H23, IF('3. Ausbildungsjahr'!G$4=SOLL!$S$4,'SBI.A.4_2.&amp;3. AJ'!$H33, IF('3. Ausbildungsjahr'!G$4=SOLL!$T$4,'KVB 2.&amp;3. AJ'!$H23,IF('3. Ausbildungsjahr'!G$4=SOLL!$U$4,'PPCa IK'!$H23, IF('3. Ausbildungsjahr'!G$4=SOLL!$V$4,TE!$H23,IF('3. Ausbildungsjahr'!G$4=SOLL!$W$4,TNSt!$H23,IF('3. Ausbildungsjahr'!G$4=SOLL!$X$4,TNSk!$H23,IF('3. Ausbildungsjahr'!G$4=SOLL!$Y$4,TNPa!$H23,IF('3. Ausbildungsjahr'!G$4=SOLL!$Z$4,TNWn!$H23,IF('3. Ausbildungsjahr'!G$4=SOLL!$AA$4,'KVP 3. AJ'!$H37,IF(G$4=SOLL!$B$4,'KF-KB'!$H23,IF('3. Ausbildungsjahr'!G$4=SOLL!$C$4,'SBI.A.4_1. AJ'!$H33,IF('3. Ausbildungsjahr'!G$4=SOLL!$D$4,KK!$H$11,IF('3. Ausbildungsjahr'!G$4=SOLL!$E$4,'KSM-e'!$H31,IF('3. Ausbildungsjahr'!G$4=SOLL!$F$4,'KSM-f'!$H23,IF('3. Ausbildungsjahr'!G$4=SOLL!$G$4,'KVB 1. AJ'!$H23,IF('3. Ausbildungsjahr'!G$4=SOLL!$H$4,KVFi!$H23,IF('3. Ausbildungsjahr'!G$4=SOLL!$I$4,KVM!$H23,IF('3. Ausbildungsjahr'!G$4=SOLL!$L$4,'KVP 1.&amp;2. AJ'!$H38,IF('3. Ausbildungsjahr'!G$4=SOLL!$M$4,PPC!$H23,IF('3. Ausbildungsjahr'!G$4=SOLL!$N$4,PPS!$H23,IF(G$4=SOLL!$P$4,"-",IF('3. Ausbildungsjahr'!G$4=SOLL!$O$4,Zielbogen!$H23,"")))))))))))))))))))))))))</f>
        <v>-</v>
      </c>
      <c r="H22" s="57" t="str">
        <f>IF(H$4=SOLL!$J$4, TNBi!$H23, IF('3. Ausbildungsjahr'!H$4=SOLL!$K$4,SBI.A.7!$H23, IF('3. Ausbildungsjahr'!H$4=SOLL!$R$4,'SBI.A.3_2. AJ'!$H23, IF('3. Ausbildungsjahr'!H$4=SOLL!$S$4,'SBI.A.4_2.&amp;3. AJ'!$H33, IF('3. Ausbildungsjahr'!H$4=SOLL!$T$4,'KVB 2.&amp;3. AJ'!$H23,IF('3. Ausbildungsjahr'!H$4=SOLL!$U$4,'PPCa IK'!$H23, IF('3. Ausbildungsjahr'!H$4=SOLL!$V$4,TE!$H23,IF('3. Ausbildungsjahr'!H$4=SOLL!$W$4,TNSt!$H23,IF('3. Ausbildungsjahr'!H$4=SOLL!$X$4,TNSk!$H23,IF('3. Ausbildungsjahr'!H$4=SOLL!$Y$4,TNPa!$H23,IF('3. Ausbildungsjahr'!H$4=SOLL!$Z$4,TNWn!$H23,IF('3. Ausbildungsjahr'!H$4=SOLL!$AA$4,'KVP 3. AJ'!$H37,IF(H$4=SOLL!$B$4,'KF-KB'!$H23,IF('3. Ausbildungsjahr'!H$4=SOLL!$C$4,'SBI.A.4_1. AJ'!$H33,IF('3. Ausbildungsjahr'!H$4=SOLL!$D$4,KK!$H$11,IF('3. Ausbildungsjahr'!H$4=SOLL!$E$4,'KSM-e'!$H31,IF('3. Ausbildungsjahr'!H$4=SOLL!$F$4,'KSM-f'!$H23,IF('3. Ausbildungsjahr'!H$4=SOLL!$G$4,'KVB 1. AJ'!$H23,IF('3. Ausbildungsjahr'!H$4=SOLL!$H$4,KVFi!$H23,IF('3. Ausbildungsjahr'!H$4=SOLL!$I$4,KVM!$H23,IF('3. Ausbildungsjahr'!H$4=SOLL!$L$4,'KVP 1.&amp;2. AJ'!$H38,IF('3. Ausbildungsjahr'!H$4=SOLL!$M$4,PPC!$H23,IF('3. Ausbildungsjahr'!H$4=SOLL!$N$4,PPS!$H23,IF(H$4=SOLL!$P$4,"-",IF('3. Ausbildungsjahr'!H$4=SOLL!$O$4,Zielbogen!$H23,"")))))))))))))))))))))))))</f>
        <v>-</v>
      </c>
      <c r="I22" s="57" t="str">
        <f>IF(I$4=SOLL!$J$4, TNBi!$H23, IF('3. Ausbildungsjahr'!I$4=SOLL!$K$4,SBI.A.7!$H23, IF('3. Ausbildungsjahr'!I$4=SOLL!$R$4,'SBI.A.3_2. AJ'!$H23, IF('3. Ausbildungsjahr'!I$4=SOLL!$S$4,'SBI.A.4_2.&amp;3. AJ'!$H33, IF('3. Ausbildungsjahr'!I$4=SOLL!$T$4,'KVB 2.&amp;3. AJ'!$H23,IF('3. Ausbildungsjahr'!I$4=SOLL!$U$4,'PPCa IK'!$H23, IF('3. Ausbildungsjahr'!I$4=SOLL!$V$4,TE!$H23,IF('3. Ausbildungsjahr'!I$4=SOLL!$W$4,TNSt!$H23,IF('3. Ausbildungsjahr'!I$4=SOLL!$X$4,TNSk!$H23,IF('3. Ausbildungsjahr'!I$4=SOLL!$Y$4,TNPa!$H23,IF('3. Ausbildungsjahr'!I$4=SOLL!$Z$4,TNWn!$H23,IF('3. Ausbildungsjahr'!I$4=SOLL!$AA$4,'KVP 3. AJ'!$H37,IF(I$4=SOLL!$B$4,'KF-KB'!$H23,IF('3. Ausbildungsjahr'!I$4=SOLL!$C$4,'SBI.A.4_1. AJ'!$H33,IF('3. Ausbildungsjahr'!I$4=SOLL!$D$4,KK!$H$11,IF('3. Ausbildungsjahr'!I$4=SOLL!$E$4,'KSM-e'!$H31,IF('3. Ausbildungsjahr'!I$4=SOLL!$F$4,'KSM-f'!$H23,IF('3. Ausbildungsjahr'!I$4=SOLL!$G$4,'KVB 1. AJ'!$H23,IF('3. Ausbildungsjahr'!I$4=SOLL!$H$4,KVFi!$H23,IF('3. Ausbildungsjahr'!I$4=SOLL!$I$4,KVM!$H23,IF('3. Ausbildungsjahr'!I$4=SOLL!$L$4,'KVP 1.&amp;2. AJ'!$H38,IF('3. Ausbildungsjahr'!I$4=SOLL!$M$4,PPC!$H23,IF('3. Ausbildungsjahr'!I$4=SOLL!$N$4,PPS!$H23,IF(I$4=SOLL!$P$4,"-",IF('3. Ausbildungsjahr'!I$4=SOLL!$O$4,Zielbogen!$H23,"")))))))))))))))))))))))))</f>
        <v>-</v>
      </c>
      <c r="J22" s="57" t="str">
        <f>IF(J$4=SOLL!$J$4, TNBi!$H23, IF('3. Ausbildungsjahr'!J$4=SOLL!$K$4,SBI.A.7!$H23, IF('3. Ausbildungsjahr'!J$4=SOLL!$R$4,'SBI.A.3_2. AJ'!$H23, IF('3. Ausbildungsjahr'!J$4=SOLL!$S$4,'SBI.A.4_2.&amp;3. AJ'!$H33, IF('3. Ausbildungsjahr'!J$4=SOLL!$T$4,'KVB 2.&amp;3. AJ'!$H23,IF('3. Ausbildungsjahr'!J$4=SOLL!$U$4,'PPCa IK'!$H23, IF('3. Ausbildungsjahr'!J$4=SOLL!$V$4,TE!$H23,IF('3. Ausbildungsjahr'!J$4=SOLL!$W$4,TNSt!$H23,IF('3. Ausbildungsjahr'!J$4=SOLL!$X$4,TNSk!$H23,IF('3. Ausbildungsjahr'!J$4=SOLL!$Y$4,TNPa!$H23,IF('3. Ausbildungsjahr'!J$4=SOLL!$Z$4,TNWn!$H23,IF('3. Ausbildungsjahr'!J$4=SOLL!$AA$4,'KVP 3. AJ'!$H37,IF(J$4=SOLL!$B$4,'KF-KB'!$H23,IF('3. Ausbildungsjahr'!J$4=SOLL!$C$4,'SBI.A.4_1. AJ'!$H33,IF('3. Ausbildungsjahr'!J$4=SOLL!$D$4,KK!$H$11,IF('3. Ausbildungsjahr'!J$4=SOLL!$E$4,'KSM-e'!$H31,IF('3. Ausbildungsjahr'!J$4=SOLL!$F$4,'KSM-f'!$H23,IF('3. Ausbildungsjahr'!J$4=SOLL!$G$4,'KVB 1. AJ'!$H23,IF('3. Ausbildungsjahr'!J$4=SOLL!$H$4,KVFi!$H23,IF('3. Ausbildungsjahr'!J$4=SOLL!$I$4,KVM!$H23,IF('3. Ausbildungsjahr'!J$4=SOLL!$L$4,'KVP 1.&amp;2. AJ'!$H38,IF('3. Ausbildungsjahr'!J$4=SOLL!$M$4,PPC!$H23,IF('3. Ausbildungsjahr'!J$4=SOLL!$N$4,PPS!$H23,IF(J$4=SOLL!$P$4,"-",IF('3. Ausbildungsjahr'!J$4=SOLL!$O$4,Zielbogen!$H23,"")))))))))))))))))))))))))</f>
        <v>-</v>
      </c>
      <c r="K22" s="57" t="str">
        <f>IF(K$4=SOLL!$J$4, TNBi!$H23, IF('3. Ausbildungsjahr'!K$4=SOLL!$K$4,SBI.A.7!$H23, IF('3. Ausbildungsjahr'!K$4=SOLL!$R$4,'SBI.A.3_2. AJ'!$H23, IF('3. Ausbildungsjahr'!K$4=SOLL!$S$4,'SBI.A.4_2.&amp;3. AJ'!$H33, IF('3. Ausbildungsjahr'!K$4=SOLL!$T$4,'KVB 2.&amp;3. AJ'!$H23,IF('3. Ausbildungsjahr'!K$4=SOLL!$U$4,'PPCa IK'!$H23, IF('3. Ausbildungsjahr'!K$4=SOLL!$V$4,TE!$H23,IF('3. Ausbildungsjahr'!K$4=SOLL!$W$4,TNSt!$H23,IF('3. Ausbildungsjahr'!K$4=SOLL!$X$4,TNSk!$H23,IF('3. Ausbildungsjahr'!K$4=SOLL!$Y$4,TNPa!$H23,IF('3. Ausbildungsjahr'!K$4=SOLL!$Z$4,TNWn!$H23,IF('3. Ausbildungsjahr'!K$4=SOLL!$AA$4,'KVP 3. AJ'!$H37,IF(K$4=SOLL!$B$4,'KF-KB'!$H23,IF('3. Ausbildungsjahr'!K$4=SOLL!$C$4,'SBI.A.4_1. AJ'!$H33,IF('3. Ausbildungsjahr'!K$4=SOLL!$D$4,KK!$H$11,IF('3. Ausbildungsjahr'!K$4=SOLL!$E$4,'KSM-e'!$H31,IF('3. Ausbildungsjahr'!K$4=SOLL!$F$4,'KSM-f'!$H23,IF('3. Ausbildungsjahr'!K$4=SOLL!$G$4,'KVB 1. AJ'!$H23,IF('3. Ausbildungsjahr'!K$4=SOLL!$H$4,KVFi!$H23,IF('3. Ausbildungsjahr'!K$4=SOLL!$I$4,KVM!$H23,IF('3. Ausbildungsjahr'!K$4=SOLL!$L$4,'KVP 1.&amp;2. AJ'!$H38,IF('3. Ausbildungsjahr'!K$4=SOLL!$M$4,PPC!$H23,IF('3. Ausbildungsjahr'!K$4=SOLL!$N$4,PPS!$H23,IF(K$4=SOLL!$P$4,"-",IF('3. Ausbildungsjahr'!K$4=SOLL!$O$4,Zielbogen!$H23,"")))))))))))))))))))))))))</f>
        <v>-</v>
      </c>
      <c r="L22" s="10">
        <f>SUM('Hilfsblatt 3. AJ'!C22,'Hilfsblatt 3. AJ'!E22,'Hilfsblatt 3. AJ'!G22,'Hilfsblatt 3. AJ'!I22,'Hilfsblatt 3. AJ'!K22,'Hilfsblatt 3. AJ'!M22,'Hilfsblatt 3. AJ'!O22,'Hilfsblatt 3. AJ'!Q22,'Hilfsblatt 3. AJ'!S22,'Hilfsblatt 3. AJ'!U22)</f>
        <v>0</v>
      </c>
      <c r="M22" s="9" t="e">
        <f>('Hilfsblatt 3. AJ'!B22*'Hilfsblatt 3. AJ'!C22+'Hilfsblatt 3. AJ'!D22*'Hilfsblatt 3. AJ'!E22+'Hilfsblatt 3. AJ'!F22*'Hilfsblatt 3. AJ'!G22+'Hilfsblatt 3. AJ'!H22*'Hilfsblatt 3. AJ'!I22+'Hilfsblatt 3. AJ'!J22*'Hilfsblatt 3. AJ'!K22+'Hilfsblatt 3. AJ'!L22*'Hilfsblatt 3. AJ'!M22+'Hilfsblatt 3. AJ'!N22*'Hilfsblatt 3. AJ'!O22+'Hilfsblatt 3. AJ'!P22*'Hilfsblatt 3. AJ'!Q22+'Hilfsblatt 3. AJ'!R22*'Hilfsblatt 3. AJ'!S22+'Hilfsblatt 3. AJ'!T22*'Hilfsblatt 3. AJ'!U22)/L22</f>
        <v>#DIV/0!</v>
      </c>
    </row>
    <row r="23" spans="1:13" x14ac:dyDescent="0.25">
      <c r="A23" s="125" t="s">
        <v>55</v>
      </c>
      <c r="B23" s="57" t="str">
        <f>IF(B$4=SOLL!$J$4, TNBi!$H24, IF('3. Ausbildungsjahr'!B$4=SOLL!$K$4,SBI.A.7!$H24, IF('3. Ausbildungsjahr'!B$4=SOLL!$R$4,'SBI.A.3_2. AJ'!$H24, IF('3. Ausbildungsjahr'!B$4=SOLL!$S$4,'SBI.A.4_2.&amp;3. AJ'!$H34, IF('3. Ausbildungsjahr'!B$4=SOLL!$T$4,'KVB 2.&amp;3. AJ'!$H24,IF('3. Ausbildungsjahr'!B$4=SOLL!$U$4,'PPCa IK'!$H24, IF('3. Ausbildungsjahr'!B$4=SOLL!$V$4,TE!$H24,IF('3. Ausbildungsjahr'!B$4=SOLL!$W$4,TNSt!$H24,IF('3. Ausbildungsjahr'!B$4=SOLL!$X$4,TNSk!$H24,IF('3. Ausbildungsjahr'!B$4=SOLL!$Y$4,TNPa!$H24,IF('3. Ausbildungsjahr'!B$4=SOLL!$Z$4,TNWn!$H24,IF('3. Ausbildungsjahr'!B$4=SOLL!$AA$4,'KVP 3. AJ'!$H38,IF(B$4=SOLL!$B$4,'KF-KB'!$H24,IF('3. Ausbildungsjahr'!B$4=SOLL!$C$4,'SBI.A.4_1. AJ'!$H34,IF('3. Ausbildungsjahr'!B$4=SOLL!$D$4,KK!$H$11,IF('3. Ausbildungsjahr'!B$4=SOLL!$E$4,'KSM-e'!$H32,IF('3. Ausbildungsjahr'!B$4=SOLL!$F$4,'KSM-f'!$H24,IF('3. Ausbildungsjahr'!B$4=SOLL!$G$4,'KVB 1. AJ'!$H24,IF('3. Ausbildungsjahr'!B$4=SOLL!$H$4,KVFi!$H24,IF('3. Ausbildungsjahr'!B$4=SOLL!$I$4,KVM!$H24,IF('3. Ausbildungsjahr'!B$4=SOLL!$L$4,'KVP 1.&amp;2. AJ'!$H39,IF('3. Ausbildungsjahr'!B$4=SOLL!$M$4,PPC!$H24,IF('3. Ausbildungsjahr'!B$4=SOLL!$N$4,PPS!$H24,IF(B$4=SOLL!$P$4,"-",IF('3. Ausbildungsjahr'!B$4=SOLL!$O$4,Zielbogen!$H24,"")))))))))))))))))))))))))</f>
        <v>-</v>
      </c>
      <c r="C23" s="57" t="str">
        <f>IF(C$4=SOLL!$J$4, TNBi!$H24, IF('3. Ausbildungsjahr'!C$4=SOLL!$K$4,SBI.A.7!$H24, IF('3. Ausbildungsjahr'!C$4=SOLL!$R$4,'SBI.A.3_2. AJ'!$H24, IF('3. Ausbildungsjahr'!C$4=SOLL!$S$4,'SBI.A.4_2.&amp;3. AJ'!$H34, IF('3. Ausbildungsjahr'!C$4=SOLL!$T$4,'KVB 2.&amp;3. AJ'!$H24,IF('3. Ausbildungsjahr'!C$4=SOLL!$U$4,'PPCa IK'!$H24, IF('3. Ausbildungsjahr'!C$4=SOLL!$V$4,TE!$H24,IF('3. Ausbildungsjahr'!C$4=SOLL!$W$4,TNSt!$H24,IF('3. Ausbildungsjahr'!C$4=SOLL!$X$4,TNSk!$H24,IF('3. Ausbildungsjahr'!C$4=SOLL!$Y$4,TNPa!$H24,IF('3. Ausbildungsjahr'!C$4=SOLL!$Z$4,TNWn!$H24,IF('3. Ausbildungsjahr'!C$4=SOLL!$AA$4,'KVP 3. AJ'!$H38,IF(C$4=SOLL!$B$4,'KF-KB'!$H24,IF('3. Ausbildungsjahr'!C$4=SOLL!$C$4,'SBI.A.4_1. AJ'!$H34,IF('3. Ausbildungsjahr'!C$4=SOLL!$D$4,KK!$H$11,IF('3. Ausbildungsjahr'!C$4=SOLL!$E$4,'KSM-e'!$H32,IF('3. Ausbildungsjahr'!C$4=SOLL!$F$4,'KSM-f'!$H24,IF('3. Ausbildungsjahr'!C$4=SOLL!$G$4,'KVB 1. AJ'!$H24,IF('3. Ausbildungsjahr'!C$4=SOLL!$H$4,KVFi!$H24,IF('3. Ausbildungsjahr'!C$4=SOLL!$I$4,KVM!$H24,IF('3. Ausbildungsjahr'!C$4=SOLL!$L$4,'KVP 1.&amp;2. AJ'!$H39,IF('3. Ausbildungsjahr'!C$4=SOLL!$M$4,PPC!$H24,IF('3. Ausbildungsjahr'!C$4=SOLL!$N$4,PPS!$H24,IF(C$4=SOLL!$P$4,"-",IF('3. Ausbildungsjahr'!C$4=SOLL!$O$4,Zielbogen!$H24,"")))))))))))))))))))))))))</f>
        <v>-</v>
      </c>
      <c r="D23" s="57" t="str">
        <f>IF(D$4=SOLL!$J$4, TNBi!$H24, IF('3. Ausbildungsjahr'!D$4=SOLL!$K$4,SBI.A.7!$H24, IF('3. Ausbildungsjahr'!D$4=SOLL!$R$4,'SBI.A.3_2. AJ'!$H24, IF('3. Ausbildungsjahr'!D$4=SOLL!$S$4,'SBI.A.4_2.&amp;3. AJ'!$H34, IF('3. Ausbildungsjahr'!D$4=SOLL!$T$4,'KVB 2.&amp;3. AJ'!$H24,IF('3. Ausbildungsjahr'!D$4=SOLL!$U$4,'PPCa IK'!$H24, IF('3. Ausbildungsjahr'!D$4=SOLL!$V$4,TE!$H24,IF('3. Ausbildungsjahr'!D$4=SOLL!$W$4,TNSt!$H24,IF('3. Ausbildungsjahr'!D$4=SOLL!$X$4,TNSk!$H24,IF('3. Ausbildungsjahr'!D$4=SOLL!$Y$4,TNPa!$H24,IF('3. Ausbildungsjahr'!D$4=SOLL!$Z$4,TNWn!$H24,IF('3. Ausbildungsjahr'!D$4=SOLL!$AA$4,'KVP 3. AJ'!$H38,IF(D$4=SOLL!$B$4,'KF-KB'!$H24,IF('3. Ausbildungsjahr'!D$4=SOLL!$C$4,'SBI.A.4_1. AJ'!$H34,IF('3. Ausbildungsjahr'!D$4=SOLL!$D$4,KK!$H$11,IF('3. Ausbildungsjahr'!D$4=SOLL!$E$4,'KSM-e'!$H32,IF('3. Ausbildungsjahr'!D$4=SOLL!$F$4,'KSM-f'!$H24,IF('3. Ausbildungsjahr'!D$4=SOLL!$G$4,'KVB 1. AJ'!$H24,IF('3. Ausbildungsjahr'!D$4=SOLL!$H$4,KVFi!$H24,IF('3. Ausbildungsjahr'!D$4=SOLL!$I$4,KVM!$H24,IF('3. Ausbildungsjahr'!D$4=SOLL!$L$4,'KVP 1.&amp;2. AJ'!$H39,IF('3. Ausbildungsjahr'!D$4=SOLL!$M$4,PPC!$H24,IF('3. Ausbildungsjahr'!D$4=SOLL!$N$4,PPS!$H24,IF(D$4=SOLL!$P$4,"-",IF('3. Ausbildungsjahr'!D$4=SOLL!$O$4,Zielbogen!$H24,"")))))))))))))))))))))))))</f>
        <v>-</v>
      </c>
      <c r="E23" s="57" t="str">
        <f>IF(E$4=SOLL!$J$4, TNBi!$H24, IF('3. Ausbildungsjahr'!E$4=SOLL!$K$4,SBI.A.7!$H24, IF('3. Ausbildungsjahr'!E$4=SOLL!$R$4,'SBI.A.3_2. AJ'!$H24, IF('3. Ausbildungsjahr'!E$4=SOLL!$S$4,'SBI.A.4_2.&amp;3. AJ'!$H34, IF('3. Ausbildungsjahr'!E$4=SOLL!$T$4,'KVB 2.&amp;3. AJ'!$H24,IF('3. Ausbildungsjahr'!E$4=SOLL!$U$4,'PPCa IK'!$H24, IF('3. Ausbildungsjahr'!E$4=SOLL!$V$4,TE!$H24,IF('3. Ausbildungsjahr'!E$4=SOLL!$W$4,TNSt!$H24,IF('3. Ausbildungsjahr'!E$4=SOLL!$X$4,TNSk!$H24,IF('3. Ausbildungsjahr'!E$4=SOLL!$Y$4,TNPa!$H24,IF('3. Ausbildungsjahr'!E$4=SOLL!$Z$4,TNWn!$H24,IF('3. Ausbildungsjahr'!E$4=SOLL!$AA$4,'KVP 3. AJ'!$H38,IF(E$4=SOLL!$B$4,'KF-KB'!$H24,IF('3. Ausbildungsjahr'!E$4=SOLL!$C$4,'SBI.A.4_1. AJ'!$H34,IF('3. Ausbildungsjahr'!E$4=SOLL!$D$4,KK!$H$11,IF('3. Ausbildungsjahr'!E$4=SOLL!$E$4,'KSM-e'!$H32,IF('3. Ausbildungsjahr'!E$4=SOLL!$F$4,'KSM-f'!$H24,IF('3. Ausbildungsjahr'!E$4=SOLL!$G$4,'KVB 1. AJ'!$H24,IF('3. Ausbildungsjahr'!E$4=SOLL!$H$4,KVFi!$H24,IF('3. Ausbildungsjahr'!E$4=SOLL!$I$4,KVM!$H24,IF('3. Ausbildungsjahr'!E$4=SOLL!$L$4,'KVP 1.&amp;2. AJ'!$H39,IF('3. Ausbildungsjahr'!E$4=SOLL!$M$4,PPC!$H24,IF('3. Ausbildungsjahr'!E$4=SOLL!$N$4,PPS!$H24,IF(E$4=SOLL!$P$4,"-",IF('3. Ausbildungsjahr'!E$4=SOLL!$O$4,Zielbogen!$H24,"")))))))))))))))))))))))))</f>
        <v>-</v>
      </c>
      <c r="F23" s="57" t="str">
        <f>IF(F$4=SOLL!$J$4, TNBi!$H24, IF('3. Ausbildungsjahr'!F$4=SOLL!$K$4,SBI.A.7!$H24, IF('3. Ausbildungsjahr'!F$4=SOLL!$R$4,'SBI.A.3_2. AJ'!$H24, IF('3. Ausbildungsjahr'!F$4=SOLL!$S$4,'SBI.A.4_2.&amp;3. AJ'!$H34, IF('3. Ausbildungsjahr'!F$4=SOLL!$T$4,'KVB 2.&amp;3. AJ'!$H24,IF('3. Ausbildungsjahr'!F$4=SOLL!$U$4,'PPCa IK'!$H24, IF('3. Ausbildungsjahr'!F$4=SOLL!$V$4,TE!$H24,IF('3. Ausbildungsjahr'!F$4=SOLL!$W$4,TNSt!$H24,IF('3. Ausbildungsjahr'!F$4=SOLL!$X$4,TNSk!$H24,IF('3. Ausbildungsjahr'!F$4=SOLL!$Y$4,TNPa!$H24,IF('3. Ausbildungsjahr'!F$4=SOLL!$Z$4,TNWn!$H24,IF('3. Ausbildungsjahr'!F$4=SOLL!$AA$4,'KVP 3. AJ'!$H38,IF(F$4=SOLL!$B$4,'KF-KB'!$H24,IF('3. Ausbildungsjahr'!F$4=SOLL!$C$4,'SBI.A.4_1. AJ'!$H34,IF('3. Ausbildungsjahr'!F$4=SOLL!$D$4,KK!$H$11,IF('3. Ausbildungsjahr'!F$4=SOLL!$E$4,'KSM-e'!$H32,IF('3. Ausbildungsjahr'!F$4=SOLL!$F$4,'KSM-f'!$H24,IF('3. Ausbildungsjahr'!F$4=SOLL!$G$4,'KVB 1. AJ'!$H24,IF('3. Ausbildungsjahr'!F$4=SOLL!$H$4,KVFi!$H24,IF('3. Ausbildungsjahr'!F$4=SOLL!$I$4,KVM!$H24,IF('3. Ausbildungsjahr'!F$4=SOLL!$L$4,'KVP 1.&amp;2. AJ'!$H39,IF('3. Ausbildungsjahr'!F$4=SOLL!$M$4,PPC!$H24,IF('3. Ausbildungsjahr'!F$4=SOLL!$N$4,PPS!$H24,IF(F$4=SOLL!$P$4,"-",IF('3. Ausbildungsjahr'!F$4=SOLL!$O$4,Zielbogen!$H24,"")))))))))))))))))))))))))</f>
        <v>-</v>
      </c>
      <c r="G23" s="57" t="str">
        <f>IF(G$4=SOLL!$J$4, TNBi!$H24, IF('3. Ausbildungsjahr'!G$4=SOLL!$K$4,SBI.A.7!$H24, IF('3. Ausbildungsjahr'!G$4=SOLL!$R$4,'SBI.A.3_2. AJ'!$H24, IF('3. Ausbildungsjahr'!G$4=SOLL!$S$4,'SBI.A.4_2.&amp;3. AJ'!$H34, IF('3. Ausbildungsjahr'!G$4=SOLL!$T$4,'KVB 2.&amp;3. AJ'!$H24,IF('3. Ausbildungsjahr'!G$4=SOLL!$U$4,'PPCa IK'!$H24, IF('3. Ausbildungsjahr'!G$4=SOLL!$V$4,TE!$H24,IF('3. Ausbildungsjahr'!G$4=SOLL!$W$4,TNSt!$H24,IF('3. Ausbildungsjahr'!G$4=SOLL!$X$4,TNSk!$H24,IF('3. Ausbildungsjahr'!G$4=SOLL!$Y$4,TNPa!$H24,IF('3. Ausbildungsjahr'!G$4=SOLL!$Z$4,TNWn!$H24,IF('3. Ausbildungsjahr'!G$4=SOLL!$AA$4,'KVP 3. AJ'!$H38,IF(G$4=SOLL!$B$4,'KF-KB'!$H24,IF('3. Ausbildungsjahr'!G$4=SOLL!$C$4,'SBI.A.4_1. AJ'!$H34,IF('3. Ausbildungsjahr'!G$4=SOLL!$D$4,KK!$H$11,IF('3. Ausbildungsjahr'!G$4=SOLL!$E$4,'KSM-e'!$H32,IF('3. Ausbildungsjahr'!G$4=SOLL!$F$4,'KSM-f'!$H24,IF('3. Ausbildungsjahr'!G$4=SOLL!$G$4,'KVB 1. AJ'!$H24,IF('3. Ausbildungsjahr'!G$4=SOLL!$H$4,KVFi!$H24,IF('3. Ausbildungsjahr'!G$4=SOLL!$I$4,KVM!$H24,IF('3. Ausbildungsjahr'!G$4=SOLL!$L$4,'KVP 1.&amp;2. AJ'!$H39,IF('3. Ausbildungsjahr'!G$4=SOLL!$M$4,PPC!$H24,IF('3. Ausbildungsjahr'!G$4=SOLL!$N$4,PPS!$H24,IF(G$4=SOLL!$P$4,"-",IF('3. Ausbildungsjahr'!G$4=SOLL!$O$4,Zielbogen!$H24,"")))))))))))))))))))))))))</f>
        <v>-</v>
      </c>
      <c r="H23" s="57" t="str">
        <f>IF(H$4=SOLL!$J$4, TNBi!$H24, IF('3. Ausbildungsjahr'!H$4=SOLL!$K$4,SBI.A.7!$H24, IF('3. Ausbildungsjahr'!H$4=SOLL!$R$4,'SBI.A.3_2. AJ'!$H24, IF('3. Ausbildungsjahr'!H$4=SOLL!$S$4,'SBI.A.4_2.&amp;3. AJ'!$H34, IF('3. Ausbildungsjahr'!H$4=SOLL!$T$4,'KVB 2.&amp;3. AJ'!$H24,IF('3. Ausbildungsjahr'!H$4=SOLL!$U$4,'PPCa IK'!$H24, IF('3. Ausbildungsjahr'!H$4=SOLL!$V$4,TE!$H24,IF('3. Ausbildungsjahr'!H$4=SOLL!$W$4,TNSt!$H24,IF('3. Ausbildungsjahr'!H$4=SOLL!$X$4,TNSk!$H24,IF('3. Ausbildungsjahr'!H$4=SOLL!$Y$4,TNPa!$H24,IF('3. Ausbildungsjahr'!H$4=SOLL!$Z$4,TNWn!$H24,IF('3. Ausbildungsjahr'!H$4=SOLL!$AA$4,'KVP 3. AJ'!$H38,IF(H$4=SOLL!$B$4,'KF-KB'!$H24,IF('3. Ausbildungsjahr'!H$4=SOLL!$C$4,'SBI.A.4_1. AJ'!$H34,IF('3. Ausbildungsjahr'!H$4=SOLL!$D$4,KK!$H$11,IF('3. Ausbildungsjahr'!H$4=SOLL!$E$4,'KSM-e'!$H32,IF('3. Ausbildungsjahr'!H$4=SOLL!$F$4,'KSM-f'!$H24,IF('3. Ausbildungsjahr'!H$4=SOLL!$G$4,'KVB 1. AJ'!$H24,IF('3. Ausbildungsjahr'!H$4=SOLL!$H$4,KVFi!$H24,IF('3. Ausbildungsjahr'!H$4=SOLL!$I$4,KVM!$H24,IF('3. Ausbildungsjahr'!H$4=SOLL!$L$4,'KVP 1.&amp;2. AJ'!$H39,IF('3. Ausbildungsjahr'!H$4=SOLL!$M$4,PPC!$H24,IF('3. Ausbildungsjahr'!H$4=SOLL!$N$4,PPS!$H24,IF(H$4=SOLL!$P$4,"-",IF('3. Ausbildungsjahr'!H$4=SOLL!$O$4,Zielbogen!$H24,"")))))))))))))))))))))))))</f>
        <v>-</v>
      </c>
      <c r="I23" s="57" t="str">
        <f>IF(I$4=SOLL!$J$4, TNBi!$H24, IF('3. Ausbildungsjahr'!I$4=SOLL!$K$4,SBI.A.7!$H24, IF('3. Ausbildungsjahr'!I$4=SOLL!$R$4,'SBI.A.3_2. AJ'!$H24, IF('3. Ausbildungsjahr'!I$4=SOLL!$S$4,'SBI.A.4_2.&amp;3. AJ'!$H34, IF('3. Ausbildungsjahr'!I$4=SOLL!$T$4,'KVB 2.&amp;3. AJ'!$H24,IF('3. Ausbildungsjahr'!I$4=SOLL!$U$4,'PPCa IK'!$H24, IF('3. Ausbildungsjahr'!I$4=SOLL!$V$4,TE!$H24,IF('3. Ausbildungsjahr'!I$4=SOLL!$W$4,TNSt!$H24,IF('3. Ausbildungsjahr'!I$4=SOLL!$X$4,TNSk!$H24,IF('3. Ausbildungsjahr'!I$4=SOLL!$Y$4,TNPa!$H24,IF('3. Ausbildungsjahr'!I$4=SOLL!$Z$4,TNWn!$H24,IF('3. Ausbildungsjahr'!I$4=SOLL!$AA$4,'KVP 3. AJ'!$H38,IF(I$4=SOLL!$B$4,'KF-KB'!$H24,IF('3. Ausbildungsjahr'!I$4=SOLL!$C$4,'SBI.A.4_1. AJ'!$H34,IF('3. Ausbildungsjahr'!I$4=SOLL!$D$4,KK!$H$11,IF('3. Ausbildungsjahr'!I$4=SOLL!$E$4,'KSM-e'!$H32,IF('3. Ausbildungsjahr'!I$4=SOLL!$F$4,'KSM-f'!$H24,IF('3. Ausbildungsjahr'!I$4=SOLL!$G$4,'KVB 1. AJ'!$H24,IF('3. Ausbildungsjahr'!I$4=SOLL!$H$4,KVFi!$H24,IF('3. Ausbildungsjahr'!I$4=SOLL!$I$4,KVM!$H24,IF('3. Ausbildungsjahr'!I$4=SOLL!$L$4,'KVP 1.&amp;2. AJ'!$H39,IF('3. Ausbildungsjahr'!I$4=SOLL!$M$4,PPC!$H24,IF('3. Ausbildungsjahr'!I$4=SOLL!$N$4,PPS!$H24,IF(I$4=SOLL!$P$4,"-",IF('3. Ausbildungsjahr'!I$4=SOLL!$O$4,Zielbogen!$H24,"")))))))))))))))))))))))))</f>
        <v>-</v>
      </c>
      <c r="J23" s="57" t="str">
        <f>IF(J$4=SOLL!$J$4, TNBi!$H24, IF('3. Ausbildungsjahr'!J$4=SOLL!$K$4,SBI.A.7!$H24, IF('3. Ausbildungsjahr'!J$4=SOLL!$R$4,'SBI.A.3_2. AJ'!$H24, IF('3. Ausbildungsjahr'!J$4=SOLL!$S$4,'SBI.A.4_2.&amp;3. AJ'!$H34, IF('3. Ausbildungsjahr'!J$4=SOLL!$T$4,'KVB 2.&amp;3. AJ'!$H24,IF('3. Ausbildungsjahr'!J$4=SOLL!$U$4,'PPCa IK'!$H24, IF('3. Ausbildungsjahr'!J$4=SOLL!$V$4,TE!$H24,IF('3. Ausbildungsjahr'!J$4=SOLL!$W$4,TNSt!$H24,IF('3. Ausbildungsjahr'!J$4=SOLL!$X$4,TNSk!$H24,IF('3. Ausbildungsjahr'!J$4=SOLL!$Y$4,TNPa!$H24,IF('3. Ausbildungsjahr'!J$4=SOLL!$Z$4,TNWn!$H24,IF('3. Ausbildungsjahr'!J$4=SOLL!$AA$4,'KVP 3. AJ'!$H38,IF(J$4=SOLL!$B$4,'KF-KB'!$H24,IF('3. Ausbildungsjahr'!J$4=SOLL!$C$4,'SBI.A.4_1. AJ'!$H34,IF('3. Ausbildungsjahr'!J$4=SOLL!$D$4,KK!$H$11,IF('3. Ausbildungsjahr'!J$4=SOLL!$E$4,'KSM-e'!$H32,IF('3. Ausbildungsjahr'!J$4=SOLL!$F$4,'KSM-f'!$H24,IF('3. Ausbildungsjahr'!J$4=SOLL!$G$4,'KVB 1. AJ'!$H24,IF('3. Ausbildungsjahr'!J$4=SOLL!$H$4,KVFi!$H24,IF('3. Ausbildungsjahr'!J$4=SOLL!$I$4,KVM!$H24,IF('3. Ausbildungsjahr'!J$4=SOLL!$L$4,'KVP 1.&amp;2. AJ'!$H39,IF('3. Ausbildungsjahr'!J$4=SOLL!$M$4,PPC!$H24,IF('3. Ausbildungsjahr'!J$4=SOLL!$N$4,PPS!$H24,IF(J$4=SOLL!$P$4,"-",IF('3. Ausbildungsjahr'!J$4=SOLL!$O$4,Zielbogen!$H24,"")))))))))))))))))))))))))</f>
        <v>-</v>
      </c>
      <c r="K23" s="57" t="str">
        <f>IF(K$4=SOLL!$J$4, TNBi!$H24, IF('3. Ausbildungsjahr'!K$4=SOLL!$K$4,SBI.A.7!$H24, IF('3. Ausbildungsjahr'!K$4=SOLL!$R$4,'SBI.A.3_2. AJ'!$H24, IF('3. Ausbildungsjahr'!K$4=SOLL!$S$4,'SBI.A.4_2.&amp;3. AJ'!$H34, IF('3. Ausbildungsjahr'!K$4=SOLL!$T$4,'KVB 2.&amp;3. AJ'!$H24,IF('3. Ausbildungsjahr'!K$4=SOLL!$U$4,'PPCa IK'!$H24, IF('3. Ausbildungsjahr'!K$4=SOLL!$V$4,TE!$H24,IF('3. Ausbildungsjahr'!K$4=SOLL!$W$4,TNSt!$H24,IF('3. Ausbildungsjahr'!K$4=SOLL!$X$4,TNSk!$H24,IF('3. Ausbildungsjahr'!K$4=SOLL!$Y$4,TNPa!$H24,IF('3. Ausbildungsjahr'!K$4=SOLL!$Z$4,TNWn!$H24,IF('3. Ausbildungsjahr'!K$4=SOLL!$AA$4,'KVP 3. AJ'!$H38,IF(K$4=SOLL!$B$4,'KF-KB'!$H24,IF('3. Ausbildungsjahr'!K$4=SOLL!$C$4,'SBI.A.4_1. AJ'!$H34,IF('3. Ausbildungsjahr'!K$4=SOLL!$D$4,KK!$H$11,IF('3. Ausbildungsjahr'!K$4=SOLL!$E$4,'KSM-e'!$H32,IF('3. Ausbildungsjahr'!K$4=SOLL!$F$4,'KSM-f'!$H24,IF('3. Ausbildungsjahr'!K$4=SOLL!$G$4,'KVB 1. AJ'!$H24,IF('3. Ausbildungsjahr'!K$4=SOLL!$H$4,KVFi!$H24,IF('3. Ausbildungsjahr'!K$4=SOLL!$I$4,KVM!$H24,IF('3. Ausbildungsjahr'!K$4=SOLL!$L$4,'KVP 1.&amp;2. AJ'!$H39,IF('3. Ausbildungsjahr'!K$4=SOLL!$M$4,PPC!$H24,IF('3. Ausbildungsjahr'!K$4=SOLL!$N$4,PPS!$H24,IF(K$4=SOLL!$P$4,"-",IF('3. Ausbildungsjahr'!K$4=SOLL!$O$4,Zielbogen!$H24,"")))))))))))))))))))))))))</f>
        <v>-</v>
      </c>
      <c r="L23" s="10">
        <f>SUM('Hilfsblatt 3. AJ'!C23,'Hilfsblatt 3. AJ'!E23,'Hilfsblatt 3. AJ'!G23,'Hilfsblatt 3. AJ'!I23,'Hilfsblatt 3. AJ'!K23,'Hilfsblatt 3. AJ'!M23,'Hilfsblatt 3. AJ'!O23,'Hilfsblatt 3. AJ'!Q23,'Hilfsblatt 3. AJ'!S23,'Hilfsblatt 3. AJ'!U23)</f>
        <v>0</v>
      </c>
      <c r="M23" s="9" t="e">
        <f>('Hilfsblatt 3. AJ'!B23*'Hilfsblatt 3. AJ'!C23+'Hilfsblatt 3. AJ'!D23*'Hilfsblatt 3. AJ'!E23+'Hilfsblatt 3. AJ'!F23*'Hilfsblatt 3. AJ'!G23+'Hilfsblatt 3. AJ'!H23*'Hilfsblatt 3. AJ'!I23+'Hilfsblatt 3. AJ'!J23*'Hilfsblatt 3. AJ'!K23+'Hilfsblatt 3. AJ'!L23*'Hilfsblatt 3. AJ'!M23+'Hilfsblatt 3. AJ'!N23*'Hilfsblatt 3. AJ'!O23+'Hilfsblatt 3. AJ'!P23*'Hilfsblatt 3. AJ'!Q23+'Hilfsblatt 3. AJ'!R23*'Hilfsblatt 3. AJ'!S23+'Hilfsblatt 3. AJ'!T23*'Hilfsblatt 3. AJ'!U23)/L23</f>
        <v>#DIV/0!</v>
      </c>
    </row>
    <row r="24" spans="1:13" x14ac:dyDescent="0.25">
      <c r="A24" s="125" t="s">
        <v>56</v>
      </c>
      <c r="B24" s="57" t="str">
        <f>IF(B$4=SOLL!$J$4, TNBi!$H25, IF('3. Ausbildungsjahr'!B$4=SOLL!$K$4,SBI.A.7!$H25, IF('3. Ausbildungsjahr'!B$4=SOLL!$R$4,'SBI.A.3_2. AJ'!$H25, IF('3. Ausbildungsjahr'!B$4=SOLL!$S$4,'SBI.A.4_2.&amp;3. AJ'!$H35, IF('3. Ausbildungsjahr'!B$4=SOLL!$T$4,'KVB 2.&amp;3. AJ'!$H25,IF('3. Ausbildungsjahr'!B$4=SOLL!$U$4,'PPCa IK'!$H25, IF('3. Ausbildungsjahr'!B$4=SOLL!$V$4,TE!$H25,IF('3. Ausbildungsjahr'!B$4=SOLL!$W$4,TNSt!$H25,IF('3. Ausbildungsjahr'!B$4=SOLL!$X$4,TNSk!$H25,IF('3. Ausbildungsjahr'!B$4=SOLL!$Y$4,TNPa!$H25,IF('3. Ausbildungsjahr'!B$4=SOLL!$Z$4,TNWn!$H25,IF('3. Ausbildungsjahr'!B$4=SOLL!$AA$4,'KVP 3. AJ'!$H39,IF(B$4=SOLL!$B$4,'KF-KB'!$H25,IF('3. Ausbildungsjahr'!B$4=SOLL!$C$4,'SBI.A.4_1. AJ'!$H35,IF('3. Ausbildungsjahr'!B$4=SOLL!$D$4,KK!$H$11,IF('3. Ausbildungsjahr'!B$4=SOLL!$E$4,'KSM-e'!$H33,IF('3. Ausbildungsjahr'!B$4=SOLL!$F$4,'KSM-f'!$H25,IF('3. Ausbildungsjahr'!B$4=SOLL!$G$4,'KVB 1. AJ'!$H25,IF('3. Ausbildungsjahr'!B$4=SOLL!$H$4,KVFi!$H25,IF('3. Ausbildungsjahr'!B$4=SOLL!$I$4,KVM!$H25,IF('3. Ausbildungsjahr'!B$4=SOLL!$L$4,'KVP 1.&amp;2. AJ'!$H40,IF('3. Ausbildungsjahr'!B$4=SOLL!$M$4,PPC!$H25,IF('3. Ausbildungsjahr'!B$4=SOLL!$N$4,PPS!$H25,IF(B$4=SOLL!$P$4,"-",IF('3. Ausbildungsjahr'!B$4=SOLL!$O$4,Zielbogen!$H25,"")))))))))))))))))))))))))</f>
        <v>-</v>
      </c>
      <c r="C24" s="57" t="str">
        <f>IF(C$4=SOLL!$J$4, TNBi!$H25, IF('3. Ausbildungsjahr'!C$4=SOLL!$K$4,SBI.A.7!$H25, IF('3. Ausbildungsjahr'!C$4=SOLL!$R$4,'SBI.A.3_2. AJ'!$H25, IF('3. Ausbildungsjahr'!C$4=SOLL!$S$4,'SBI.A.4_2.&amp;3. AJ'!$H35, IF('3. Ausbildungsjahr'!C$4=SOLL!$T$4,'KVB 2.&amp;3. AJ'!$H25,IF('3. Ausbildungsjahr'!C$4=SOLL!$U$4,'PPCa IK'!$H25, IF('3. Ausbildungsjahr'!C$4=SOLL!$V$4,TE!$H25,IF('3. Ausbildungsjahr'!C$4=SOLL!$W$4,TNSt!$H25,IF('3. Ausbildungsjahr'!C$4=SOLL!$X$4,TNSk!$H25,IF('3. Ausbildungsjahr'!C$4=SOLL!$Y$4,TNPa!$H25,IF('3. Ausbildungsjahr'!C$4=SOLL!$Z$4,TNWn!$H25,IF('3. Ausbildungsjahr'!C$4=SOLL!$AA$4,'KVP 3. AJ'!$H39,IF(C$4=SOLL!$B$4,'KF-KB'!$H25,IF('3. Ausbildungsjahr'!C$4=SOLL!$C$4,'SBI.A.4_1. AJ'!$H35,IF('3. Ausbildungsjahr'!C$4=SOLL!$D$4,KK!$H$11,IF('3. Ausbildungsjahr'!C$4=SOLL!$E$4,'KSM-e'!$H33,IF('3. Ausbildungsjahr'!C$4=SOLL!$F$4,'KSM-f'!$H25,IF('3. Ausbildungsjahr'!C$4=SOLL!$G$4,'KVB 1. AJ'!$H25,IF('3. Ausbildungsjahr'!C$4=SOLL!$H$4,KVFi!$H25,IF('3. Ausbildungsjahr'!C$4=SOLL!$I$4,KVM!$H25,IF('3. Ausbildungsjahr'!C$4=SOLL!$L$4,'KVP 1.&amp;2. AJ'!$H40,IF('3. Ausbildungsjahr'!C$4=SOLL!$M$4,PPC!$H25,IF('3. Ausbildungsjahr'!C$4=SOLL!$N$4,PPS!$H25,IF(C$4=SOLL!$P$4,"-",IF('3. Ausbildungsjahr'!C$4=SOLL!$O$4,Zielbogen!$H25,"")))))))))))))))))))))))))</f>
        <v>-</v>
      </c>
      <c r="D24" s="57" t="str">
        <f>IF(D$4=SOLL!$J$4, TNBi!$H25, IF('3. Ausbildungsjahr'!D$4=SOLL!$K$4,SBI.A.7!$H25, IF('3. Ausbildungsjahr'!D$4=SOLL!$R$4,'SBI.A.3_2. AJ'!$H25, IF('3. Ausbildungsjahr'!D$4=SOLL!$S$4,'SBI.A.4_2.&amp;3. AJ'!$H35, IF('3. Ausbildungsjahr'!D$4=SOLL!$T$4,'KVB 2.&amp;3. AJ'!$H25,IF('3. Ausbildungsjahr'!D$4=SOLL!$U$4,'PPCa IK'!$H25, IF('3. Ausbildungsjahr'!D$4=SOLL!$V$4,TE!$H25,IF('3. Ausbildungsjahr'!D$4=SOLL!$W$4,TNSt!$H25,IF('3. Ausbildungsjahr'!D$4=SOLL!$X$4,TNSk!$H25,IF('3. Ausbildungsjahr'!D$4=SOLL!$Y$4,TNPa!$H25,IF('3. Ausbildungsjahr'!D$4=SOLL!$Z$4,TNWn!$H25,IF('3. Ausbildungsjahr'!D$4=SOLL!$AA$4,'KVP 3. AJ'!$H39,IF(D$4=SOLL!$B$4,'KF-KB'!$H25,IF('3. Ausbildungsjahr'!D$4=SOLL!$C$4,'SBI.A.4_1. AJ'!$H35,IF('3. Ausbildungsjahr'!D$4=SOLL!$D$4,KK!$H$11,IF('3. Ausbildungsjahr'!D$4=SOLL!$E$4,'KSM-e'!$H33,IF('3. Ausbildungsjahr'!D$4=SOLL!$F$4,'KSM-f'!$H25,IF('3. Ausbildungsjahr'!D$4=SOLL!$G$4,'KVB 1. AJ'!$H25,IF('3. Ausbildungsjahr'!D$4=SOLL!$H$4,KVFi!$H25,IF('3. Ausbildungsjahr'!D$4=SOLL!$I$4,KVM!$H25,IF('3. Ausbildungsjahr'!D$4=SOLL!$L$4,'KVP 1.&amp;2. AJ'!$H40,IF('3. Ausbildungsjahr'!D$4=SOLL!$M$4,PPC!$H25,IF('3. Ausbildungsjahr'!D$4=SOLL!$N$4,PPS!$H25,IF(D$4=SOLL!$P$4,"-",IF('3. Ausbildungsjahr'!D$4=SOLL!$O$4,Zielbogen!$H25,"")))))))))))))))))))))))))</f>
        <v>-</v>
      </c>
      <c r="E24" s="57" t="str">
        <f>IF(E$4=SOLL!$J$4, TNBi!$H25, IF('3. Ausbildungsjahr'!E$4=SOLL!$K$4,SBI.A.7!$H25, IF('3. Ausbildungsjahr'!E$4=SOLL!$R$4,'SBI.A.3_2. AJ'!$H25, IF('3. Ausbildungsjahr'!E$4=SOLL!$S$4,'SBI.A.4_2.&amp;3. AJ'!$H35, IF('3. Ausbildungsjahr'!E$4=SOLL!$T$4,'KVB 2.&amp;3. AJ'!$H25,IF('3. Ausbildungsjahr'!E$4=SOLL!$U$4,'PPCa IK'!$H25, IF('3. Ausbildungsjahr'!E$4=SOLL!$V$4,TE!$H25,IF('3. Ausbildungsjahr'!E$4=SOLL!$W$4,TNSt!$H25,IF('3. Ausbildungsjahr'!E$4=SOLL!$X$4,TNSk!$H25,IF('3. Ausbildungsjahr'!E$4=SOLL!$Y$4,TNPa!$H25,IF('3. Ausbildungsjahr'!E$4=SOLL!$Z$4,TNWn!$H25,IF('3. Ausbildungsjahr'!E$4=SOLL!$AA$4,'KVP 3. AJ'!$H39,IF(E$4=SOLL!$B$4,'KF-KB'!$H25,IF('3. Ausbildungsjahr'!E$4=SOLL!$C$4,'SBI.A.4_1. AJ'!$H35,IF('3. Ausbildungsjahr'!E$4=SOLL!$D$4,KK!$H$11,IF('3. Ausbildungsjahr'!E$4=SOLL!$E$4,'KSM-e'!$H33,IF('3. Ausbildungsjahr'!E$4=SOLL!$F$4,'KSM-f'!$H25,IF('3. Ausbildungsjahr'!E$4=SOLL!$G$4,'KVB 1. AJ'!$H25,IF('3. Ausbildungsjahr'!E$4=SOLL!$H$4,KVFi!$H25,IF('3. Ausbildungsjahr'!E$4=SOLL!$I$4,KVM!$H25,IF('3. Ausbildungsjahr'!E$4=SOLL!$L$4,'KVP 1.&amp;2. AJ'!$H40,IF('3. Ausbildungsjahr'!E$4=SOLL!$M$4,PPC!$H25,IF('3. Ausbildungsjahr'!E$4=SOLL!$N$4,PPS!$H25,IF(E$4=SOLL!$P$4,"-",IF('3. Ausbildungsjahr'!E$4=SOLL!$O$4,Zielbogen!$H25,"")))))))))))))))))))))))))</f>
        <v>-</v>
      </c>
      <c r="F24" s="57" t="str">
        <f>IF(F$4=SOLL!$J$4, TNBi!$H25, IF('3. Ausbildungsjahr'!F$4=SOLL!$K$4,SBI.A.7!$H25, IF('3. Ausbildungsjahr'!F$4=SOLL!$R$4,'SBI.A.3_2. AJ'!$H25, IF('3. Ausbildungsjahr'!F$4=SOLL!$S$4,'SBI.A.4_2.&amp;3. AJ'!$H35, IF('3. Ausbildungsjahr'!F$4=SOLL!$T$4,'KVB 2.&amp;3. AJ'!$H25,IF('3. Ausbildungsjahr'!F$4=SOLL!$U$4,'PPCa IK'!$H25, IF('3. Ausbildungsjahr'!F$4=SOLL!$V$4,TE!$H25,IF('3. Ausbildungsjahr'!F$4=SOLL!$W$4,TNSt!$H25,IF('3. Ausbildungsjahr'!F$4=SOLL!$X$4,TNSk!$H25,IF('3. Ausbildungsjahr'!F$4=SOLL!$Y$4,TNPa!$H25,IF('3. Ausbildungsjahr'!F$4=SOLL!$Z$4,TNWn!$H25,IF('3. Ausbildungsjahr'!F$4=SOLL!$AA$4,'KVP 3. AJ'!$H39,IF(F$4=SOLL!$B$4,'KF-KB'!$H25,IF('3. Ausbildungsjahr'!F$4=SOLL!$C$4,'SBI.A.4_1. AJ'!$H35,IF('3. Ausbildungsjahr'!F$4=SOLL!$D$4,KK!$H$11,IF('3. Ausbildungsjahr'!F$4=SOLL!$E$4,'KSM-e'!$H33,IF('3. Ausbildungsjahr'!F$4=SOLL!$F$4,'KSM-f'!$H25,IF('3. Ausbildungsjahr'!F$4=SOLL!$G$4,'KVB 1. AJ'!$H25,IF('3. Ausbildungsjahr'!F$4=SOLL!$H$4,KVFi!$H25,IF('3. Ausbildungsjahr'!F$4=SOLL!$I$4,KVM!$H25,IF('3. Ausbildungsjahr'!F$4=SOLL!$L$4,'KVP 1.&amp;2. AJ'!$H40,IF('3. Ausbildungsjahr'!F$4=SOLL!$M$4,PPC!$H25,IF('3. Ausbildungsjahr'!F$4=SOLL!$N$4,PPS!$H25,IF(F$4=SOLL!$P$4,"-",IF('3. Ausbildungsjahr'!F$4=SOLL!$O$4,Zielbogen!$H25,"")))))))))))))))))))))))))</f>
        <v>-</v>
      </c>
      <c r="G24" s="57" t="str">
        <f>IF(G$4=SOLL!$J$4, TNBi!$H25, IF('3. Ausbildungsjahr'!G$4=SOLL!$K$4,SBI.A.7!$H25, IF('3. Ausbildungsjahr'!G$4=SOLL!$R$4,'SBI.A.3_2. AJ'!$H25, IF('3. Ausbildungsjahr'!G$4=SOLL!$S$4,'SBI.A.4_2.&amp;3. AJ'!$H35, IF('3. Ausbildungsjahr'!G$4=SOLL!$T$4,'KVB 2.&amp;3. AJ'!$H25,IF('3. Ausbildungsjahr'!G$4=SOLL!$U$4,'PPCa IK'!$H25, IF('3. Ausbildungsjahr'!G$4=SOLL!$V$4,TE!$H25,IF('3. Ausbildungsjahr'!G$4=SOLL!$W$4,TNSt!$H25,IF('3. Ausbildungsjahr'!G$4=SOLL!$X$4,TNSk!$H25,IF('3. Ausbildungsjahr'!G$4=SOLL!$Y$4,TNPa!$H25,IF('3. Ausbildungsjahr'!G$4=SOLL!$Z$4,TNWn!$H25,IF('3. Ausbildungsjahr'!G$4=SOLL!$AA$4,'KVP 3. AJ'!$H39,IF(G$4=SOLL!$B$4,'KF-KB'!$H25,IF('3. Ausbildungsjahr'!G$4=SOLL!$C$4,'SBI.A.4_1. AJ'!$H35,IF('3. Ausbildungsjahr'!G$4=SOLL!$D$4,KK!$H$11,IF('3. Ausbildungsjahr'!G$4=SOLL!$E$4,'KSM-e'!$H33,IF('3. Ausbildungsjahr'!G$4=SOLL!$F$4,'KSM-f'!$H25,IF('3. Ausbildungsjahr'!G$4=SOLL!$G$4,'KVB 1. AJ'!$H25,IF('3. Ausbildungsjahr'!G$4=SOLL!$H$4,KVFi!$H25,IF('3. Ausbildungsjahr'!G$4=SOLL!$I$4,KVM!$H25,IF('3. Ausbildungsjahr'!G$4=SOLL!$L$4,'KVP 1.&amp;2. AJ'!$H40,IF('3. Ausbildungsjahr'!G$4=SOLL!$M$4,PPC!$H25,IF('3. Ausbildungsjahr'!G$4=SOLL!$N$4,PPS!$H25,IF(G$4=SOLL!$P$4,"-",IF('3. Ausbildungsjahr'!G$4=SOLL!$O$4,Zielbogen!$H25,"")))))))))))))))))))))))))</f>
        <v>-</v>
      </c>
      <c r="H24" s="57" t="str">
        <f>IF(H$4=SOLL!$J$4, TNBi!$H25, IF('3. Ausbildungsjahr'!H$4=SOLL!$K$4,SBI.A.7!$H25, IF('3. Ausbildungsjahr'!H$4=SOLL!$R$4,'SBI.A.3_2. AJ'!$H25, IF('3. Ausbildungsjahr'!H$4=SOLL!$S$4,'SBI.A.4_2.&amp;3. AJ'!$H35, IF('3. Ausbildungsjahr'!H$4=SOLL!$T$4,'KVB 2.&amp;3. AJ'!$H25,IF('3. Ausbildungsjahr'!H$4=SOLL!$U$4,'PPCa IK'!$H25, IF('3. Ausbildungsjahr'!H$4=SOLL!$V$4,TE!$H25,IF('3. Ausbildungsjahr'!H$4=SOLL!$W$4,TNSt!$H25,IF('3. Ausbildungsjahr'!H$4=SOLL!$X$4,TNSk!$H25,IF('3. Ausbildungsjahr'!H$4=SOLL!$Y$4,TNPa!$H25,IF('3. Ausbildungsjahr'!H$4=SOLL!$Z$4,TNWn!$H25,IF('3. Ausbildungsjahr'!H$4=SOLL!$AA$4,'KVP 3. AJ'!$H39,IF(H$4=SOLL!$B$4,'KF-KB'!$H25,IF('3. Ausbildungsjahr'!H$4=SOLL!$C$4,'SBI.A.4_1. AJ'!$H35,IF('3. Ausbildungsjahr'!H$4=SOLL!$D$4,KK!$H$11,IF('3. Ausbildungsjahr'!H$4=SOLL!$E$4,'KSM-e'!$H33,IF('3. Ausbildungsjahr'!H$4=SOLL!$F$4,'KSM-f'!$H25,IF('3. Ausbildungsjahr'!H$4=SOLL!$G$4,'KVB 1. AJ'!$H25,IF('3. Ausbildungsjahr'!H$4=SOLL!$H$4,KVFi!$H25,IF('3. Ausbildungsjahr'!H$4=SOLL!$I$4,KVM!$H25,IF('3. Ausbildungsjahr'!H$4=SOLL!$L$4,'KVP 1.&amp;2. AJ'!$H40,IF('3. Ausbildungsjahr'!H$4=SOLL!$M$4,PPC!$H25,IF('3. Ausbildungsjahr'!H$4=SOLL!$N$4,PPS!$H25,IF(H$4=SOLL!$P$4,"-",IF('3. Ausbildungsjahr'!H$4=SOLL!$O$4,Zielbogen!$H25,"")))))))))))))))))))))))))</f>
        <v>-</v>
      </c>
      <c r="I24" s="57" t="str">
        <f>IF(I$4=SOLL!$J$4, TNBi!$H25, IF('3. Ausbildungsjahr'!I$4=SOLL!$K$4,SBI.A.7!$H25, IF('3. Ausbildungsjahr'!I$4=SOLL!$R$4,'SBI.A.3_2. AJ'!$H25, IF('3. Ausbildungsjahr'!I$4=SOLL!$S$4,'SBI.A.4_2.&amp;3. AJ'!$H35, IF('3. Ausbildungsjahr'!I$4=SOLL!$T$4,'KVB 2.&amp;3. AJ'!$H25,IF('3. Ausbildungsjahr'!I$4=SOLL!$U$4,'PPCa IK'!$H25, IF('3. Ausbildungsjahr'!I$4=SOLL!$V$4,TE!$H25,IF('3. Ausbildungsjahr'!I$4=SOLL!$W$4,TNSt!$H25,IF('3. Ausbildungsjahr'!I$4=SOLL!$X$4,TNSk!$H25,IF('3. Ausbildungsjahr'!I$4=SOLL!$Y$4,TNPa!$H25,IF('3. Ausbildungsjahr'!I$4=SOLL!$Z$4,TNWn!$H25,IF('3. Ausbildungsjahr'!I$4=SOLL!$AA$4,'KVP 3. AJ'!$H39,IF(I$4=SOLL!$B$4,'KF-KB'!$H25,IF('3. Ausbildungsjahr'!I$4=SOLL!$C$4,'SBI.A.4_1. AJ'!$H35,IF('3. Ausbildungsjahr'!I$4=SOLL!$D$4,KK!$H$11,IF('3. Ausbildungsjahr'!I$4=SOLL!$E$4,'KSM-e'!$H33,IF('3. Ausbildungsjahr'!I$4=SOLL!$F$4,'KSM-f'!$H25,IF('3. Ausbildungsjahr'!I$4=SOLL!$G$4,'KVB 1. AJ'!$H25,IF('3. Ausbildungsjahr'!I$4=SOLL!$H$4,KVFi!$H25,IF('3. Ausbildungsjahr'!I$4=SOLL!$I$4,KVM!$H25,IF('3. Ausbildungsjahr'!I$4=SOLL!$L$4,'KVP 1.&amp;2. AJ'!$H40,IF('3. Ausbildungsjahr'!I$4=SOLL!$M$4,PPC!$H25,IF('3. Ausbildungsjahr'!I$4=SOLL!$N$4,PPS!$H25,IF(I$4=SOLL!$P$4,"-",IF('3. Ausbildungsjahr'!I$4=SOLL!$O$4,Zielbogen!$H25,"")))))))))))))))))))))))))</f>
        <v>-</v>
      </c>
      <c r="J24" s="57" t="str">
        <f>IF(J$4=SOLL!$J$4, TNBi!$H25, IF('3. Ausbildungsjahr'!J$4=SOLL!$K$4,SBI.A.7!$H25, IF('3. Ausbildungsjahr'!J$4=SOLL!$R$4,'SBI.A.3_2. AJ'!$H25, IF('3. Ausbildungsjahr'!J$4=SOLL!$S$4,'SBI.A.4_2.&amp;3. AJ'!$H35, IF('3. Ausbildungsjahr'!J$4=SOLL!$T$4,'KVB 2.&amp;3. AJ'!$H25,IF('3. Ausbildungsjahr'!J$4=SOLL!$U$4,'PPCa IK'!$H25, IF('3. Ausbildungsjahr'!J$4=SOLL!$V$4,TE!$H25,IF('3. Ausbildungsjahr'!J$4=SOLL!$W$4,TNSt!$H25,IF('3. Ausbildungsjahr'!J$4=SOLL!$X$4,TNSk!$H25,IF('3. Ausbildungsjahr'!J$4=SOLL!$Y$4,TNPa!$H25,IF('3. Ausbildungsjahr'!J$4=SOLL!$Z$4,TNWn!$H25,IF('3. Ausbildungsjahr'!J$4=SOLL!$AA$4,'KVP 3. AJ'!$H39,IF(J$4=SOLL!$B$4,'KF-KB'!$H25,IF('3. Ausbildungsjahr'!J$4=SOLL!$C$4,'SBI.A.4_1. AJ'!$H35,IF('3. Ausbildungsjahr'!J$4=SOLL!$D$4,KK!$H$11,IF('3. Ausbildungsjahr'!J$4=SOLL!$E$4,'KSM-e'!$H33,IF('3. Ausbildungsjahr'!J$4=SOLL!$F$4,'KSM-f'!$H25,IF('3. Ausbildungsjahr'!J$4=SOLL!$G$4,'KVB 1. AJ'!$H25,IF('3. Ausbildungsjahr'!J$4=SOLL!$H$4,KVFi!$H25,IF('3. Ausbildungsjahr'!J$4=SOLL!$I$4,KVM!$H25,IF('3. Ausbildungsjahr'!J$4=SOLL!$L$4,'KVP 1.&amp;2. AJ'!$H40,IF('3. Ausbildungsjahr'!J$4=SOLL!$M$4,PPC!$H25,IF('3. Ausbildungsjahr'!J$4=SOLL!$N$4,PPS!$H25,IF(J$4=SOLL!$P$4,"-",IF('3. Ausbildungsjahr'!J$4=SOLL!$O$4,Zielbogen!$H25,"")))))))))))))))))))))))))</f>
        <v>-</v>
      </c>
      <c r="K24" s="57" t="str">
        <f>IF(K$4=SOLL!$J$4, TNBi!$H25, IF('3. Ausbildungsjahr'!K$4=SOLL!$K$4,SBI.A.7!$H25, IF('3. Ausbildungsjahr'!K$4=SOLL!$R$4,'SBI.A.3_2. AJ'!$H25, IF('3. Ausbildungsjahr'!K$4=SOLL!$S$4,'SBI.A.4_2.&amp;3. AJ'!$H35, IF('3. Ausbildungsjahr'!K$4=SOLL!$T$4,'KVB 2.&amp;3. AJ'!$H25,IF('3. Ausbildungsjahr'!K$4=SOLL!$U$4,'PPCa IK'!$H25, IF('3. Ausbildungsjahr'!K$4=SOLL!$V$4,TE!$H25,IF('3. Ausbildungsjahr'!K$4=SOLL!$W$4,TNSt!$H25,IF('3. Ausbildungsjahr'!K$4=SOLL!$X$4,TNSk!$H25,IF('3. Ausbildungsjahr'!K$4=SOLL!$Y$4,TNPa!$H25,IF('3. Ausbildungsjahr'!K$4=SOLL!$Z$4,TNWn!$H25,IF('3. Ausbildungsjahr'!K$4=SOLL!$AA$4,'KVP 3. AJ'!$H39,IF(K$4=SOLL!$B$4,'KF-KB'!$H25,IF('3. Ausbildungsjahr'!K$4=SOLL!$C$4,'SBI.A.4_1. AJ'!$H35,IF('3. Ausbildungsjahr'!K$4=SOLL!$D$4,KK!$H$11,IF('3. Ausbildungsjahr'!K$4=SOLL!$E$4,'KSM-e'!$H33,IF('3. Ausbildungsjahr'!K$4=SOLL!$F$4,'KSM-f'!$H25,IF('3. Ausbildungsjahr'!K$4=SOLL!$G$4,'KVB 1. AJ'!$H25,IF('3. Ausbildungsjahr'!K$4=SOLL!$H$4,KVFi!$H25,IF('3. Ausbildungsjahr'!K$4=SOLL!$I$4,KVM!$H25,IF('3. Ausbildungsjahr'!K$4=SOLL!$L$4,'KVP 1.&amp;2. AJ'!$H40,IF('3. Ausbildungsjahr'!K$4=SOLL!$M$4,PPC!$H25,IF('3. Ausbildungsjahr'!K$4=SOLL!$N$4,PPS!$H25,IF(K$4=SOLL!$P$4,"-",IF('3. Ausbildungsjahr'!K$4=SOLL!$O$4,Zielbogen!$H25,"")))))))))))))))))))))))))</f>
        <v>-</v>
      </c>
      <c r="L24" s="10">
        <f>SUM('Hilfsblatt 3. AJ'!C24,'Hilfsblatt 3. AJ'!E24,'Hilfsblatt 3. AJ'!G24,'Hilfsblatt 3. AJ'!I24,'Hilfsblatt 3. AJ'!K24,'Hilfsblatt 3. AJ'!M24,'Hilfsblatt 3. AJ'!O24,'Hilfsblatt 3. AJ'!Q24,'Hilfsblatt 3. AJ'!S24,'Hilfsblatt 3. AJ'!U24)</f>
        <v>0</v>
      </c>
      <c r="M24" s="9" t="e">
        <f>('Hilfsblatt 3. AJ'!B24*'Hilfsblatt 3. AJ'!C24+'Hilfsblatt 3. AJ'!D24*'Hilfsblatt 3. AJ'!E24+'Hilfsblatt 3. AJ'!F24*'Hilfsblatt 3. AJ'!G24+'Hilfsblatt 3. AJ'!H24*'Hilfsblatt 3. AJ'!I24+'Hilfsblatt 3. AJ'!J24*'Hilfsblatt 3. AJ'!K24+'Hilfsblatt 3. AJ'!L24*'Hilfsblatt 3. AJ'!M24+'Hilfsblatt 3. AJ'!N24*'Hilfsblatt 3. AJ'!O24+'Hilfsblatt 3. AJ'!P24*'Hilfsblatt 3. AJ'!Q24+'Hilfsblatt 3. AJ'!R24*'Hilfsblatt 3. AJ'!S24+'Hilfsblatt 3. AJ'!T24*'Hilfsblatt 3. AJ'!U24)/L24</f>
        <v>#DIV/0!</v>
      </c>
    </row>
    <row r="25" spans="1:13" x14ac:dyDescent="0.25">
      <c r="A25" s="125" t="s">
        <v>76</v>
      </c>
      <c r="B25" s="57" t="str">
        <f>IF(B$4=SOLL!$J$4, TNBi!$H26, IF('3. Ausbildungsjahr'!B$4=SOLL!$K$4,SBI.A.7!$H26, IF('3. Ausbildungsjahr'!B$4=SOLL!$R$4,'SBI.A.3_2. AJ'!$H26, IF('3. Ausbildungsjahr'!B$4=SOLL!$S$4,'SBI.A.4_2.&amp;3. AJ'!$H36, IF('3. Ausbildungsjahr'!B$4=SOLL!$T$4,'KVB 2.&amp;3. AJ'!$H26,IF('3. Ausbildungsjahr'!B$4=SOLL!$U$4,'PPCa IK'!$H26, IF('3. Ausbildungsjahr'!B$4=SOLL!$V$4,TE!$H26,IF('3. Ausbildungsjahr'!B$4=SOLL!$W$4,TNSt!$H26,IF('3. Ausbildungsjahr'!B$4=SOLL!$X$4,TNSk!$H26,IF('3. Ausbildungsjahr'!B$4=SOLL!$Y$4,TNPa!$H26,IF('3. Ausbildungsjahr'!B$4=SOLL!$Z$4,TNWn!$H26,IF('3. Ausbildungsjahr'!B$4=SOLL!$AA$4,'KVP 3. AJ'!$H40,IF(B$4=SOLL!$B$4,'KF-KB'!$H26,IF('3. Ausbildungsjahr'!B$4=SOLL!$C$4,'SBI.A.4_1. AJ'!$H36,IF('3. Ausbildungsjahr'!B$4=SOLL!$D$4,KK!$H$11,IF('3. Ausbildungsjahr'!B$4=SOLL!$E$4,'KSM-e'!$H34,IF('3. Ausbildungsjahr'!B$4=SOLL!$F$4,'KSM-f'!$H26,IF('3. Ausbildungsjahr'!B$4=SOLL!$G$4,'KVB 1. AJ'!$H26,IF('3. Ausbildungsjahr'!B$4=SOLL!$H$4,KVFi!$H26,IF('3. Ausbildungsjahr'!B$4=SOLL!$I$4,KVM!$H26,IF('3. Ausbildungsjahr'!B$4=SOLL!$L$4,'KVP 1.&amp;2. AJ'!$H41,IF('3. Ausbildungsjahr'!B$4=SOLL!$M$4,PPC!$H26,IF('3. Ausbildungsjahr'!B$4=SOLL!$N$4,PPS!$H26,IF(B$4=SOLL!$P$4,"-",IF('3. Ausbildungsjahr'!B$4=SOLL!$O$4,Zielbogen!$H26,"")))))))))))))))))))))))))</f>
        <v>-</v>
      </c>
      <c r="C25" s="57" t="str">
        <f>IF(C$4=SOLL!$J$4, TNBi!$H26, IF('3. Ausbildungsjahr'!C$4=SOLL!$K$4,SBI.A.7!$H26, IF('3. Ausbildungsjahr'!C$4=SOLL!$R$4,'SBI.A.3_2. AJ'!$H26, IF('3. Ausbildungsjahr'!C$4=SOLL!$S$4,'SBI.A.4_2.&amp;3. AJ'!$H36, IF('3. Ausbildungsjahr'!C$4=SOLL!$T$4,'KVB 2.&amp;3. AJ'!$H26,IF('3. Ausbildungsjahr'!C$4=SOLL!$U$4,'PPCa IK'!$H26, IF('3. Ausbildungsjahr'!C$4=SOLL!$V$4,TE!$H26,IF('3. Ausbildungsjahr'!C$4=SOLL!$W$4,TNSt!$H26,IF('3. Ausbildungsjahr'!C$4=SOLL!$X$4,TNSk!$H26,IF('3. Ausbildungsjahr'!C$4=SOLL!$Y$4,TNPa!$H26,IF('3. Ausbildungsjahr'!C$4=SOLL!$Z$4,TNWn!$H26,IF('3. Ausbildungsjahr'!C$4=SOLL!$AA$4,'KVP 3. AJ'!$H40,IF(C$4=SOLL!$B$4,'KF-KB'!$H26,IF('3. Ausbildungsjahr'!C$4=SOLL!$C$4,'SBI.A.4_1. AJ'!$H36,IF('3. Ausbildungsjahr'!C$4=SOLL!$D$4,KK!$H$11,IF('3. Ausbildungsjahr'!C$4=SOLL!$E$4,'KSM-e'!$H34,IF('3. Ausbildungsjahr'!C$4=SOLL!$F$4,'KSM-f'!$H26,IF('3. Ausbildungsjahr'!C$4=SOLL!$G$4,'KVB 1. AJ'!$H26,IF('3. Ausbildungsjahr'!C$4=SOLL!$H$4,KVFi!$H26,IF('3. Ausbildungsjahr'!C$4=SOLL!$I$4,KVM!$H26,IF('3. Ausbildungsjahr'!C$4=SOLL!$L$4,'KVP 1.&amp;2. AJ'!$H41,IF('3. Ausbildungsjahr'!C$4=SOLL!$M$4,PPC!$H26,IF('3. Ausbildungsjahr'!C$4=SOLL!$N$4,PPS!$H26,IF(C$4=SOLL!$P$4,"-",IF('3. Ausbildungsjahr'!C$4=SOLL!$O$4,Zielbogen!$H26,"")))))))))))))))))))))))))</f>
        <v>-</v>
      </c>
      <c r="D25" s="57" t="str">
        <f>IF(D$4=SOLL!$J$4, TNBi!$H26, IF('3. Ausbildungsjahr'!D$4=SOLL!$K$4,SBI.A.7!$H26, IF('3. Ausbildungsjahr'!D$4=SOLL!$R$4,'SBI.A.3_2. AJ'!$H26, IF('3. Ausbildungsjahr'!D$4=SOLL!$S$4,'SBI.A.4_2.&amp;3. AJ'!$H36, IF('3. Ausbildungsjahr'!D$4=SOLL!$T$4,'KVB 2.&amp;3. AJ'!$H26,IF('3. Ausbildungsjahr'!D$4=SOLL!$U$4,'PPCa IK'!$H26, IF('3. Ausbildungsjahr'!D$4=SOLL!$V$4,TE!$H26,IF('3. Ausbildungsjahr'!D$4=SOLL!$W$4,TNSt!$H26,IF('3. Ausbildungsjahr'!D$4=SOLL!$X$4,TNSk!$H26,IF('3. Ausbildungsjahr'!D$4=SOLL!$Y$4,TNPa!$H26,IF('3. Ausbildungsjahr'!D$4=SOLL!$Z$4,TNWn!$H26,IF('3. Ausbildungsjahr'!D$4=SOLL!$AA$4,'KVP 3. AJ'!$H40,IF(D$4=SOLL!$B$4,'KF-KB'!$H26,IF('3. Ausbildungsjahr'!D$4=SOLL!$C$4,'SBI.A.4_1. AJ'!$H36,IF('3. Ausbildungsjahr'!D$4=SOLL!$D$4,KK!$H$11,IF('3. Ausbildungsjahr'!D$4=SOLL!$E$4,'KSM-e'!$H34,IF('3. Ausbildungsjahr'!D$4=SOLL!$F$4,'KSM-f'!$H26,IF('3. Ausbildungsjahr'!D$4=SOLL!$G$4,'KVB 1. AJ'!$H26,IF('3. Ausbildungsjahr'!D$4=SOLL!$H$4,KVFi!$H26,IF('3. Ausbildungsjahr'!D$4=SOLL!$I$4,KVM!$H26,IF('3. Ausbildungsjahr'!D$4=SOLL!$L$4,'KVP 1.&amp;2. AJ'!$H41,IF('3. Ausbildungsjahr'!D$4=SOLL!$M$4,PPC!$H26,IF('3. Ausbildungsjahr'!D$4=SOLL!$N$4,PPS!$H26,IF(D$4=SOLL!$P$4,"-",IF('3. Ausbildungsjahr'!D$4=SOLL!$O$4,Zielbogen!$H26,"")))))))))))))))))))))))))</f>
        <v>-</v>
      </c>
      <c r="E25" s="57" t="str">
        <f>IF(E$4=SOLL!$J$4, TNBi!$H26, IF('3. Ausbildungsjahr'!E$4=SOLL!$K$4,SBI.A.7!$H26, IF('3. Ausbildungsjahr'!E$4=SOLL!$R$4,'SBI.A.3_2. AJ'!$H26, IF('3. Ausbildungsjahr'!E$4=SOLL!$S$4,'SBI.A.4_2.&amp;3. AJ'!$H36, IF('3. Ausbildungsjahr'!E$4=SOLL!$T$4,'KVB 2.&amp;3. AJ'!$H26,IF('3. Ausbildungsjahr'!E$4=SOLL!$U$4,'PPCa IK'!$H26, IF('3. Ausbildungsjahr'!E$4=SOLL!$V$4,TE!$H26,IF('3. Ausbildungsjahr'!E$4=SOLL!$W$4,TNSt!$H26,IF('3. Ausbildungsjahr'!E$4=SOLL!$X$4,TNSk!$H26,IF('3. Ausbildungsjahr'!E$4=SOLL!$Y$4,TNPa!$H26,IF('3. Ausbildungsjahr'!E$4=SOLL!$Z$4,TNWn!$H26,IF('3. Ausbildungsjahr'!E$4=SOLL!$AA$4,'KVP 3. AJ'!$H40,IF(E$4=SOLL!$B$4,'KF-KB'!$H26,IF('3. Ausbildungsjahr'!E$4=SOLL!$C$4,'SBI.A.4_1. AJ'!$H36,IF('3. Ausbildungsjahr'!E$4=SOLL!$D$4,KK!$H$11,IF('3. Ausbildungsjahr'!E$4=SOLL!$E$4,'KSM-e'!$H34,IF('3. Ausbildungsjahr'!E$4=SOLL!$F$4,'KSM-f'!$H26,IF('3. Ausbildungsjahr'!E$4=SOLL!$G$4,'KVB 1. AJ'!$H26,IF('3. Ausbildungsjahr'!E$4=SOLL!$H$4,KVFi!$H26,IF('3. Ausbildungsjahr'!E$4=SOLL!$I$4,KVM!$H26,IF('3. Ausbildungsjahr'!E$4=SOLL!$L$4,'KVP 1.&amp;2. AJ'!$H41,IF('3. Ausbildungsjahr'!E$4=SOLL!$M$4,PPC!$H26,IF('3. Ausbildungsjahr'!E$4=SOLL!$N$4,PPS!$H26,IF(E$4=SOLL!$P$4,"-",IF('3. Ausbildungsjahr'!E$4=SOLL!$O$4,Zielbogen!$H26,"")))))))))))))))))))))))))</f>
        <v>-</v>
      </c>
      <c r="F25" s="57" t="str">
        <f>IF(F$4=SOLL!$J$4, TNBi!$H26, IF('3. Ausbildungsjahr'!F$4=SOLL!$K$4,SBI.A.7!$H26, IF('3. Ausbildungsjahr'!F$4=SOLL!$R$4,'SBI.A.3_2. AJ'!$H26, IF('3. Ausbildungsjahr'!F$4=SOLL!$S$4,'SBI.A.4_2.&amp;3. AJ'!$H36, IF('3. Ausbildungsjahr'!F$4=SOLL!$T$4,'KVB 2.&amp;3. AJ'!$H26,IF('3. Ausbildungsjahr'!F$4=SOLL!$U$4,'PPCa IK'!$H26, IF('3. Ausbildungsjahr'!F$4=SOLL!$V$4,TE!$H26,IF('3. Ausbildungsjahr'!F$4=SOLL!$W$4,TNSt!$H26,IF('3. Ausbildungsjahr'!F$4=SOLL!$X$4,TNSk!$H26,IF('3. Ausbildungsjahr'!F$4=SOLL!$Y$4,TNPa!$H26,IF('3. Ausbildungsjahr'!F$4=SOLL!$Z$4,TNWn!$H26,IF('3. Ausbildungsjahr'!F$4=SOLL!$AA$4,'KVP 3. AJ'!$H40,IF(F$4=SOLL!$B$4,'KF-KB'!$H26,IF('3. Ausbildungsjahr'!F$4=SOLL!$C$4,'SBI.A.4_1. AJ'!$H36,IF('3. Ausbildungsjahr'!F$4=SOLL!$D$4,KK!$H$11,IF('3. Ausbildungsjahr'!F$4=SOLL!$E$4,'KSM-e'!$H34,IF('3. Ausbildungsjahr'!F$4=SOLL!$F$4,'KSM-f'!$H26,IF('3. Ausbildungsjahr'!F$4=SOLL!$G$4,'KVB 1. AJ'!$H26,IF('3. Ausbildungsjahr'!F$4=SOLL!$H$4,KVFi!$H26,IF('3. Ausbildungsjahr'!F$4=SOLL!$I$4,KVM!$H26,IF('3. Ausbildungsjahr'!F$4=SOLL!$L$4,'KVP 1.&amp;2. AJ'!$H41,IF('3. Ausbildungsjahr'!F$4=SOLL!$M$4,PPC!$H26,IF('3. Ausbildungsjahr'!F$4=SOLL!$N$4,PPS!$H26,IF(F$4=SOLL!$P$4,"-",IF('3. Ausbildungsjahr'!F$4=SOLL!$O$4,Zielbogen!$H26,"")))))))))))))))))))))))))</f>
        <v>-</v>
      </c>
      <c r="G25" s="57" t="str">
        <f>IF(G$4=SOLL!$J$4, TNBi!$H26, IF('3. Ausbildungsjahr'!G$4=SOLL!$K$4,SBI.A.7!$H26, IF('3. Ausbildungsjahr'!G$4=SOLL!$R$4,'SBI.A.3_2. AJ'!$H26, IF('3. Ausbildungsjahr'!G$4=SOLL!$S$4,'SBI.A.4_2.&amp;3. AJ'!$H36, IF('3. Ausbildungsjahr'!G$4=SOLL!$T$4,'KVB 2.&amp;3. AJ'!$H26,IF('3. Ausbildungsjahr'!G$4=SOLL!$U$4,'PPCa IK'!$H26, IF('3. Ausbildungsjahr'!G$4=SOLL!$V$4,TE!$H26,IF('3. Ausbildungsjahr'!G$4=SOLL!$W$4,TNSt!$H26,IF('3. Ausbildungsjahr'!G$4=SOLL!$X$4,TNSk!$H26,IF('3. Ausbildungsjahr'!G$4=SOLL!$Y$4,TNPa!$H26,IF('3. Ausbildungsjahr'!G$4=SOLL!$Z$4,TNWn!$H26,IF('3. Ausbildungsjahr'!G$4=SOLL!$AA$4,'KVP 3. AJ'!$H40,IF(G$4=SOLL!$B$4,'KF-KB'!$H26,IF('3. Ausbildungsjahr'!G$4=SOLL!$C$4,'SBI.A.4_1. AJ'!$H36,IF('3. Ausbildungsjahr'!G$4=SOLL!$D$4,KK!$H$11,IF('3. Ausbildungsjahr'!G$4=SOLL!$E$4,'KSM-e'!$H34,IF('3. Ausbildungsjahr'!G$4=SOLL!$F$4,'KSM-f'!$H26,IF('3. Ausbildungsjahr'!G$4=SOLL!$G$4,'KVB 1. AJ'!$H26,IF('3. Ausbildungsjahr'!G$4=SOLL!$H$4,KVFi!$H26,IF('3. Ausbildungsjahr'!G$4=SOLL!$I$4,KVM!$H26,IF('3. Ausbildungsjahr'!G$4=SOLL!$L$4,'KVP 1.&amp;2. AJ'!$H41,IF('3. Ausbildungsjahr'!G$4=SOLL!$M$4,PPC!$H26,IF('3. Ausbildungsjahr'!G$4=SOLL!$N$4,PPS!$H26,IF(G$4=SOLL!$P$4,"-",IF('3. Ausbildungsjahr'!G$4=SOLL!$O$4,Zielbogen!$H26,"")))))))))))))))))))))))))</f>
        <v>-</v>
      </c>
      <c r="H25" s="57" t="str">
        <f>IF(H$4=SOLL!$J$4, TNBi!$H26, IF('3. Ausbildungsjahr'!H$4=SOLL!$K$4,SBI.A.7!$H26, IF('3. Ausbildungsjahr'!H$4=SOLL!$R$4,'SBI.A.3_2. AJ'!$H26, IF('3. Ausbildungsjahr'!H$4=SOLL!$S$4,'SBI.A.4_2.&amp;3. AJ'!$H36, IF('3. Ausbildungsjahr'!H$4=SOLL!$T$4,'KVB 2.&amp;3. AJ'!$H26,IF('3. Ausbildungsjahr'!H$4=SOLL!$U$4,'PPCa IK'!$H26, IF('3. Ausbildungsjahr'!H$4=SOLL!$V$4,TE!$H26,IF('3. Ausbildungsjahr'!H$4=SOLL!$W$4,TNSt!$H26,IF('3. Ausbildungsjahr'!H$4=SOLL!$X$4,TNSk!$H26,IF('3. Ausbildungsjahr'!H$4=SOLL!$Y$4,TNPa!$H26,IF('3. Ausbildungsjahr'!H$4=SOLL!$Z$4,TNWn!$H26,IF('3. Ausbildungsjahr'!H$4=SOLL!$AA$4,'KVP 3. AJ'!$H40,IF(H$4=SOLL!$B$4,'KF-KB'!$H26,IF('3. Ausbildungsjahr'!H$4=SOLL!$C$4,'SBI.A.4_1. AJ'!$H36,IF('3. Ausbildungsjahr'!H$4=SOLL!$D$4,KK!$H$11,IF('3. Ausbildungsjahr'!H$4=SOLL!$E$4,'KSM-e'!$H34,IF('3. Ausbildungsjahr'!H$4=SOLL!$F$4,'KSM-f'!$H26,IF('3. Ausbildungsjahr'!H$4=SOLL!$G$4,'KVB 1. AJ'!$H26,IF('3. Ausbildungsjahr'!H$4=SOLL!$H$4,KVFi!$H26,IF('3. Ausbildungsjahr'!H$4=SOLL!$I$4,KVM!$H26,IF('3. Ausbildungsjahr'!H$4=SOLL!$L$4,'KVP 1.&amp;2. AJ'!$H41,IF('3. Ausbildungsjahr'!H$4=SOLL!$M$4,PPC!$H26,IF('3. Ausbildungsjahr'!H$4=SOLL!$N$4,PPS!$H26,IF(H$4=SOLL!$P$4,"-",IF('3. Ausbildungsjahr'!H$4=SOLL!$O$4,Zielbogen!$H26,"")))))))))))))))))))))))))</f>
        <v>-</v>
      </c>
      <c r="I25" s="57" t="str">
        <f>IF(I$4=SOLL!$J$4, TNBi!$H26, IF('3. Ausbildungsjahr'!I$4=SOLL!$K$4,SBI.A.7!$H26, IF('3. Ausbildungsjahr'!I$4=SOLL!$R$4,'SBI.A.3_2. AJ'!$H26, IF('3. Ausbildungsjahr'!I$4=SOLL!$S$4,'SBI.A.4_2.&amp;3. AJ'!$H36, IF('3. Ausbildungsjahr'!I$4=SOLL!$T$4,'KVB 2.&amp;3. AJ'!$H26,IF('3. Ausbildungsjahr'!I$4=SOLL!$U$4,'PPCa IK'!$H26, IF('3. Ausbildungsjahr'!I$4=SOLL!$V$4,TE!$H26,IF('3. Ausbildungsjahr'!I$4=SOLL!$W$4,TNSt!$H26,IF('3. Ausbildungsjahr'!I$4=SOLL!$X$4,TNSk!$H26,IF('3. Ausbildungsjahr'!I$4=SOLL!$Y$4,TNPa!$H26,IF('3. Ausbildungsjahr'!I$4=SOLL!$Z$4,TNWn!$H26,IF('3. Ausbildungsjahr'!I$4=SOLL!$AA$4,'KVP 3. AJ'!$H40,IF(I$4=SOLL!$B$4,'KF-KB'!$H26,IF('3. Ausbildungsjahr'!I$4=SOLL!$C$4,'SBI.A.4_1. AJ'!$H36,IF('3. Ausbildungsjahr'!I$4=SOLL!$D$4,KK!$H$11,IF('3. Ausbildungsjahr'!I$4=SOLL!$E$4,'KSM-e'!$H34,IF('3. Ausbildungsjahr'!I$4=SOLL!$F$4,'KSM-f'!$H26,IF('3. Ausbildungsjahr'!I$4=SOLL!$G$4,'KVB 1. AJ'!$H26,IF('3. Ausbildungsjahr'!I$4=SOLL!$H$4,KVFi!$H26,IF('3. Ausbildungsjahr'!I$4=SOLL!$I$4,KVM!$H26,IF('3. Ausbildungsjahr'!I$4=SOLL!$L$4,'KVP 1.&amp;2. AJ'!$H41,IF('3. Ausbildungsjahr'!I$4=SOLL!$M$4,PPC!$H26,IF('3. Ausbildungsjahr'!I$4=SOLL!$N$4,PPS!$H26,IF(I$4=SOLL!$P$4,"-",IF('3. Ausbildungsjahr'!I$4=SOLL!$O$4,Zielbogen!$H26,"")))))))))))))))))))))))))</f>
        <v>-</v>
      </c>
      <c r="J25" s="57" t="str">
        <f>IF(J$4=SOLL!$J$4, TNBi!$H26, IF('3. Ausbildungsjahr'!J$4=SOLL!$K$4,SBI.A.7!$H26, IF('3. Ausbildungsjahr'!J$4=SOLL!$R$4,'SBI.A.3_2. AJ'!$H26, IF('3. Ausbildungsjahr'!J$4=SOLL!$S$4,'SBI.A.4_2.&amp;3. AJ'!$H36, IF('3. Ausbildungsjahr'!J$4=SOLL!$T$4,'KVB 2.&amp;3. AJ'!$H26,IF('3. Ausbildungsjahr'!J$4=SOLL!$U$4,'PPCa IK'!$H26, IF('3. Ausbildungsjahr'!J$4=SOLL!$V$4,TE!$H26,IF('3. Ausbildungsjahr'!J$4=SOLL!$W$4,TNSt!$H26,IF('3. Ausbildungsjahr'!J$4=SOLL!$X$4,TNSk!$H26,IF('3. Ausbildungsjahr'!J$4=SOLL!$Y$4,TNPa!$H26,IF('3. Ausbildungsjahr'!J$4=SOLL!$Z$4,TNWn!$H26,IF('3. Ausbildungsjahr'!J$4=SOLL!$AA$4,'KVP 3. AJ'!$H40,IF(J$4=SOLL!$B$4,'KF-KB'!$H26,IF('3. Ausbildungsjahr'!J$4=SOLL!$C$4,'SBI.A.4_1. AJ'!$H36,IF('3. Ausbildungsjahr'!J$4=SOLL!$D$4,KK!$H$11,IF('3. Ausbildungsjahr'!J$4=SOLL!$E$4,'KSM-e'!$H34,IF('3. Ausbildungsjahr'!J$4=SOLL!$F$4,'KSM-f'!$H26,IF('3. Ausbildungsjahr'!J$4=SOLL!$G$4,'KVB 1. AJ'!$H26,IF('3. Ausbildungsjahr'!J$4=SOLL!$H$4,KVFi!$H26,IF('3. Ausbildungsjahr'!J$4=SOLL!$I$4,KVM!$H26,IF('3. Ausbildungsjahr'!J$4=SOLL!$L$4,'KVP 1.&amp;2. AJ'!$H41,IF('3. Ausbildungsjahr'!J$4=SOLL!$M$4,PPC!$H26,IF('3. Ausbildungsjahr'!J$4=SOLL!$N$4,PPS!$H26,IF(J$4=SOLL!$P$4,"-",IF('3. Ausbildungsjahr'!J$4=SOLL!$O$4,Zielbogen!$H26,"")))))))))))))))))))))))))</f>
        <v>-</v>
      </c>
      <c r="K25" s="57" t="str">
        <f>IF(K$4=SOLL!$J$4, TNBi!$H26, IF('3. Ausbildungsjahr'!K$4=SOLL!$K$4,SBI.A.7!$H26, IF('3. Ausbildungsjahr'!K$4=SOLL!$R$4,'SBI.A.3_2. AJ'!$H26, IF('3. Ausbildungsjahr'!K$4=SOLL!$S$4,'SBI.A.4_2.&amp;3. AJ'!$H36, IF('3. Ausbildungsjahr'!K$4=SOLL!$T$4,'KVB 2.&amp;3. AJ'!$H26,IF('3. Ausbildungsjahr'!K$4=SOLL!$U$4,'PPCa IK'!$H26, IF('3. Ausbildungsjahr'!K$4=SOLL!$V$4,TE!$H26,IF('3. Ausbildungsjahr'!K$4=SOLL!$W$4,TNSt!$H26,IF('3. Ausbildungsjahr'!K$4=SOLL!$X$4,TNSk!$H26,IF('3. Ausbildungsjahr'!K$4=SOLL!$Y$4,TNPa!$H26,IF('3. Ausbildungsjahr'!K$4=SOLL!$Z$4,TNWn!$H26,IF('3. Ausbildungsjahr'!K$4=SOLL!$AA$4,'KVP 3. AJ'!$H40,IF(K$4=SOLL!$B$4,'KF-KB'!$H26,IF('3. Ausbildungsjahr'!K$4=SOLL!$C$4,'SBI.A.4_1. AJ'!$H36,IF('3. Ausbildungsjahr'!K$4=SOLL!$D$4,KK!$H$11,IF('3. Ausbildungsjahr'!K$4=SOLL!$E$4,'KSM-e'!$H34,IF('3. Ausbildungsjahr'!K$4=SOLL!$F$4,'KSM-f'!$H26,IF('3. Ausbildungsjahr'!K$4=SOLL!$G$4,'KVB 1. AJ'!$H26,IF('3. Ausbildungsjahr'!K$4=SOLL!$H$4,KVFi!$H26,IF('3. Ausbildungsjahr'!K$4=SOLL!$I$4,KVM!$H26,IF('3. Ausbildungsjahr'!K$4=SOLL!$L$4,'KVP 1.&amp;2. AJ'!$H41,IF('3. Ausbildungsjahr'!K$4=SOLL!$M$4,PPC!$H26,IF('3. Ausbildungsjahr'!K$4=SOLL!$N$4,PPS!$H26,IF(K$4=SOLL!$P$4,"-",IF('3. Ausbildungsjahr'!K$4=SOLL!$O$4,Zielbogen!$H26,"")))))))))))))))))))))))))</f>
        <v>-</v>
      </c>
      <c r="L25" s="10">
        <f>SUM('Hilfsblatt 3. AJ'!C25,'Hilfsblatt 3. AJ'!E25,'Hilfsblatt 3. AJ'!G25,'Hilfsblatt 3. AJ'!I25,'Hilfsblatt 3. AJ'!K25,'Hilfsblatt 3. AJ'!M25,'Hilfsblatt 3. AJ'!O25,'Hilfsblatt 3. AJ'!Q25,'Hilfsblatt 3. AJ'!S25,'Hilfsblatt 3. AJ'!U25)</f>
        <v>0</v>
      </c>
      <c r="M25" s="9" t="e">
        <f>('Hilfsblatt 3. AJ'!B25*'Hilfsblatt 3. AJ'!C25+'Hilfsblatt 3. AJ'!D25*'Hilfsblatt 3. AJ'!E25+'Hilfsblatt 3. AJ'!F25*'Hilfsblatt 3. AJ'!G25+'Hilfsblatt 3. AJ'!H25*'Hilfsblatt 3. AJ'!I25+'Hilfsblatt 3. AJ'!J25*'Hilfsblatt 3. AJ'!K25+'Hilfsblatt 3. AJ'!L25*'Hilfsblatt 3. AJ'!M25+'Hilfsblatt 3. AJ'!N25*'Hilfsblatt 3. AJ'!O25+'Hilfsblatt 3. AJ'!P25*'Hilfsblatt 3. AJ'!Q25+'Hilfsblatt 3. AJ'!R25*'Hilfsblatt 3. AJ'!S25+'Hilfsblatt 3. AJ'!T25*'Hilfsblatt 3. AJ'!U25)/L25</f>
        <v>#DIV/0!</v>
      </c>
    </row>
    <row r="26" spans="1:13" x14ac:dyDescent="0.25">
      <c r="A26" s="125" t="s">
        <v>57</v>
      </c>
      <c r="B26" s="57" t="str">
        <f>IF(B$4=SOLL!$J$4, TNBi!$H27, IF('3. Ausbildungsjahr'!B$4=SOLL!$K$4,SBI.A.7!$H27, IF('3. Ausbildungsjahr'!B$4=SOLL!$R$4,'SBI.A.3_2. AJ'!$H27, IF('3. Ausbildungsjahr'!B$4=SOLL!$S$4,'SBI.A.4_2.&amp;3. AJ'!$H37, IF('3. Ausbildungsjahr'!B$4=SOLL!$T$4,'KVB 2.&amp;3. AJ'!$H27,IF('3. Ausbildungsjahr'!B$4=SOLL!$U$4,'PPCa IK'!$H27, IF('3. Ausbildungsjahr'!B$4=SOLL!$V$4,TE!$H27,IF('3. Ausbildungsjahr'!B$4=SOLL!$W$4,TNSt!$H27,IF('3. Ausbildungsjahr'!B$4=SOLL!$X$4,TNSk!$H27,IF('3. Ausbildungsjahr'!B$4=SOLL!$Y$4,TNPa!$H27,IF('3. Ausbildungsjahr'!B$4=SOLL!$Z$4,TNWn!$H27,IF('3. Ausbildungsjahr'!B$4=SOLL!$AA$4,'KVP 3. AJ'!$H41,IF(B$4=SOLL!$B$4,'KF-KB'!$H27,IF('3. Ausbildungsjahr'!B$4=SOLL!$C$4,'SBI.A.4_1. AJ'!$H37,IF('3. Ausbildungsjahr'!B$4=SOLL!$D$4,KK!$H$11,IF('3. Ausbildungsjahr'!B$4=SOLL!$E$4,'KSM-e'!$H35,IF('3. Ausbildungsjahr'!B$4=SOLL!$F$4,'KSM-f'!$H27,IF('3. Ausbildungsjahr'!B$4=SOLL!$G$4,'KVB 1. AJ'!$H27,IF('3. Ausbildungsjahr'!B$4=SOLL!$H$4,KVFi!$H27,IF('3. Ausbildungsjahr'!B$4=SOLL!$I$4,KVM!$H27,IF('3. Ausbildungsjahr'!B$4=SOLL!$L$4,'KVP 1.&amp;2. AJ'!$H42,IF('3. Ausbildungsjahr'!B$4=SOLL!$M$4,PPC!$H27,IF('3. Ausbildungsjahr'!B$4=SOLL!$N$4,PPS!$H27,IF(B$4=SOLL!$P$4,"-",IF('3. Ausbildungsjahr'!B$4=SOLL!$O$4,Zielbogen!$H27,"")))))))))))))))))))))))))</f>
        <v>-</v>
      </c>
      <c r="C26" s="57" t="str">
        <f>IF(C$4=SOLL!$J$4, TNBi!$H27, IF('3. Ausbildungsjahr'!C$4=SOLL!$K$4,SBI.A.7!$H27, IF('3. Ausbildungsjahr'!C$4=SOLL!$R$4,'SBI.A.3_2. AJ'!$H27, IF('3. Ausbildungsjahr'!C$4=SOLL!$S$4,'SBI.A.4_2.&amp;3. AJ'!$H37, IF('3. Ausbildungsjahr'!C$4=SOLL!$T$4,'KVB 2.&amp;3. AJ'!$H27,IF('3. Ausbildungsjahr'!C$4=SOLL!$U$4,'PPCa IK'!$H27, IF('3. Ausbildungsjahr'!C$4=SOLL!$V$4,TE!$H27,IF('3. Ausbildungsjahr'!C$4=SOLL!$W$4,TNSt!$H27,IF('3. Ausbildungsjahr'!C$4=SOLL!$X$4,TNSk!$H27,IF('3. Ausbildungsjahr'!C$4=SOLL!$Y$4,TNPa!$H27,IF('3. Ausbildungsjahr'!C$4=SOLL!$Z$4,TNWn!$H27,IF('3. Ausbildungsjahr'!C$4=SOLL!$AA$4,'KVP 3. AJ'!$H41,IF(C$4=SOLL!$B$4,'KF-KB'!$H27,IF('3. Ausbildungsjahr'!C$4=SOLL!$C$4,'SBI.A.4_1. AJ'!$H37,IF('3. Ausbildungsjahr'!C$4=SOLL!$D$4,KK!$H$11,IF('3. Ausbildungsjahr'!C$4=SOLL!$E$4,'KSM-e'!$H35,IF('3. Ausbildungsjahr'!C$4=SOLL!$F$4,'KSM-f'!$H27,IF('3. Ausbildungsjahr'!C$4=SOLL!$G$4,'KVB 1. AJ'!$H27,IF('3. Ausbildungsjahr'!C$4=SOLL!$H$4,KVFi!$H27,IF('3. Ausbildungsjahr'!C$4=SOLL!$I$4,KVM!$H27,IF('3. Ausbildungsjahr'!C$4=SOLL!$L$4,'KVP 1.&amp;2. AJ'!$H42,IF('3. Ausbildungsjahr'!C$4=SOLL!$M$4,PPC!$H27,IF('3. Ausbildungsjahr'!C$4=SOLL!$N$4,PPS!$H27,IF(C$4=SOLL!$P$4,"-",IF('3. Ausbildungsjahr'!C$4=SOLL!$O$4,Zielbogen!$H27,"")))))))))))))))))))))))))</f>
        <v>-</v>
      </c>
      <c r="D26" s="57" t="str">
        <f>IF(D$4=SOLL!$J$4, TNBi!$H27, IF('3. Ausbildungsjahr'!D$4=SOLL!$K$4,SBI.A.7!$H27, IF('3. Ausbildungsjahr'!D$4=SOLL!$R$4,'SBI.A.3_2. AJ'!$H27, IF('3. Ausbildungsjahr'!D$4=SOLL!$S$4,'SBI.A.4_2.&amp;3. AJ'!$H37, IF('3. Ausbildungsjahr'!D$4=SOLL!$T$4,'KVB 2.&amp;3. AJ'!$H27,IF('3. Ausbildungsjahr'!D$4=SOLL!$U$4,'PPCa IK'!$H27, IF('3. Ausbildungsjahr'!D$4=SOLL!$V$4,TE!$H27,IF('3. Ausbildungsjahr'!D$4=SOLL!$W$4,TNSt!$H27,IF('3. Ausbildungsjahr'!D$4=SOLL!$X$4,TNSk!$H27,IF('3. Ausbildungsjahr'!D$4=SOLL!$Y$4,TNPa!$H27,IF('3. Ausbildungsjahr'!D$4=SOLL!$Z$4,TNWn!$H27,IF('3. Ausbildungsjahr'!D$4=SOLL!$AA$4,'KVP 3. AJ'!$H41,IF(D$4=SOLL!$B$4,'KF-KB'!$H27,IF('3. Ausbildungsjahr'!D$4=SOLL!$C$4,'SBI.A.4_1. AJ'!$H37,IF('3. Ausbildungsjahr'!D$4=SOLL!$D$4,KK!$H$11,IF('3. Ausbildungsjahr'!D$4=SOLL!$E$4,'KSM-e'!$H35,IF('3. Ausbildungsjahr'!D$4=SOLL!$F$4,'KSM-f'!$H27,IF('3. Ausbildungsjahr'!D$4=SOLL!$G$4,'KVB 1. AJ'!$H27,IF('3. Ausbildungsjahr'!D$4=SOLL!$H$4,KVFi!$H27,IF('3. Ausbildungsjahr'!D$4=SOLL!$I$4,KVM!$H27,IF('3. Ausbildungsjahr'!D$4=SOLL!$L$4,'KVP 1.&amp;2. AJ'!$H42,IF('3. Ausbildungsjahr'!D$4=SOLL!$M$4,PPC!$H27,IF('3. Ausbildungsjahr'!D$4=SOLL!$N$4,PPS!$H27,IF(D$4=SOLL!$P$4,"-",IF('3. Ausbildungsjahr'!D$4=SOLL!$O$4,Zielbogen!$H27,"")))))))))))))))))))))))))</f>
        <v>-</v>
      </c>
      <c r="E26" s="57" t="str">
        <f>IF(E$4=SOLL!$J$4, TNBi!$H27, IF('3. Ausbildungsjahr'!E$4=SOLL!$K$4,SBI.A.7!$H27, IF('3. Ausbildungsjahr'!E$4=SOLL!$R$4,'SBI.A.3_2. AJ'!$H27, IF('3. Ausbildungsjahr'!E$4=SOLL!$S$4,'SBI.A.4_2.&amp;3. AJ'!$H37, IF('3. Ausbildungsjahr'!E$4=SOLL!$T$4,'KVB 2.&amp;3. AJ'!$H27,IF('3. Ausbildungsjahr'!E$4=SOLL!$U$4,'PPCa IK'!$H27, IF('3. Ausbildungsjahr'!E$4=SOLL!$V$4,TE!$H27,IF('3. Ausbildungsjahr'!E$4=SOLL!$W$4,TNSt!$H27,IF('3. Ausbildungsjahr'!E$4=SOLL!$X$4,TNSk!$H27,IF('3. Ausbildungsjahr'!E$4=SOLL!$Y$4,TNPa!$H27,IF('3. Ausbildungsjahr'!E$4=SOLL!$Z$4,TNWn!$H27,IF('3. Ausbildungsjahr'!E$4=SOLL!$AA$4,'KVP 3. AJ'!$H41,IF(E$4=SOLL!$B$4,'KF-KB'!$H27,IF('3. Ausbildungsjahr'!E$4=SOLL!$C$4,'SBI.A.4_1. AJ'!$H37,IF('3. Ausbildungsjahr'!E$4=SOLL!$D$4,KK!$H$11,IF('3. Ausbildungsjahr'!E$4=SOLL!$E$4,'KSM-e'!$H35,IF('3. Ausbildungsjahr'!E$4=SOLL!$F$4,'KSM-f'!$H27,IF('3. Ausbildungsjahr'!E$4=SOLL!$G$4,'KVB 1. AJ'!$H27,IF('3. Ausbildungsjahr'!E$4=SOLL!$H$4,KVFi!$H27,IF('3. Ausbildungsjahr'!E$4=SOLL!$I$4,KVM!$H27,IF('3. Ausbildungsjahr'!E$4=SOLL!$L$4,'KVP 1.&amp;2. AJ'!$H42,IF('3. Ausbildungsjahr'!E$4=SOLL!$M$4,PPC!$H27,IF('3. Ausbildungsjahr'!E$4=SOLL!$N$4,PPS!$H27,IF(E$4=SOLL!$P$4,"-",IF('3. Ausbildungsjahr'!E$4=SOLL!$O$4,Zielbogen!$H27,"")))))))))))))))))))))))))</f>
        <v>-</v>
      </c>
      <c r="F26" s="57" t="str">
        <f>IF(F$4=SOLL!$J$4, TNBi!$H27, IF('3. Ausbildungsjahr'!F$4=SOLL!$K$4,SBI.A.7!$H27, IF('3. Ausbildungsjahr'!F$4=SOLL!$R$4,'SBI.A.3_2. AJ'!$H27, IF('3. Ausbildungsjahr'!F$4=SOLL!$S$4,'SBI.A.4_2.&amp;3. AJ'!$H37, IF('3. Ausbildungsjahr'!F$4=SOLL!$T$4,'KVB 2.&amp;3. AJ'!$H27,IF('3. Ausbildungsjahr'!F$4=SOLL!$U$4,'PPCa IK'!$H27, IF('3. Ausbildungsjahr'!F$4=SOLL!$V$4,TE!$H27,IF('3. Ausbildungsjahr'!F$4=SOLL!$W$4,TNSt!$H27,IF('3. Ausbildungsjahr'!F$4=SOLL!$X$4,TNSk!$H27,IF('3. Ausbildungsjahr'!F$4=SOLL!$Y$4,TNPa!$H27,IF('3. Ausbildungsjahr'!F$4=SOLL!$Z$4,TNWn!$H27,IF('3. Ausbildungsjahr'!F$4=SOLL!$AA$4,'KVP 3. AJ'!$H41,IF(F$4=SOLL!$B$4,'KF-KB'!$H27,IF('3. Ausbildungsjahr'!F$4=SOLL!$C$4,'SBI.A.4_1. AJ'!$H37,IF('3. Ausbildungsjahr'!F$4=SOLL!$D$4,KK!$H$11,IF('3. Ausbildungsjahr'!F$4=SOLL!$E$4,'KSM-e'!$H35,IF('3. Ausbildungsjahr'!F$4=SOLL!$F$4,'KSM-f'!$H27,IF('3. Ausbildungsjahr'!F$4=SOLL!$G$4,'KVB 1. AJ'!$H27,IF('3. Ausbildungsjahr'!F$4=SOLL!$H$4,KVFi!$H27,IF('3. Ausbildungsjahr'!F$4=SOLL!$I$4,KVM!$H27,IF('3. Ausbildungsjahr'!F$4=SOLL!$L$4,'KVP 1.&amp;2. AJ'!$H42,IF('3. Ausbildungsjahr'!F$4=SOLL!$M$4,PPC!$H27,IF('3. Ausbildungsjahr'!F$4=SOLL!$N$4,PPS!$H27,IF(F$4=SOLL!$P$4,"-",IF('3. Ausbildungsjahr'!F$4=SOLL!$O$4,Zielbogen!$H27,"")))))))))))))))))))))))))</f>
        <v>-</v>
      </c>
      <c r="G26" s="57" t="str">
        <f>IF(G$4=SOLL!$J$4, TNBi!$H27, IF('3. Ausbildungsjahr'!G$4=SOLL!$K$4,SBI.A.7!$H27, IF('3. Ausbildungsjahr'!G$4=SOLL!$R$4,'SBI.A.3_2. AJ'!$H27, IF('3. Ausbildungsjahr'!G$4=SOLL!$S$4,'SBI.A.4_2.&amp;3. AJ'!$H37, IF('3. Ausbildungsjahr'!G$4=SOLL!$T$4,'KVB 2.&amp;3. AJ'!$H27,IF('3. Ausbildungsjahr'!G$4=SOLL!$U$4,'PPCa IK'!$H27, IF('3. Ausbildungsjahr'!G$4=SOLL!$V$4,TE!$H27,IF('3. Ausbildungsjahr'!G$4=SOLL!$W$4,TNSt!$H27,IF('3. Ausbildungsjahr'!G$4=SOLL!$X$4,TNSk!$H27,IF('3. Ausbildungsjahr'!G$4=SOLL!$Y$4,TNPa!$H27,IF('3. Ausbildungsjahr'!G$4=SOLL!$Z$4,TNWn!$H27,IF('3. Ausbildungsjahr'!G$4=SOLL!$AA$4,'KVP 3. AJ'!$H41,IF(G$4=SOLL!$B$4,'KF-KB'!$H27,IF('3. Ausbildungsjahr'!G$4=SOLL!$C$4,'SBI.A.4_1. AJ'!$H37,IF('3. Ausbildungsjahr'!G$4=SOLL!$D$4,KK!$H$11,IF('3. Ausbildungsjahr'!G$4=SOLL!$E$4,'KSM-e'!$H35,IF('3. Ausbildungsjahr'!G$4=SOLL!$F$4,'KSM-f'!$H27,IF('3. Ausbildungsjahr'!G$4=SOLL!$G$4,'KVB 1. AJ'!$H27,IF('3. Ausbildungsjahr'!G$4=SOLL!$H$4,KVFi!$H27,IF('3. Ausbildungsjahr'!G$4=SOLL!$I$4,KVM!$H27,IF('3. Ausbildungsjahr'!G$4=SOLL!$L$4,'KVP 1.&amp;2. AJ'!$H42,IF('3. Ausbildungsjahr'!G$4=SOLL!$M$4,PPC!$H27,IF('3. Ausbildungsjahr'!G$4=SOLL!$N$4,PPS!$H27,IF(G$4=SOLL!$P$4,"-",IF('3. Ausbildungsjahr'!G$4=SOLL!$O$4,Zielbogen!$H27,"")))))))))))))))))))))))))</f>
        <v>-</v>
      </c>
      <c r="H26" s="57" t="str">
        <f>IF(H$4=SOLL!$J$4, TNBi!$H27, IF('3. Ausbildungsjahr'!H$4=SOLL!$K$4,SBI.A.7!$H27, IF('3. Ausbildungsjahr'!H$4=SOLL!$R$4,'SBI.A.3_2. AJ'!$H27, IF('3. Ausbildungsjahr'!H$4=SOLL!$S$4,'SBI.A.4_2.&amp;3. AJ'!$H37, IF('3. Ausbildungsjahr'!H$4=SOLL!$T$4,'KVB 2.&amp;3. AJ'!$H27,IF('3. Ausbildungsjahr'!H$4=SOLL!$U$4,'PPCa IK'!$H27, IF('3. Ausbildungsjahr'!H$4=SOLL!$V$4,TE!$H27,IF('3. Ausbildungsjahr'!H$4=SOLL!$W$4,TNSt!$H27,IF('3. Ausbildungsjahr'!H$4=SOLL!$X$4,TNSk!$H27,IF('3. Ausbildungsjahr'!H$4=SOLL!$Y$4,TNPa!$H27,IF('3. Ausbildungsjahr'!H$4=SOLL!$Z$4,TNWn!$H27,IF('3. Ausbildungsjahr'!H$4=SOLL!$AA$4,'KVP 3. AJ'!$H41,IF(H$4=SOLL!$B$4,'KF-KB'!$H27,IF('3. Ausbildungsjahr'!H$4=SOLL!$C$4,'SBI.A.4_1. AJ'!$H37,IF('3. Ausbildungsjahr'!H$4=SOLL!$D$4,KK!$H$11,IF('3. Ausbildungsjahr'!H$4=SOLL!$E$4,'KSM-e'!$H35,IF('3. Ausbildungsjahr'!H$4=SOLL!$F$4,'KSM-f'!$H27,IF('3. Ausbildungsjahr'!H$4=SOLL!$G$4,'KVB 1. AJ'!$H27,IF('3. Ausbildungsjahr'!H$4=SOLL!$H$4,KVFi!$H27,IF('3. Ausbildungsjahr'!H$4=SOLL!$I$4,KVM!$H27,IF('3. Ausbildungsjahr'!H$4=SOLL!$L$4,'KVP 1.&amp;2. AJ'!$H42,IF('3. Ausbildungsjahr'!H$4=SOLL!$M$4,PPC!$H27,IF('3. Ausbildungsjahr'!H$4=SOLL!$N$4,PPS!$H27,IF(H$4=SOLL!$P$4,"-",IF('3. Ausbildungsjahr'!H$4=SOLL!$O$4,Zielbogen!$H27,"")))))))))))))))))))))))))</f>
        <v>-</v>
      </c>
      <c r="I26" s="57" t="str">
        <f>IF(I$4=SOLL!$J$4, TNBi!$H27, IF('3. Ausbildungsjahr'!I$4=SOLL!$K$4,SBI.A.7!$H27, IF('3. Ausbildungsjahr'!I$4=SOLL!$R$4,'SBI.A.3_2. AJ'!$H27, IF('3. Ausbildungsjahr'!I$4=SOLL!$S$4,'SBI.A.4_2.&amp;3. AJ'!$H37, IF('3. Ausbildungsjahr'!I$4=SOLL!$T$4,'KVB 2.&amp;3. AJ'!$H27,IF('3. Ausbildungsjahr'!I$4=SOLL!$U$4,'PPCa IK'!$H27, IF('3. Ausbildungsjahr'!I$4=SOLL!$V$4,TE!$H27,IF('3. Ausbildungsjahr'!I$4=SOLL!$W$4,TNSt!$H27,IF('3. Ausbildungsjahr'!I$4=SOLL!$X$4,TNSk!$H27,IF('3. Ausbildungsjahr'!I$4=SOLL!$Y$4,TNPa!$H27,IF('3. Ausbildungsjahr'!I$4=SOLL!$Z$4,TNWn!$H27,IF('3. Ausbildungsjahr'!I$4=SOLL!$AA$4,'KVP 3. AJ'!$H41,IF(I$4=SOLL!$B$4,'KF-KB'!$H27,IF('3. Ausbildungsjahr'!I$4=SOLL!$C$4,'SBI.A.4_1. AJ'!$H37,IF('3. Ausbildungsjahr'!I$4=SOLL!$D$4,KK!$H$11,IF('3. Ausbildungsjahr'!I$4=SOLL!$E$4,'KSM-e'!$H35,IF('3. Ausbildungsjahr'!I$4=SOLL!$F$4,'KSM-f'!$H27,IF('3. Ausbildungsjahr'!I$4=SOLL!$G$4,'KVB 1. AJ'!$H27,IF('3. Ausbildungsjahr'!I$4=SOLL!$H$4,KVFi!$H27,IF('3. Ausbildungsjahr'!I$4=SOLL!$I$4,KVM!$H27,IF('3. Ausbildungsjahr'!I$4=SOLL!$L$4,'KVP 1.&amp;2. AJ'!$H42,IF('3. Ausbildungsjahr'!I$4=SOLL!$M$4,PPC!$H27,IF('3. Ausbildungsjahr'!I$4=SOLL!$N$4,PPS!$H27,IF(I$4=SOLL!$P$4,"-",IF('3. Ausbildungsjahr'!I$4=SOLL!$O$4,Zielbogen!$H27,"")))))))))))))))))))))))))</f>
        <v>-</v>
      </c>
      <c r="J26" s="57" t="str">
        <f>IF(J$4=SOLL!$J$4, TNBi!$H27, IF('3. Ausbildungsjahr'!J$4=SOLL!$K$4,SBI.A.7!$H27, IF('3. Ausbildungsjahr'!J$4=SOLL!$R$4,'SBI.A.3_2. AJ'!$H27, IF('3. Ausbildungsjahr'!J$4=SOLL!$S$4,'SBI.A.4_2.&amp;3. AJ'!$H37, IF('3. Ausbildungsjahr'!J$4=SOLL!$T$4,'KVB 2.&amp;3. AJ'!$H27,IF('3. Ausbildungsjahr'!J$4=SOLL!$U$4,'PPCa IK'!$H27, IF('3. Ausbildungsjahr'!J$4=SOLL!$V$4,TE!$H27,IF('3. Ausbildungsjahr'!J$4=SOLL!$W$4,TNSt!$H27,IF('3. Ausbildungsjahr'!J$4=SOLL!$X$4,TNSk!$H27,IF('3. Ausbildungsjahr'!J$4=SOLL!$Y$4,TNPa!$H27,IF('3. Ausbildungsjahr'!J$4=SOLL!$Z$4,TNWn!$H27,IF('3. Ausbildungsjahr'!J$4=SOLL!$AA$4,'KVP 3. AJ'!$H41,IF(J$4=SOLL!$B$4,'KF-KB'!$H27,IF('3. Ausbildungsjahr'!J$4=SOLL!$C$4,'SBI.A.4_1. AJ'!$H37,IF('3. Ausbildungsjahr'!J$4=SOLL!$D$4,KK!$H$11,IF('3. Ausbildungsjahr'!J$4=SOLL!$E$4,'KSM-e'!$H35,IF('3. Ausbildungsjahr'!J$4=SOLL!$F$4,'KSM-f'!$H27,IF('3. Ausbildungsjahr'!J$4=SOLL!$G$4,'KVB 1. AJ'!$H27,IF('3. Ausbildungsjahr'!J$4=SOLL!$H$4,KVFi!$H27,IF('3. Ausbildungsjahr'!J$4=SOLL!$I$4,KVM!$H27,IF('3. Ausbildungsjahr'!J$4=SOLL!$L$4,'KVP 1.&amp;2. AJ'!$H42,IF('3. Ausbildungsjahr'!J$4=SOLL!$M$4,PPC!$H27,IF('3. Ausbildungsjahr'!J$4=SOLL!$N$4,PPS!$H27,IF(J$4=SOLL!$P$4,"-",IF('3. Ausbildungsjahr'!J$4=SOLL!$O$4,Zielbogen!$H27,"")))))))))))))))))))))))))</f>
        <v>-</v>
      </c>
      <c r="K26" s="57" t="str">
        <f>IF(K$4=SOLL!$J$4, TNBi!$H27, IF('3. Ausbildungsjahr'!K$4=SOLL!$K$4,SBI.A.7!$H27, IF('3. Ausbildungsjahr'!K$4=SOLL!$R$4,'SBI.A.3_2. AJ'!$H27, IF('3. Ausbildungsjahr'!K$4=SOLL!$S$4,'SBI.A.4_2.&amp;3. AJ'!$H37, IF('3. Ausbildungsjahr'!K$4=SOLL!$T$4,'KVB 2.&amp;3. AJ'!$H27,IF('3. Ausbildungsjahr'!K$4=SOLL!$U$4,'PPCa IK'!$H27, IF('3. Ausbildungsjahr'!K$4=SOLL!$V$4,TE!$H27,IF('3. Ausbildungsjahr'!K$4=SOLL!$W$4,TNSt!$H27,IF('3. Ausbildungsjahr'!K$4=SOLL!$X$4,TNSk!$H27,IF('3. Ausbildungsjahr'!K$4=SOLL!$Y$4,TNPa!$H27,IF('3. Ausbildungsjahr'!K$4=SOLL!$Z$4,TNWn!$H27,IF('3. Ausbildungsjahr'!K$4=SOLL!$AA$4,'KVP 3. AJ'!$H41,IF(K$4=SOLL!$B$4,'KF-KB'!$H27,IF('3. Ausbildungsjahr'!K$4=SOLL!$C$4,'SBI.A.4_1. AJ'!$H37,IF('3. Ausbildungsjahr'!K$4=SOLL!$D$4,KK!$H$11,IF('3. Ausbildungsjahr'!K$4=SOLL!$E$4,'KSM-e'!$H35,IF('3. Ausbildungsjahr'!K$4=SOLL!$F$4,'KSM-f'!$H27,IF('3. Ausbildungsjahr'!K$4=SOLL!$G$4,'KVB 1. AJ'!$H27,IF('3. Ausbildungsjahr'!K$4=SOLL!$H$4,KVFi!$H27,IF('3. Ausbildungsjahr'!K$4=SOLL!$I$4,KVM!$H27,IF('3. Ausbildungsjahr'!K$4=SOLL!$L$4,'KVP 1.&amp;2. AJ'!$H42,IF('3. Ausbildungsjahr'!K$4=SOLL!$M$4,PPC!$H27,IF('3. Ausbildungsjahr'!K$4=SOLL!$N$4,PPS!$H27,IF(K$4=SOLL!$P$4,"-",IF('3. Ausbildungsjahr'!K$4=SOLL!$O$4,Zielbogen!$H27,"")))))))))))))))))))))))))</f>
        <v>-</v>
      </c>
      <c r="L26" s="10">
        <f>SUM('Hilfsblatt 3. AJ'!C26,'Hilfsblatt 3. AJ'!E26,'Hilfsblatt 3. AJ'!G26,'Hilfsblatt 3. AJ'!I26,'Hilfsblatt 3. AJ'!K26,'Hilfsblatt 3. AJ'!M26,'Hilfsblatt 3. AJ'!O26,'Hilfsblatt 3. AJ'!Q26,'Hilfsblatt 3. AJ'!S26,'Hilfsblatt 3. AJ'!U26)</f>
        <v>0</v>
      </c>
      <c r="M26" s="9" t="e">
        <f>('Hilfsblatt 3. AJ'!B26*'Hilfsblatt 3. AJ'!C26+'Hilfsblatt 3. AJ'!D26*'Hilfsblatt 3. AJ'!E26+'Hilfsblatt 3. AJ'!F26*'Hilfsblatt 3. AJ'!G26+'Hilfsblatt 3. AJ'!H26*'Hilfsblatt 3. AJ'!I26+'Hilfsblatt 3. AJ'!J26*'Hilfsblatt 3. AJ'!K26+'Hilfsblatt 3. AJ'!L26*'Hilfsblatt 3. AJ'!M26+'Hilfsblatt 3. AJ'!N26*'Hilfsblatt 3. AJ'!O26+'Hilfsblatt 3. AJ'!P26*'Hilfsblatt 3. AJ'!Q26+'Hilfsblatt 3. AJ'!R26*'Hilfsblatt 3. AJ'!S26+'Hilfsblatt 3. AJ'!T26*'Hilfsblatt 3. AJ'!U26)/L26</f>
        <v>#DIV/0!</v>
      </c>
    </row>
    <row r="27" spans="1:13" x14ac:dyDescent="0.25">
      <c r="A27" s="48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10"/>
      <c r="M27" s="9"/>
    </row>
    <row r="28" spans="1:13" ht="18" x14ac:dyDescent="0.25">
      <c r="A28" s="127" t="s">
        <v>77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10"/>
      <c r="M28" s="9"/>
    </row>
    <row r="29" spans="1:13" x14ac:dyDescent="0.25">
      <c r="A29" s="73" t="s">
        <v>58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0"/>
      <c r="M29" s="9"/>
    </row>
    <row r="30" spans="1:13" x14ac:dyDescent="0.25">
      <c r="A30" s="125" t="s">
        <v>59</v>
      </c>
      <c r="B30" s="57" t="str">
        <f>IF(B$4=SOLL!$J$4, TNBi!$H31, IF('3. Ausbildungsjahr'!B$4=SOLL!$K$4,SBI.A.7!$H31, IF('3. Ausbildungsjahr'!B$4=SOLL!$R$4,'SBI.A.3_2. AJ'!$H31, IF('3. Ausbildungsjahr'!B$4=SOLL!$S$4,'SBI.A.4_2.&amp;3. AJ'!$H41, IF('3. Ausbildungsjahr'!B$4=SOLL!$T$4,'KVB 2.&amp;3. AJ'!$H31,IF('3. Ausbildungsjahr'!B$4=SOLL!$U$4,'PPCa IK'!$H31, IF('3. Ausbildungsjahr'!B$4=SOLL!$V$4,TE!$H31,IF('3. Ausbildungsjahr'!B$4=SOLL!$W$4,TNSt!$H31,IF('3. Ausbildungsjahr'!B$4=SOLL!$X$4,TNSk!$H31,IF('3. Ausbildungsjahr'!B$4=SOLL!$Y$4,TNPa!$H31,IF('3. Ausbildungsjahr'!B$4=SOLL!$Z$4,TNWn!$H31,IF('3. Ausbildungsjahr'!B$4=SOLL!$AA$4,'KVP 3. AJ'!$H45,IF(B$4=SOLL!$B$4,'KF-KB'!$H31,IF('3. Ausbildungsjahr'!B$4=SOLL!$C$4,'SBI.A.4_1. AJ'!$H41,IF('3. Ausbildungsjahr'!B$4=SOLL!$D$4,KK!$H$11,IF('3. Ausbildungsjahr'!B$4=SOLL!$E$4,'KSM-e'!$H39,IF('3. Ausbildungsjahr'!B$4=SOLL!$F$4,'KSM-f'!$H31,IF('3. Ausbildungsjahr'!B$4=SOLL!$G$4,'KVB 1. AJ'!$H31,IF('3. Ausbildungsjahr'!B$4=SOLL!$H$4,KVFi!$H31,IF('3. Ausbildungsjahr'!B$4=SOLL!$I$4,KVM!$H31,IF('3. Ausbildungsjahr'!B$4=SOLL!$L$4,'KVP 1.&amp;2. AJ'!$H46,IF('3. Ausbildungsjahr'!B$4=SOLL!$M$4,PPC!$H31,IF('3. Ausbildungsjahr'!B$4=SOLL!$N$4,PPS!$H31,IF(B$4=SOLL!$P$4,"-",IF('3. Ausbildungsjahr'!B$4=SOLL!$O$4,Zielbogen!$H31,"")))))))))))))))))))))))))</f>
        <v>-</v>
      </c>
      <c r="C30" s="57" t="str">
        <f>IF(C$4=SOLL!$J$4, TNBi!$H31, IF('3. Ausbildungsjahr'!C$4=SOLL!$K$4,SBI.A.7!$H31, IF('3. Ausbildungsjahr'!C$4=SOLL!$R$4,'SBI.A.3_2. AJ'!$H31, IF('3. Ausbildungsjahr'!C$4=SOLL!$S$4,'SBI.A.4_2.&amp;3. AJ'!$H41, IF('3. Ausbildungsjahr'!C$4=SOLL!$T$4,'KVB 2.&amp;3. AJ'!$H31,IF('3. Ausbildungsjahr'!C$4=SOLL!$U$4,'PPCa IK'!$H31, IF('3. Ausbildungsjahr'!C$4=SOLL!$V$4,TE!$H31,IF('3. Ausbildungsjahr'!C$4=SOLL!$W$4,TNSt!$H31,IF('3. Ausbildungsjahr'!C$4=SOLL!$X$4,TNSk!$H31,IF('3. Ausbildungsjahr'!C$4=SOLL!$Y$4,TNPa!$H31,IF('3. Ausbildungsjahr'!C$4=SOLL!$Z$4,TNWn!$H31,IF('3. Ausbildungsjahr'!C$4=SOLL!$AA$4,'KVP 3. AJ'!$H45,IF(C$4=SOLL!$B$4,'KF-KB'!$H31,IF('3. Ausbildungsjahr'!C$4=SOLL!$C$4,'SBI.A.4_1. AJ'!$H41,IF('3. Ausbildungsjahr'!C$4=SOLL!$D$4,KK!$H$11,IF('3. Ausbildungsjahr'!C$4=SOLL!$E$4,'KSM-e'!$H39,IF('3. Ausbildungsjahr'!C$4=SOLL!$F$4,'KSM-f'!$H31,IF('3. Ausbildungsjahr'!C$4=SOLL!$G$4,'KVB 1. AJ'!$H31,IF('3. Ausbildungsjahr'!C$4=SOLL!$H$4,KVFi!$H31,IF('3. Ausbildungsjahr'!C$4=SOLL!$I$4,KVM!$H31,IF('3. Ausbildungsjahr'!C$4=SOLL!$L$4,'KVP 1.&amp;2. AJ'!$H46,IF('3. Ausbildungsjahr'!C$4=SOLL!$M$4,PPC!$H31,IF('3. Ausbildungsjahr'!C$4=SOLL!$N$4,PPS!$H31,IF(C$4=SOLL!$P$4,"-",IF('3. Ausbildungsjahr'!C$4=SOLL!$O$4,Zielbogen!$H31,"")))))))))))))))))))))))))</f>
        <v>-</v>
      </c>
      <c r="D30" s="57" t="str">
        <f>IF(D$4=SOLL!$J$4, TNBi!$H31, IF('3. Ausbildungsjahr'!D$4=SOLL!$K$4,SBI.A.7!$H31, IF('3. Ausbildungsjahr'!D$4=SOLL!$R$4,'SBI.A.3_2. AJ'!$H31, IF('3. Ausbildungsjahr'!D$4=SOLL!$S$4,'SBI.A.4_2.&amp;3. AJ'!$H41, IF('3. Ausbildungsjahr'!D$4=SOLL!$T$4,'KVB 2.&amp;3. AJ'!$H31,IF('3. Ausbildungsjahr'!D$4=SOLL!$U$4,'PPCa IK'!$H31, IF('3. Ausbildungsjahr'!D$4=SOLL!$V$4,TE!$H31,IF('3. Ausbildungsjahr'!D$4=SOLL!$W$4,TNSt!$H31,IF('3. Ausbildungsjahr'!D$4=SOLL!$X$4,TNSk!$H31,IF('3. Ausbildungsjahr'!D$4=SOLL!$Y$4,TNPa!$H31,IF('3. Ausbildungsjahr'!D$4=SOLL!$Z$4,TNWn!$H31,IF('3. Ausbildungsjahr'!D$4=SOLL!$AA$4,'KVP 3. AJ'!$H45,IF(D$4=SOLL!$B$4,'KF-KB'!$H31,IF('3. Ausbildungsjahr'!D$4=SOLL!$C$4,'SBI.A.4_1. AJ'!$H41,IF('3. Ausbildungsjahr'!D$4=SOLL!$D$4,KK!$H$11,IF('3. Ausbildungsjahr'!D$4=SOLL!$E$4,'KSM-e'!$H39,IF('3. Ausbildungsjahr'!D$4=SOLL!$F$4,'KSM-f'!$H31,IF('3. Ausbildungsjahr'!D$4=SOLL!$G$4,'KVB 1. AJ'!$H31,IF('3. Ausbildungsjahr'!D$4=SOLL!$H$4,KVFi!$H31,IF('3. Ausbildungsjahr'!D$4=SOLL!$I$4,KVM!$H31,IF('3. Ausbildungsjahr'!D$4=SOLL!$L$4,'KVP 1.&amp;2. AJ'!$H46,IF('3. Ausbildungsjahr'!D$4=SOLL!$M$4,PPC!$H31,IF('3. Ausbildungsjahr'!D$4=SOLL!$N$4,PPS!$H31,IF(D$4=SOLL!$P$4,"-",IF('3. Ausbildungsjahr'!D$4=SOLL!$O$4,Zielbogen!$H31,"")))))))))))))))))))))))))</f>
        <v>-</v>
      </c>
      <c r="E30" s="57" t="str">
        <f>IF(E$4=SOLL!$J$4, TNBi!$H31, IF('3. Ausbildungsjahr'!E$4=SOLL!$K$4,SBI.A.7!$H31, IF('3. Ausbildungsjahr'!E$4=SOLL!$R$4,'SBI.A.3_2. AJ'!$H31, IF('3. Ausbildungsjahr'!E$4=SOLL!$S$4,'SBI.A.4_2.&amp;3. AJ'!$H41, IF('3. Ausbildungsjahr'!E$4=SOLL!$T$4,'KVB 2.&amp;3. AJ'!$H31,IF('3. Ausbildungsjahr'!E$4=SOLL!$U$4,'PPCa IK'!$H31, IF('3. Ausbildungsjahr'!E$4=SOLL!$V$4,TE!$H31,IF('3. Ausbildungsjahr'!E$4=SOLL!$W$4,TNSt!$H31,IF('3. Ausbildungsjahr'!E$4=SOLL!$X$4,TNSk!$H31,IF('3. Ausbildungsjahr'!E$4=SOLL!$Y$4,TNPa!$H31,IF('3. Ausbildungsjahr'!E$4=SOLL!$Z$4,TNWn!$H31,IF('3. Ausbildungsjahr'!E$4=SOLL!$AA$4,'KVP 3. AJ'!$H45,IF(E$4=SOLL!$B$4,'KF-KB'!$H31,IF('3. Ausbildungsjahr'!E$4=SOLL!$C$4,'SBI.A.4_1. AJ'!$H41,IF('3. Ausbildungsjahr'!E$4=SOLL!$D$4,KK!$H$11,IF('3. Ausbildungsjahr'!E$4=SOLL!$E$4,'KSM-e'!$H39,IF('3. Ausbildungsjahr'!E$4=SOLL!$F$4,'KSM-f'!$H31,IF('3. Ausbildungsjahr'!E$4=SOLL!$G$4,'KVB 1. AJ'!$H31,IF('3. Ausbildungsjahr'!E$4=SOLL!$H$4,KVFi!$H31,IF('3. Ausbildungsjahr'!E$4=SOLL!$I$4,KVM!$H31,IF('3. Ausbildungsjahr'!E$4=SOLL!$L$4,'KVP 1.&amp;2. AJ'!$H46,IF('3. Ausbildungsjahr'!E$4=SOLL!$M$4,PPC!$H31,IF('3. Ausbildungsjahr'!E$4=SOLL!$N$4,PPS!$H31,IF(E$4=SOLL!$P$4,"-",IF('3. Ausbildungsjahr'!E$4=SOLL!$O$4,Zielbogen!$H31,"")))))))))))))))))))))))))</f>
        <v>-</v>
      </c>
      <c r="F30" s="57" t="str">
        <f>IF(F$4=SOLL!$J$4, TNBi!$H31, IF('3. Ausbildungsjahr'!F$4=SOLL!$K$4,SBI.A.7!$H31, IF('3. Ausbildungsjahr'!F$4=SOLL!$R$4,'SBI.A.3_2. AJ'!$H31, IF('3. Ausbildungsjahr'!F$4=SOLL!$S$4,'SBI.A.4_2.&amp;3. AJ'!$H41, IF('3. Ausbildungsjahr'!F$4=SOLL!$T$4,'KVB 2.&amp;3. AJ'!$H31,IF('3. Ausbildungsjahr'!F$4=SOLL!$U$4,'PPCa IK'!$H31, IF('3. Ausbildungsjahr'!F$4=SOLL!$V$4,TE!$H31,IF('3. Ausbildungsjahr'!F$4=SOLL!$W$4,TNSt!$H31,IF('3. Ausbildungsjahr'!F$4=SOLL!$X$4,TNSk!$H31,IF('3. Ausbildungsjahr'!F$4=SOLL!$Y$4,TNPa!$H31,IF('3. Ausbildungsjahr'!F$4=SOLL!$Z$4,TNWn!$H31,IF('3. Ausbildungsjahr'!F$4=SOLL!$AA$4,'KVP 3. AJ'!$H45,IF(F$4=SOLL!$B$4,'KF-KB'!$H31,IF('3. Ausbildungsjahr'!F$4=SOLL!$C$4,'SBI.A.4_1. AJ'!$H41,IF('3. Ausbildungsjahr'!F$4=SOLL!$D$4,KK!$H$11,IF('3. Ausbildungsjahr'!F$4=SOLL!$E$4,'KSM-e'!$H39,IF('3. Ausbildungsjahr'!F$4=SOLL!$F$4,'KSM-f'!$H31,IF('3. Ausbildungsjahr'!F$4=SOLL!$G$4,'KVB 1. AJ'!$H31,IF('3. Ausbildungsjahr'!F$4=SOLL!$H$4,KVFi!$H31,IF('3. Ausbildungsjahr'!F$4=SOLL!$I$4,KVM!$H31,IF('3. Ausbildungsjahr'!F$4=SOLL!$L$4,'KVP 1.&amp;2. AJ'!$H46,IF('3. Ausbildungsjahr'!F$4=SOLL!$M$4,PPC!$H31,IF('3. Ausbildungsjahr'!F$4=SOLL!$N$4,PPS!$H31,IF(F$4=SOLL!$P$4,"-",IF('3. Ausbildungsjahr'!F$4=SOLL!$O$4,Zielbogen!$H31,"")))))))))))))))))))))))))</f>
        <v>-</v>
      </c>
      <c r="G30" s="57" t="str">
        <f>IF(G$4=SOLL!$J$4, TNBi!$H31, IF('3. Ausbildungsjahr'!G$4=SOLL!$K$4,SBI.A.7!$H31, IF('3. Ausbildungsjahr'!G$4=SOLL!$R$4,'SBI.A.3_2. AJ'!$H31, IF('3. Ausbildungsjahr'!G$4=SOLL!$S$4,'SBI.A.4_2.&amp;3. AJ'!$H41, IF('3. Ausbildungsjahr'!G$4=SOLL!$T$4,'KVB 2.&amp;3. AJ'!$H31,IF('3. Ausbildungsjahr'!G$4=SOLL!$U$4,'PPCa IK'!$H31, IF('3. Ausbildungsjahr'!G$4=SOLL!$V$4,TE!$H31,IF('3. Ausbildungsjahr'!G$4=SOLL!$W$4,TNSt!$H31,IF('3. Ausbildungsjahr'!G$4=SOLL!$X$4,TNSk!$H31,IF('3. Ausbildungsjahr'!G$4=SOLL!$Y$4,TNPa!$H31,IF('3. Ausbildungsjahr'!G$4=SOLL!$Z$4,TNWn!$H31,IF('3. Ausbildungsjahr'!G$4=SOLL!$AA$4,'KVP 3. AJ'!$H45,IF(G$4=SOLL!$B$4,'KF-KB'!$H31,IF('3. Ausbildungsjahr'!G$4=SOLL!$C$4,'SBI.A.4_1. AJ'!$H41,IF('3. Ausbildungsjahr'!G$4=SOLL!$D$4,KK!$H$11,IF('3. Ausbildungsjahr'!G$4=SOLL!$E$4,'KSM-e'!$H39,IF('3. Ausbildungsjahr'!G$4=SOLL!$F$4,'KSM-f'!$H31,IF('3. Ausbildungsjahr'!G$4=SOLL!$G$4,'KVB 1. AJ'!$H31,IF('3. Ausbildungsjahr'!G$4=SOLL!$H$4,KVFi!$H31,IF('3. Ausbildungsjahr'!G$4=SOLL!$I$4,KVM!$H31,IF('3. Ausbildungsjahr'!G$4=SOLL!$L$4,'KVP 1.&amp;2. AJ'!$H46,IF('3. Ausbildungsjahr'!G$4=SOLL!$M$4,PPC!$H31,IF('3. Ausbildungsjahr'!G$4=SOLL!$N$4,PPS!$H31,IF(G$4=SOLL!$P$4,"-",IF('3. Ausbildungsjahr'!G$4=SOLL!$O$4,Zielbogen!$H31,"")))))))))))))))))))))))))</f>
        <v>-</v>
      </c>
      <c r="H30" s="57" t="str">
        <f>IF(H$4=SOLL!$J$4, TNBi!$H31, IF('3. Ausbildungsjahr'!H$4=SOLL!$K$4,SBI.A.7!$H31, IF('3. Ausbildungsjahr'!H$4=SOLL!$R$4,'SBI.A.3_2. AJ'!$H31, IF('3. Ausbildungsjahr'!H$4=SOLL!$S$4,'SBI.A.4_2.&amp;3. AJ'!$H41, IF('3. Ausbildungsjahr'!H$4=SOLL!$T$4,'KVB 2.&amp;3. AJ'!$H31,IF('3. Ausbildungsjahr'!H$4=SOLL!$U$4,'PPCa IK'!$H31, IF('3. Ausbildungsjahr'!H$4=SOLL!$V$4,TE!$H31,IF('3. Ausbildungsjahr'!H$4=SOLL!$W$4,TNSt!$H31,IF('3. Ausbildungsjahr'!H$4=SOLL!$X$4,TNSk!$H31,IF('3. Ausbildungsjahr'!H$4=SOLL!$Y$4,TNPa!$H31,IF('3. Ausbildungsjahr'!H$4=SOLL!$Z$4,TNWn!$H31,IF('3. Ausbildungsjahr'!H$4=SOLL!$AA$4,'KVP 3. AJ'!$H45,IF(H$4=SOLL!$B$4,'KF-KB'!$H31,IF('3. Ausbildungsjahr'!H$4=SOLL!$C$4,'SBI.A.4_1. AJ'!$H41,IF('3. Ausbildungsjahr'!H$4=SOLL!$D$4,KK!$H$11,IF('3. Ausbildungsjahr'!H$4=SOLL!$E$4,'KSM-e'!$H39,IF('3. Ausbildungsjahr'!H$4=SOLL!$F$4,'KSM-f'!$H31,IF('3. Ausbildungsjahr'!H$4=SOLL!$G$4,'KVB 1. AJ'!$H31,IF('3. Ausbildungsjahr'!H$4=SOLL!$H$4,KVFi!$H31,IF('3. Ausbildungsjahr'!H$4=SOLL!$I$4,KVM!$H31,IF('3. Ausbildungsjahr'!H$4=SOLL!$L$4,'KVP 1.&amp;2. AJ'!$H46,IF('3. Ausbildungsjahr'!H$4=SOLL!$M$4,PPC!$H31,IF('3. Ausbildungsjahr'!H$4=SOLL!$N$4,PPS!$H31,IF(H$4=SOLL!$P$4,"-",IF('3. Ausbildungsjahr'!H$4=SOLL!$O$4,Zielbogen!$H31,"")))))))))))))))))))))))))</f>
        <v>-</v>
      </c>
      <c r="I30" s="57" t="str">
        <f>IF(I$4=SOLL!$J$4, TNBi!$H31, IF('3. Ausbildungsjahr'!I$4=SOLL!$K$4,SBI.A.7!$H31, IF('3. Ausbildungsjahr'!I$4=SOLL!$R$4,'SBI.A.3_2. AJ'!$H31, IF('3. Ausbildungsjahr'!I$4=SOLL!$S$4,'SBI.A.4_2.&amp;3. AJ'!$H41, IF('3. Ausbildungsjahr'!I$4=SOLL!$T$4,'KVB 2.&amp;3. AJ'!$H31,IF('3. Ausbildungsjahr'!I$4=SOLL!$U$4,'PPCa IK'!$H31, IF('3. Ausbildungsjahr'!I$4=SOLL!$V$4,TE!$H31,IF('3. Ausbildungsjahr'!I$4=SOLL!$W$4,TNSt!$H31,IF('3. Ausbildungsjahr'!I$4=SOLL!$X$4,TNSk!$H31,IF('3. Ausbildungsjahr'!I$4=SOLL!$Y$4,TNPa!$H31,IF('3. Ausbildungsjahr'!I$4=SOLL!$Z$4,TNWn!$H31,IF('3. Ausbildungsjahr'!I$4=SOLL!$AA$4,'KVP 3. AJ'!$H45,IF(I$4=SOLL!$B$4,'KF-KB'!$H31,IF('3. Ausbildungsjahr'!I$4=SOLL!$C$4,'SBI.A.4_1. AJ'!$H41,IF('3. Ausbildungsjahr'!I$4=SOLL!$D$4,KK!$H$11,IF('3. Ausbildungsjahr'!I$4=SOLL!$E$4,'KSM-e'!$H39,IF('3. Ausbildungsjahr'!I$4=SOLL!$F$4,'KSM-f'!$H31,IF('3. Ausbildungsjahr'!I$4=SOLL!$G$4,'KVB 1. AJ'!$H31,IF('3. Ausbildungsjahr'!I$4=SOLL!$H$4,KVFi!$H31,IF('3. Ausbildungsjahr'!I$4=SOLL!$I$4,KVM!$H31,IF('3. Ausbildungsjahr'!I$4=SOLL!$L$4,'KVP 1.&amp;2. AJ'!$H46,IF('3. Ausbildungsjahr'!I$4=SOLL!$M$4,PPC!$H31,IF('3. Ausbildungsjahr'!I$4=SOLL!$N$4,PPS!$H31,IF(I$4=SOLL!$P$4,"-",IF('3. Ausbildungsjahr'!I$4=SOLL!$O$4,Zielbogen!$H31,"")))))))))))))))))))))))))</f>
        <v>-</v>
      </c>
      <c r="J30" s="57" t="str">
        <f>IF(J$4=SOLL!$J$4, TNBi!$H31, IF('3. Ausbildungsjahr'!J$4=SOLL!$K$4,SBI.A.7!$H31, IF('3. Ausbildungsjahr'!J$4=SOLL!$R$4,'SBI.A.3_2. AJ'!$H31, IF('3. Ausbildungsjahr'!J$4=SOLL!$S$4,'SBI.A.4_2.&amp;3. AJ'!$H41, IF('3. Ausbildungsjahr'!J$4=SOLL!$T$4,'KVB 2.&amp;3. AJ'!$H31,IF('3. Ausbildungsjahr'!J$4=SOLL!$U$4,'PPCa IK'!$H31, IF('3. Ausbildungsjahr'!J$4=SOLL!$V$4,TE!$H31,IF('3. Ausbildungsjahr'!J$4=SOLL!$W$4,TNSt!$H31,IF('3. Ausbildungsjahr'!J$4=SOLL!$X$4,TNSk!$H31,IF('3. Ausbildungsjahr'!J$4=SOLL!$Y$4,TNPa!$H31,IF('3. Ausbildungsjahr'!J$4=SOLL!$Z$4,TNWn!$H31,IF('3. Ausbildungsjahr'!J$4=SOLL!$AA$4,'KVP 3. AJ'!$H45,IF(J$4=SOLL!$B$4,'KF-KB'!$H31,IF('3. Ausbildungsjahr'!J$4=SOLL!$C$4,'SBI.A.4_1. AJ'!$H41,IF('3. Ausbildungsjahr'!J$4=SOLL!$D$4,KK!$H$11,IF('3. Ausbildungsjahr'!J$4=SOLL!$E$4,'KSM-e'!$H39,IF('3. Ausbildungsjahr'!J$4=SOLL!$F$4,'KSM-f'!$H31,IF('3. Ausbildungsjahr'!J$4=SOLL!$G$4,'KVB 1. AJ'!$H31,IF('3. Ausbildungsjahr'!J$4=SOLL!$H$4,KVFi!$H31,IF('3. Ausbildungsjahr'!J$4=SOLL!$I$4,KVM!$H31,IF('3. Ausbildungsjahr'!J$4=SOLL!$L$4,'KVP 1.&amp;2. AJ'!$H46,IF('3. Ausbildungsjahr'!J$4=SOLL!$M$4,PPC!$H31,IF('3. Ausbildungsjahr'!J$4=SOLL!$N$4,PPS!$H31,IF(J$4=SOLL!$P$4,"-",IF('3. Ausbildungsjahr'!J$4=SOLL!$O$4,Zielbogen!$H31,"")))))))))))))))))))))))))</f>
        <v>-</v>
      </c>
      <c r="K30" s="57" t="str">
        <f>IF(K$4=SOLL!$J$4, TNBi!$H31, IF('3. Ausbildungsjahr'!K$4=SOLL!$K$4,SBI.A.7!$H31, IF('3. Ausbildungsjahr'!K$4=SOLL!$R$4,'SBI.A.3_2. AJ'!$H31, IF('3. Ausbildungsjahr'!K$4=SOLL!$S$4,'SBI.A.4_2.&amp;3. AJ'!$H41, IF('3. Ausbildungsjahr'!K$4=SOLL!$T$4,'KVB 2.&amp;3. AJ'!$H31,IF('3. Ausbildungsjahr'!K$4=SOLL!$U$4,'PPCa IK'!$H31, IF('3. Ausbildungsjahr'!K$4=SOLL!$V$4,TE!$H31,IF('3. Ausbildungsjahr'!K$4=SOLL!$W$4,TNSt!$H31,IF('3. Ausbildungsjahr'!K$4=SOLL!$X$4,TNSk!$H31,IF('3. Ausbildungsjahr'!K$4=SOLL!$Y$4,TNPa!$H31,IF('3. Ausbildungsjahr'!K$4=SOLL!$Z$4,TNWn!$H31,IF('3. Ausbildungsjahr'!K$4=SOLL!$AA$4,'KVP 3. AJ'!$H45,IF(K$4=SOLL!$B$4,'KF-KB'!$H31,IF('3. Ausbildungsjahr'!K$4=SOLL!$C$4,'SBI.A.4_1. AJ'!$H41,IF('3. Ausbildungsjahr'!K$4=SOLL!$D$4,KK!$H$11,IF('3. Ausbildungsjahr'!K$4=SOLL!$E$4,'KSM-e'!$H39,IF('3. Ausbildungsjahr'!K$4=SOLL!$F$4,'KSM-f'!$H31,IF('3. Ausbildungsjahr'!K$4=SOLL!$G$4,'KVB 1. AJ'!$H31,IF('3. Ausbildungsjahr'!K$4=SOLL!$H$4,KVFi!$H31,IF('3. Ausbildungsjahr'!K$4=SOLL!$I$4,KVM!$H31,IF('3. Ausbildungsjahr'!K$4=SOLL!$L$4,'KVP 1.&amp;2. AJ'!$H46,IF('3. Ausbildungsjahr'!K$4=SOLL!$M$4,PPC!$H31,IF('3. Ausbildungsjahr'!K$4=SOLL!$N$4,PPS!$H31,IF(K$4=SOLL!$P$4,"-",IF('3. Ausbildungsjahr'!K$4=SOLL!$O$4,Zielbogen!$H31,"")))))))))))))))))))))))))</f>
        <v>-</v>
      </c>
      <c r="L30" s="10">
        <f>SUM('Hilfsblatt 3. AJ'!C30,'Hilfsblatt 3. AJ'!E30,'Hilfsblatt 3. AJ'!G30,'Hilfsblatt 3. AJ'!I30,'Hilfsblatt 3. AJ'!K30,'Hilfsblatt 3. AJ'!M30,'Hilfsblatt 3. AJ'!O30,'Hilfsblatt 3. AJ'!Q30,'Hilfsblatt 3. AJ'!S30,'Hilfsblatt 3. AJ'!U30)</f>
        <v>0</v>
      </c>
      <c r="M30" s="9" t="e">
        <f>('Hilfsblatt 3. AJ'!B30*'Hilfsblatt 3. AJ'!C30+'Hilfsblatt 3. AJ'!D30*'Hilfsblatt 3. AJ'!E30+'Hilfsblatt 3. AJ'!F30*'Hilfsblatt 3. AJ'!G30+'Hilfsblatt 3. AJ'!H30*'Hilfsblatt 3. AJ'!I30+'Hilfsblatt 3. AJ'!J30*'Hilfsblatt 3. AJ'!K30+'Hilfsblatt 3. AJ'!L30*'Hilfsblatt 3. AJ'!M30+'Hilfsblatt 3. AJ'!N30*'Hilfsblatt 3. AJ'!O30+'Hilfsblatt 3. AJ'!P30*'Hilfsblatt 3. AJ'!Q30+'Hilfsblatt 3. AJ'!R30*'Hilfsblatt 3. AJ'!S30+'Hilfsblatt 3. AJ'!T30*'Hilfsblatt 3. AJ'!U30)/L30</f>
        <v>#DIV/0!</v>
      </c>
    </row>
    <row r="31" spans="1:13" x14ac:dyDescent="0.25">
      <c r="A31" s="125" t="s">
        <v>60</v>
      </c>
      <c r="B31" s="57" t="str">
        <f>IF(B$4=SOLL!$J$4, TNBi!$H32, IF('3. Ausbildungsjahr'!B$4=SOLL!$K$4,SBI.A.7!$H32, IF('3. Ausbildungsjahr'!B$4=SOLL!$R$4,'SBI.A.3_2. AJ'!$H32, IF('3. Ausbildungsjahr'!B$4=SOLL!$S$4,'SBI.A.4_2.&amp;3. AJ'!$H42, IF('3. Ausbildungsjahr'!B$4=SOLL!$T$4,'KVB 2.&amp;3. AJ'!$H32,IF('3. Ausbildungsjahr'!B$4=SOLL!$U$4,'PPCa IK'!$H32, IF('3. Ausbildungsjahr'!B$4=SOLL!$V$4,TE!$H32,IF('3. Ausbildungsjahr'!B$4=SOLL!$W$4,TNSt!$H32,IF('3. Ausbildungsjahr'!B$4=SOLL!$X$4,TNSk!$H32,IF('3. Ausbildungsjahr'!B$4=SOLL!$Y$4,TNPa!$H32,IF('3. Ausbildungsjahr'!B$4=SOLL!$Z$4,TNWn!$H32,IF('3. Ausbildungsjahr'!B$4=SOLL!$AA$4,'KVP 3. AJ'!$H46,IF(B$4=SOLL!$B$4,'KF-KB'!$H32,IF('3. Ausbildungsjahr'!B$4=SOLL!$C$4,'SBI.A.4_1. AJ'!$H42,IF('3. Ausbildungsjahr'!B$4=SOLL!$D$4,KK!$H$11,IF('3. Ausbildungsjahr'!B$4=SOLL!$E$4,'KSM-e'!$H40,IF('3. Ausbildungsjahr'!B$4=SOLL!$F$4,'KSM-f'!$H32,IF('3. Ausbildungsjahr'!B$4=SOLL!$G$4,'KVB 1. AJ'!$H32,IF('3. Ausbildungsjahr'!B$4=SOLL!$H$4,KVFi!$H32,IF('3. Ausbildungsjahr'!B$4=SOLL!$I$4,KVM!$H32,IF('3. Ausbildungsjahr'!B$4=SOLL!$L$4,'KVP 1.&amp;2. AJ'!$H47,IF('3. Ausbildungsjahr'!B$4=SOLL!$M$4,PPC!$H32,IF('3. Ausbildungsjahr'!B$4=SOLL!$N$4,PPS!$H32,IF(B$4=SOLL!$P$4,"-",IF('3. Ausbildungsjahr'!B$4=SOLL!$O$4,Zielbogen!$H32,"")))))))))))))))))))))))))</f>
        <v>-</v>
      </c>
      <c r="C31" s="57" t="str">
        <f>IF(C$4=SOLL!$J$4, TNBi!$H32, IF('3. Ausbildungsjahr'!C$4=SOLL!$K$4,SBI.A.7!$H32, IF('3. Ausbildungsjahr'!C$4=SOLL!$R$4,'SBI.A.3_2. AJ'!$H32, IF('3. Ausbildungsjahr'!C$4=SOLL!$S$4,'SBI.A.4_2.&amp;3. AJ'!$H42, IF('3. Ausbildungsjahr'!C$4=SOLL!$T$4,'KVB 2.&amp;3. AJ'!$H32,IF('3. Ausbildungsjahr'!C$4=SOLL!$U$4,'PPCa IK'!$H32, IF('3. Ausbildungsjahr'!C$4=SOLL!$V$4,TE!$H32,IF('3. Ausbildungsjahr'!C$4=SOLL!$W$4,TNSt!$H32,IF('3. Ausbildungsjahr'!C$4=SOLL!$X$4,TNSk!$H32,IF('3. Ausbildungsjahr'!C$4=SOLL!$Y$4,TNPa!$H32,IF('3. Ausbildungsjahr'!C$4=SOLL!$Z$4,TNWn!$H32,IF('3. Ausbildungsjahr'!C$4=SOLL!$AA$4,'KVP 3. AJ'!$H46,IF(C$4=SOLL!$B$4,'KF-KB'!$H32,IF('3. Ausbildungsjahr'!C$4=SOLL!$C$4,'SBI.A.4_1. AJ'!$H42,IF('3. Ausbildungsjahr'!C$4=SOLL!$D$4,KK!$H$11,IF('3. Ausbildungsjahr'!C$4=SOLL!$E$4,'KSM-e'!$H40,IF('3. Ausbildungsjahr'!C$4=SOLL!$F$4,'KSM-f'!$H32,IF('3. Ausbildungsjahr'!C$4=SOLL!$G$4,'KVB 1. AJ'!$H32,IF('3. Ausbildungsjahr'!C$4=SOLL!$H$4,KVFi!$H32,IF('3. Ausbildungsjahr'!C$4=SOLL!$I$4,KVM!$H32,IF('3. Ausbildungsjahr'!C$4=SOLL!$L$4,'KVP 1.&amp;2. AJ'!$H47,IF('3. Ausbildungsjahr'!C$4=SOLL!$M$4,PPC!$H32,IF('3. Ausbildungsjahr'!C$4=SOLL!$N$4,PPS!$H32,IF(C$4=SOLL!$P$4,"-",IF('3. Ausbildungsjahr'!C$4=SOLL!$O$4,Zielbogen!$H32,"")))))))))))))))))))))))))</f>
        <v>-</v>
      </c>
      <c r="D31" s="57" t="str">
        <f>IF(D$4=SOLL!$J$4, TNBi!$H32, IF('3. Ausbildungsjahr'!D$4=SOLL!$K$4,SBI.A.7!$H32, IF('3. Ausbildungsjahr'!D$4=SOLL!$R$4,'SBI.A.3_2. AJ'!$H32, IF('3. Ausbildungsjahr'!D$4=SOLL!$S$4,'SBI.A.4_2.&amp;3. AJ'!$H42, IF('3. Ausbildungsjahr'!D$4=SOLL!$T$4,'KVB 2.&amp;3. AJ'!$H32,IF('3. Ausbildungsjahr'!D$4=SOLL!$U$4,'PPCa IK'!$H32, IF('3. Ausbildungsjahr'!D$4=SOLL!$V$4,TE!$H32,IF('3. Ausbildungsjahr'!D$4=SOLL!$W$4,TNSt!$H32,IF('3. Ausbildungsjahr'!D$4=SOLL!$X$4,TNSk!$H32,IF('3. Ausbildungsjahr'!D$4=SOLL!$Y$4,TNPa!$H32,IF('3. Ausbildungsjahr'!D$4=SOLL!$Z$4,TNWn!$H32,IF('3. Ausbildungsjahr'!D$4=SOLL!$AA$4,'KVP 3. AJ'!$H46,IF(D$4=SOLL!$B$4,'KF-KB'!$H32,IF('3. Ausbildungsjahr'!D$4=SOLL!$C$4,'SBI.A.4_1. AJ'!$H42,IF('3. Ausbildungsjahr'!D$4=SOLL!$D$4,KK!$H$11,IF('3. Ausbildungsjahr'!D$4=SOLL!$E$4,'KSM-e'!$H40,IF('3. Ausbildungsjahr'!D$4=SOLL!$F$4,'KSM-f'!$H32,IF('3. Ausbildungsjahr'!D$4=SOLL!$G$4,'KVB 1. AJ'!$H32,IF('3. Ausbildungsjahr'!D$4=SOLL!$H$4,KVFi!$H32,IF('3. Ausbildungsjahr'!D$4=SOLL!$I$4,KVM!$H32,IF('3. Ausbildungsjahr'!D$4=SOLL!$L$4,'KVP 1.&amp;2. AJ'!$H47,IF('3. Ausbildungsjahr'!D$4=SOLL!$M$4,PPC!$H32,IF('3. Ausbildungsjahr'!D$4=SOLL!$N$4,PPS!$H32,IF(D$4=SOLL!$P$4,"-",IF('3. Ausbildungsjahr'!D$4=SOLL!$O$4,Zielbogen!$H32,"")))))))))))))))))))))))))</f>
        <v>-</v>
      </c>
      <c r="E31" s="57" t="str">
        <f>IF(E$4=SOLL!$J$4, TNBi!$H32, IF('3. Ausbildungsjahr'!E$4=SOLL!$K$4,SBI.A.7!$H32, IF('3. Ausbildungsjahr'!E$4=SOLL!$R$4,'SBI.A.3_2. AJ'!$H32, IF('3. Ausbildungsjahr'!E$4=SOLL!$S$4,'SBI.A.4_2.&amp;3. AJ'!$H42, IF('3. Ausbildungsjahr'!E$4=SOLL!$T$4,'KVB 2.&amp;3. AJ'!$H32,IF('3. Ausbildungsjahr'!E$4=SOLL!$U$4,'PPCa IK'!$H32, IF('3. Ausbildungsjahr'!E$4=SOLL!$V$4,TE!$H32,IF('3. Ausbildungsjahr'!E$4=SOLL!$W$4,TNSt!$H32,IF('3. Ausbildungsjahr'!E$4=SOLL!$X$4,TNSk!$H32,IF('3. Ausbildungsjahr'!E$4=SOLL!$Y$4,TNPa!$H32,IF('3. Ausbildungsjahr'!E$4=SOLL!$Z$4,TNWn!$H32,IF('3. Ausbildungsjahr'!E$4=SOLL!$AA$4,'KVP 3. AJ'!$H46,IF(E$4=SOLL!$B$4,'KF-KB'!$H32,IF('3. Ausbildungsjahr'!E$4=SOLL!$C$4,'SBI.A.4_1. AJ'!$H42,IF('3. Ausbildungsjahr'!E$4=SOLL!$D$4,KK!$H$11,IF('3. Ausbildungsjahr'!E$4=SOLL!$E$4,'KSM-e'!$H40,IF('3. Ausbildungsjahr'!E$4=SOLL!$F$4,'KSM-f'!$H32,IF('3. Ausbildungsjahr'!E$4=SOLL!$G$4,'KVB 1. AJ'!$H32,IF('3. Ausbildungsjahr'!E$4=SOLL!$H$4,KVFi!$H32,IF('3. Ausbildungsjahr'!E$4=SOLL!$I$4,KVM!$H32,IF('3. Ausbildungsjahr'!E$4=SOLL!$L$4,'KVP 1.&amp;2. AJ'!$H47,IF('3. Ausbildungsjahr'!E$4=SOLL!$M$4,PPC!$H32,IF('3. Ausbildungsjahr'!E$4=SOLL!$N$4,PPS!$H32,IF(E$4=SOLL!$P$4,"-",IF('3. Ausbildungsjahr'!E$4=SOLL!$O$4,Zielbogen!$H32,"")))))))))))))))))))))))))</f>
        <v>-</v>
      </c>
      <c r="F31" s="57" t="str">
        <f>IF(F$4=SOLL!$J$4, TNBi!$H32, IF('3. Ausbildungsjahr'!F$4=SOLL!$K$4,SBI.A.7!$H32, IF('3. Ausbildungsjahr'!F$4=SOLL!$R$4,'SBI.A.3_2. AJ'!$H32, IF('3. Ausbildungsjahr'!F$4=SOLL!$S$4,'SBI.A.4_2.&amp;3. AJ'!$H42, IF('3. Ausbildungsjahr'!F$4=SOLL!$T$4,'KVB 2.&amp;3. AJ'!$H32,IF('3. Ausbildungsjahr'!F$4=SOLL!$U$4,'PPCa IK'!$H32, IF('3. Ausbildungsjahr'!F$4=SOLL!$V$4,TE!$H32,IF('3. Ausbildungsjahr'!F$4=SOLL!$W$4,TNSt!$H32,IF('3. Ausbildungsjahr'!F$4=SOLL!$X$4,TNSk!$H32,IF('3. Ausbildungsjahr'!F$4=SOLL!$Y$4,TNPa!$H32,IF('3. Ausbildungsjahr'!F$4=SOLL!$Z$4,TNWn!$H32,IF('3. Ausbildungsjahr'!F$4=SOLL!$AA$4,'KVP 3. AJ'!$H46,IF(F$4=SOLL!$B$4,'KF-KB'!$H32,IF('3. Ausbildungsjahr'!F$4=SOLL!$C$4,'SBI.A.4_1. AJ'!$H42,IF('3. Ausbildungsjahr'!F$4=SOLL!$D$4,KK!$H$11,IF('3. Ausbildungsjahr'!F$4=SOLL!$E$4,'KSM-e'!$H40,IF('3. Ausbildungsjahr'!F$4=SOLL!$F$4,'KSM-f'!$H32,IF('3. Ausbildungsjahr'!F$4=SOLL!$G$4,'KVB 1. AJ'!$H32,IF('3. Ausbildungsjahr'!F$4=SOLL!$H$4,KVFi!$H32,IF('3. Ausbildungsjahr'!F$4=SOLL!$I$4,KVM!$H32,IF('3. Ausbildungsjahr'!F$4=SOLL!$L$4,'KVP 1.&amp;2. AJ'!$H47,IF('3. Ausbildungsjahr'!F$4=SOLL!$M$4,PPC!$H32,IF('3. Ausbildungsjahr'!F$4=SOLL!$N$4,PPS!$H32,IF(F$4=SOLL!$P$4,"-",IF('3. Ausbildungsjahr'!F$4=SOLL!$O$4,Zielbogen!$H32,"")))))))))))))))))))))))))</f>
        <v>-</v>
      </c>
      <c r="G31" s="57" t="str">
        <f>IF(G$4=SOLL!$J$4, TNBi!$H32, IF('3. Ausbildungsjahr'!G$4=SOLL!$K$4,SBI.A.7!$H32, IF('3. Ausbildungsjahr'!G$4=SOLL!$R$4,'SBI.A.3_2. AJ'!$H32, IF('3. Ausbildungsjahr'!G$4=SOLL!$S$4,'SBI.A.4_2.&amp;3. AJ'!$H42, IF('3. Ausbildungsjahr'!G$4=SOLL!$T$4,'KVB 2.&amp;3. AJ'!$H32,IF('3. Ausbildungsjahr'!G$4=SOLL!$U$4,'PPCa IK'!$H32, IF('3. Ausbildungsjahr'!G$4=SOLL!$V$4,TE!$H32,IF('3. Ausbildungsjahr'!G$4=SOLL!$W$4,TNSt!$H32,IF('3. Ausbildungsjahr'!G$4=SOLL!$X$4,TNSk!$H32,IF('3. Ausbildungsjahr'!G$4=SOLL!$Y$4,TNPa!$H32,IF('3. Ausbildungsjahr'!G$4=SOLL!$Z$4,TNWn!$H32,IF('3. Ausbildungsjahr'!G$4=SOLL!$AA$4,'KVP 3. AJ'!$H46,IF(G$4=SOLL!$B$4,'KF-KB'!$H32,IF('3. Ausbildungsjahr'!G$4=SOLL!$C$4,'SBI.A.4_1. AJ'!$H42,IF('3. Ausbildungsjahr'!G$4=SOLL!$D$4,KK!$H$11,IF('3. Ausbildungsjahr'!G$4=SOLL!$E$4,'KSM-e'!$H40,IF('3. Ausbildungsjahr'!G$4=SOLL!$F$4,'KSM-f'!$H32,IF('3. Ausbildungsjahr'!G$4=SOLL!$G$4,'KVB 1. AJ'!$H32,IF('3. Ausbildungsjahr'!G$4=SOLL!$H$4,KVFi!$H32,IF('3. Ausbildungsjahr'!G$4=SOLL!$I$4,KVM!$H32,IF('3. Ausbildungsjahr'!G$4=SOLL!$L$4,'KVP 1.&amp;2. AJ'!$H47,IF('3. Ausbildungsjahr'!G$4=SOLL!$M$4,PPC!$H32,IF('3. Ausbildungsjahr'!G$4=SOLL!$N$4,PPS!$H32,IF(G$4=SOLL!$P$4,"-",IF('3. Ausbildungsjahr'!G$4=SOLL!$O$4,Zielbogen!$H32,"")))))))))))))))))))))))))</f>
        <v>-</v>
      </c>
      <c r="H31" s="57" t="str">
        <f>IF(H$4=SOLL!$J$4, TNBi!$H32, IF('3. Ausbildungsjahr'!H$4=SOLL!$K$4,SBI.A.7!$H32, IF('3. Ausbildungsjahr'!H$4=SOLL!$R$4,'SBI.A.3_2. AJ'!$H32, IF('3. Ausbildungsjahr'!H$4=SOLL!$S$4,'SBI.A.4_2.&amp;3. AJ'!$H42, IF('3. Ausbildungsjahr'!H$4=SOLL!$T$4,'KVB 2.&amp;3. AJ'!$H32,IF('3. Ausbildungsjahr'!H$4=SOLL!$U$4,'PPCa IK'!$H32, IF('3. Ausbildungsjahr'!H$4=SOLL!$V$4,TE!$H32,IF('3. Ausbildungsjahr'!H$4=SOLL!$W$4,TNSt!$H32,IF('3. Ausbildungsjahr'!H$4=SOLL!$X$4,TNSk!$H32,IF('3. Ausbildungsjahr'!H$4=SOLL!$Y$4,TNPa!$H32,IF('3. Ausbildungsjahr'!H$4=SOLL!$Z$4,TNWn!$H32,IF('3. Ausbildungsjahr'!H$4=SOLL!$AA$4,'KVP 3. AJ'!$H46,IF(H$4=SOLL!$B$4,'KF-KB'!$H32,IF('3. Ausbildungsjahr'!H$4=SOLL!$C$4,'SBI.A.4_1. AJ'!$H42,IF('3. Ausbildungsjahr'!H$4=SOLL!$D$4,KK!$H$11,IF('3. Ausbildungsjahr'!H$4=SOLL!$E$4,'KSM-e'!$H40,IF('3. Ausbildungsjahr'!H$4=SOLL!$F$4,'KSM-f'!$H32,IF('3. Ausbildungsjahr'!H$4=SOLL!$G$4,'KVB 1. AJ'!$H32,IF('3. Ausbildungsjahr'!H$4=SOLL!$H$4,KVFi!$H32,IF('3. Ausbildungsjahr'!H$4=SOLL!$I$4,KVM!$H32,IF('3. Ausbildungsjahr'!H$4=SOLL!$L$4,'KVP 1.&amp;2. AJ'!$H47,IF('3. Ausbildungsjahr'!H$4=SOLL!$M$4,PPC!$H32,IF('3. Ausbildungsjahr'!H$4=SOLL!$N$4,PPS!$H32,IF(H$4=SOLL!$P$4,"-",IF('3. Ausbildungsjahr'!H$4=SOLL!$O$4,Zielbogen!$H32,"")))))))))))))))))))))))))</f>
        <v>-</v>
      </c>
      <c r="I31" s="57" t="str">
        <f>IF(I$4=SOLL!$J$4, TNBi!$H32, IF('3. Ausbildungsjahr'!I$4=SOLL!$K$4,SBI.A.7!$H32, IF('3. Ausbildungsjahr'!I$4=SOLL!$R$4,'SBI.A.3_2. AJ'!$H32, IF('3. Ausbildungsjahr'!I$4=SOLL!$S$4,'SBI.A.4_2.&amp;3. AJ'!$H42, IF('3. Ausbildungsjahr'!I$4=SOLL!$T$4,'KVB 2.&amp;3. AJ'!$H32,IF('3. Ausbildungsjahr'!I$4=SOLL!$U$4,'PPCa IK'!$H32, IF('3. Ausbildungsjahr'!I$4=SOLL!$V$4,TE!$H32,IF('3. Ausbildungsjahr'!I$4=SOLL!$W$4,TNSt!$H32,IF('3. Ausbildungsjahr'!I$4=SOLL!$X$4,TNSk!$H32,IF('3. Ausbildungsjahr'!I$4=SOLL!$Y$4,TNPa!$H32,IF('3. Ausbildungsjahr'!I$4=SOLL!$Z$4,TNWn!$H32,IF('3. Ausbildungsjahr'!I$4=SOLL!$AA$4,'KVP 3. AJ'!$H46,IF(I$4=SOLL!$B$4,'KF-KB'!$H32,IF('3. Ausbildungsjahr'!I$4=SOLL!$C$4,'SBI.A.4_1. AJ'!$H42,IF('3. Ausbildungsjahr'!I$4=SOLL!$D$4,KK!$H$11,IF('3. Ausbildungsjahr'!I$4=SOLL!$E$4,'KSM-e'!$H40,IF('3. Ausbildungsjahr'!I$4=SOLL!$F$4,'KSM-f'!$H32,IF('3. Ausbildungsjahr'!I$4=SOLL!$G$4,'KVB 1. AJ'!$H32,IF('3. Ausbildungsjahr'!I$4=SOLL!$H$4,KVFi!$H32,IF('3. Ausbildungsjahr'!I$4=SOLL!$I$4,KVM!$H32,IF('3. Ausbildungsjahr'!I$4=SOLL!$L$4,'KVP 1.&amp;2. AJ'!$H47,IF('3. Ausbildungsjahr'!I$4=SOLL!$M$4,PPC!$H32,IF('3. Ausbildungsjahr'!I$4=SOLL!$N$4,PPS!$H32,IF(I$4=SOLL!$P$4,"-",IF('3. Ausbildungsjahr'!I$4=SOLL!$O$4,Zielbogen!$H32,"")))))))))))))))))))))))))</f>
        <v>-</v>
      </c>
      <c r="J31" s="57" t="str">
        <f>IF(J$4=SOLL!$J$4, TNBi!$H32, IF('3. Ausbildungsjahr'!J$4=SOLL!$K$4,SBI.A.7!$H32, IF('3. Ausbildungsjahr'!J$4=SOLL!$R$4,'SBI.A.3_2. AJ'!$H32, IF('3. Ausbildungsjahr'!J$4=SOLL!$S$4,'SBI.A.4_2.&amp;3. AJ'!$H42, IF('3. Ausbildungsjahr'!J$4=SOLL!$T$4,'KVB 2.&amp;3. AJ'!$H32,IF('3. Ausbildungsjahr'!J$4=SOLL!$U$4,'PPCa IK'!$H32, IF('3. Ausbildungsjahr'!J$4=SOLL!$V$4,TE!$H32,IF('3. Ausbildungsjahr'!J$4=SOLL!$W$4,TNSt!$H32,IF('3. Ausbildungsjahr'!J$4=SOLL!$X$4,TNSk!$H32,IF('3. Ausbildungsjahr'!J$4=SOLL!$Y$4,TNPa!$H32,IF('3. Ausbildungsjahr'!J$4=SOLL!$Z$4,TNWn!$H32,IF('3. Ausbildungsjahr'!J$4=SOLL!$AA$4,'KVP 3. AJ'!$H46,IF(J$4=SOLL!$B$4,'KF-KB'!$H32,IF('3. Ausbildungsjahr'!J$4=SOLL!$C$4,'SBI.A.4_1. AJ'!$H42,IF('3. Ausbildungsjahr'!J$4=SOLL!$D$4,KK!$H$11,IF('3. Ausbildungsjahr'!J$4=SOLL!$E$4,'KSM-e'!$H40,IF('3. Ausbildungsjahr'!J$4=SOLL!$F$4,'KSM-f'!$H32,IF('3. Ausbildungsjahr'!J$4=SOLL!$G$4,'KVB 1. AJ'!$H32,IF('3. Ausbildungsjahr'!J$4=SOLL!$H$4,KVFi!$H32,IF('3. Ausbildungsjahr'!J$4=SOLL!$I$4,KVM!$H32,IF('3. Ausbildungsjahr'!J$4=SOLL!$L$4,'KVP 1.&amp;2. AJ'!$H47,IF('3. Ausbildungsjahr'!J$4=SOLL!$M$4,PPC!$H32,IF('3. Ausbildungsjahr'!J$4=SOLL!$N$4,PPS!$H32,IF(J$4=SOLL!$P$4,"-",IF('3. Ausbildungsjahr'!J$4=SOLL!$O$4,Zielbogen!$H32,"")))))))))))))))))))))))))</f>
        <v>-</v>
      </c>
      <c r="K31" s="57" t="str">
        <f>IF(K$4=SOLL!$J$4, TNBi!$H32, IF('3. Ausbildungsjahr'!K$4=SOLL!$K$4,SBI.A.7!$H32, IF('3. Ausbildungsjahr'!K$4=SOLL!$R$4,'SBI.A.3_2. AJ'!$H32, IF('3. Ausbildungsjahr'!K$4=SOLL!$S$4,'SBI.A.4_2.&amp;3. AJ'!$H42, IF('3. Ausbildungsjahr'!K$4=SOLL!$T$4,'KVB 2.&amp;3. AJ'!$H32,IF('3. Ausbildungsjahr'!K$4=SOLL!$U$4,'PPCa IK'!$H32, IF('3. Ausbildungsjahr'!K$4=SOLL!$V$4,TE!$H32,IF('3. Ausbildungsjahr'!K$4=SOLL!$W$4,TNSt!$H32,IF('3. Ausbildungsjahr'!K$4=SOLL!$X$4,TNSk!$H32,IF('3. Ausbildungsjahr'!K$4=SOLL!$Y$4,TNPa!$H32,IF('3. Ausbildungsjahr'!K$4=SOLL!$Z$4,TNWn!$H32,IF('3. Ausbildungsjahr'!K$4=SOLL!$AA$4,'KVP 3. AJ'!$H46,IF(K$4=SOLL!$B$4,'KF-KB'!$H32,IF('3. Ausbildungsjahr'!K$4=SOLL!$C$4,'SBI.A.4_1. AJ'!$H42,IF('3. Ausbildungsjahr'!K$4=SOLL!$D$4,KK!$H$11,IF('3. Ausbildungsjahr'!K$4=SOLL!$E$4,'KSM-e'!$H40,IF('3. Ausbildungsjahr'!K$4=SOLL!$F$4,'KSM-f'!$H32,IF('3. Ausbildungsjahr'!K$4=SOLL!$G$4,'KVB 1. AJ'!$H32,IF('3. Ausbildungsjahr'!K$4=SOLL!$H$4,KVFi!$H32,IF('3. Ausbildungsjahr'!K$4=SOLL!$I$4,KVM!$H32,IF('3. Ausbildungsjahr'!K$4=SOLL!$L$4,'KVP 1.&amp;2. AJ'!$H47,IF('3. Ausbildungsjahr'!K$4=SOLL!$M$4,PPC!$H32,IF('3. Ausbildungsjahr'!K$4=SOLL!$N$4,PPS!$H32,IF(K$4=SOLL!$P$4,"-",IF('3. Ausbildungsjahr'!K$4=SOLL!$O$4,Zielbogen!$H32,"")))))))))))))))))))))))))</f>
        <v>-</v>
      </c>
      <c r="L31" s="10">
        <f>SUM('Hilfsblatt 3. AJ'!C31,'Hilfsblatt 3. AJ'!E31,'Hilfsblatt 3. AJ'!G31,'Hilfsblatt 3. AJ'!I31,'Hilfsblatt 3. AJ'!K31,'Hilfsblatt 3. AJ'!M31,'Hilfsblatt 3. AJ'!O31,'Hilfsblatt 3. AJ'!Q31,'Hilfsblatt 3. AJ'!S31,'Hilfsblatt 3. AJ'!U31)</f>
        <v>0</v>
      </c>
      <c r="M31" s="9" t="e">
        <f>('Hilfsblatt 3. AJ'!B31*'Hilfsblatt 3. AJ'!C31+'Hilfsblatt 3. AJ'!D31*'Hilfsblatt 3. AJ'!E31+'Hilfsblatt 3. AJ'!F31*'Hilfsblatt 3. AJ'!G31+'Hilfsblatt 3. AJ'!H31*'Hilfsblatt 3. AJ'!I31+'Hilfsblatt 3. AJ'!J31*'Hilfsblatt 3. AJ'!K31+'Hilfsblatt 3. AJ'!L31*'Hilfsblatt 3. AJ'!M31+'Hilfsblatt 3. AJ'!N31*'Hilfsblatt 3. AJ'!O31+'Hilfsblatt 3. AJ'!P31*'Hilfsblatt 3. AJ'!Q31+'Hilfsblatt 3. AJ'!R31*'Hilfsblatt 3. AJ'!S31+'Hilfsblatt 3. AJ'!T31*'Hilfsblatt 3. AJ'!U31)/L31</f>
        <v>#DIV/0!</v>
      </c>
    </row>
    <row r="32" spans="1:13" x14ac:dyDescent="0.25">
      <c r="A32" s="125" t="s">
        <v>61</v>
      </c>
      <c r="B32" s="57" t="str">
        <f>IF(B$4=SOLL!$J$4, TNBi!$H33, IF('3. Ausbildungsjahr'!B$4=SOLL!$K$4,SBI.A.7!$H33, IF('3. Ausbildungsjahr'!B$4=SOLL!$R$4,'SBI.A.3_2. AJ'!$H33, IF('3. Ausbildungsjahr'!B$4=SOLL!$S$4,'SBI.A.4_2.&amp;3. AJ'!$H43, IF('3. Ausbildungsjahr'!B$4=SOLL!$T$4,'KVB 2.&amp;3. AJ'!$H33,IF('3. Ausbildungsjahr'!B$4=SOLL!$U$4,'PPCa IK'!$H33, IF('3. Ausbildungsjahr'!B$4=SOLL!$V$4,TE!$H33,IF('3. Ausbildungsjahr'!B$4=SOLL!$W$4,TNSt!$H33,IF('3. Ausbildungsjahr'!B$4=SOLL!$X$4,TNSk!$H33,IF('3. Ausbildungsjahr'!B$4=SOLL!$Y$4,TNPa!$H33,IF('3. Ausbildungsjahr'!B$4=SOLL!$Z$4,TNWn!$H33,IF('3. Ausbildungsjahr'!B$4=SOLL!$AA$4,'KVP 3. AJ'!$H47,IF(B$4=SOLL!$B$4,'KF-KB'!$H33,IF('3. Ausbildungsjahr'!B$4=SOLL!$C$4,'SBI.A.4_1. AJ'!$H43,IF('3. Ausbildungsjahr'!B$4=SOLL!$D$4,KK!$H$11,IF('3. Ausbildungsjahr'!B$4=SOLL!$E$4,'KSM-e'!$H41,IF('3. Ausbildungsjahr'!B$4=SOLL!$F$4,'KSM-f'!$H33,IF('3. Ausbildungsjahr'!B$4=SOLL!$G$4,'KVB 1. AJ'!$H33,IF('3. Ausbildungsjahr'!B$4=SOLL!$H$4,KVFi!$H33,IF('3. Ausbildungsjahr'!B$4=SOLL!$I$4,KVM!$H33,IF('3. Ausbildungsjahr'!B$4=SOLL!$L$4,'KVP 1.&amp;2. AJ'!$H48,IF('3. Ausbildungsjahr'!B$4=SOLL!$M$4,PPC!$H33,IF('3. Ausbildungsjahr'!B$4=SOLL!$N$4,PPS!$H33,IF(B$4=SOLL!$P$4,"-",IF('3. Ausbildungsjahr'!B$4=SOLL!$O$4,Zielbogen!$H33,"")))))))))))))))))))))))))</f>
        <v>-</v>
      </c>
      <c r="C32" s="57" t="str">
        <f>IF(C$4=SOLL!$J$4, TNBi!$H33, IF('3. Ausbildungsjahr'!C$4=SOLL!$K$4,SBI.A.7!$H33, IF('3. Ausbildungsjahr'!C$4=SOLL!$R$4,'SBI.A.3_2. AJ'!$H33, IF('3. Ausbildungsjahr'!C$4=SOLL!$S$4,'SBI.A.4_2.&amp;3. AJ'!$H43, IF('3. Ausbildungsjahr'!C$4=SOLL!$T$4,'KVB 2.&amp;3. AJ'!$H33,IF('3. Ausbildungsjahr'!C$4=SOLL!$U$4,'PPCa IK'!$H33, IF('3. Ausbildungsjahr'!C$4=SOLL!$V$4,TE!$H33,IF('3. Ausbildungsjahr'!C$4=SOLL!$W$4,TNSt!$H33,IF('3. Ausbildungsjahr'!C$4=SOLL!$X$4,TNSk!$H33,IF('3. Ausbildungsjahr'!C$4=SOLL!$Y$4,TNPa!$H33,IF('3. Ausbildungsjahr'!C$4=SOLL!$Z$4,TNWn!$H33,IF('3. Ausbildungsjahr'!C$4=SOLL!$AA$4,'KVP 3. AJ'!$H47,IF(C$4=SOLL!$B$4,'KF-KB'!$H33,IF('3. Ausbildungsjahr'!C$4=SOLL!$C$4,'SBI.A.4_1. AJ'!$H43,IF('3. Ausbildungsjahr'!C$4=SOLL!$D$4,KK!$H$11,IF('3. Ausbildungsjahr'!C$4=SOLL!$E$4,'KSM-e'!$H41,IF('3. Ausbildungsjahr'!C$4=SOLL!$F$4,'KSM-f'!$H33,IF('3. Ausbildungsjahr'!C$4=SOLL!$G$4,'KVB 1. AJ'!$H33,IF('3. Ausbildungsjahr'!C$4=SOLL!$H$4,KVFi!$H33,IF('3. Ausbildungsjahr'!C$4=SOLL!$I$4,KVM!$H33,IF('3. Ausbildungsjahr'!C$4=SOLL!$L$4,'KVP 1.&amp;2. AJ'!$H48,IF('3. Ausbildungsjahr'!C$4=SOLL!$M$4,PPC!$H33,IF('3. Ausbildungsjahr'!C$4=SOLL!$N$4,PPS!$H33,IF(C$4=SOLL!$P$4,"-",IF('3. Ausbildungsjahr'!C$4=SOLL!$O$4,Zielbogen!$H33,"")))))))))))))))))))))))))</f>
        <v>-</v>
      </c>
      <c r="D32" s="57" t="str">
        <f>IF(D$4=SOLL!$J$4, TNBi!$H33, IF('3. Ausbildungsjahr'!D$4=SOLL!$K$4,SBI.A.7!$H33, IF('3. Ausbildungsjahr'!D$4=SOLL!$R$4,'SBI.A.3_2. AJ'!$H33, IF('3. Ausbildungsjahr'!D$4=SOLL!$S$4,'SBI.A.4_2.&amp;3. AJ'!$H43, IF('3. Ausbildungsjahr'!D$4=SOLL!$T$4,'KVB 2.&amp;3. AJ'!$H33,IF('3. Ausbildungsjahr'!D$4=SOLL!$U$4,'PPCa IK'!$H33, IF('3. Ausbildungsjahr'!D$4=SOLL!$V$4,TE!$H33,IF('3. Ausbildungsjahr'!D$4=SOLL!$W$4,TNSt!$H33,IF('3. Ausbildungsjahr'!D$4=SOLL!$X$4,TNSk!$H33,IF('3. Ausbildungsjahr'!D$4=SOLL!$Y$4,TNPa!$H33,IF('3. Ausbildungsjahr'!D$4=SOLL!$Z$4,TNWn!$H33,IF('3. Ausbildungsjahr'!D$4=SOLL!$AA$4,'KVP 3. AJ'!$H47,IF(D$4=SOLL!$B$4,'KF-KB'!$H33,IF('3. Ausbildungsjahr'!D$4=SOLL!$C$4,'SBI.A.4_1. AJ'!$H43,IF('3. Ausbildungsjahr'!D$4=SOLL!$D$4,KK!$H$11,IF('3. Ausbildungsjahr'!D$4=SOLL!$E$4,'KSM-e'!$H41,IF('3. Ausbildungsjahr'!D$4=SOLL!$F$4,'KSM-f'!$H33,IF('3. Ausbildungsjahr'!D$4=SOLL!$G$4,'KVB 1. AJ'!$H33,IF('3. Ausbildungsjahr'!D$4=SOLL!$H$4,KVFi!$H33,IF('3. Ausbildungsjahr'!D$4=SOLL!$I$4,KVM!$H33,IF('3. Ausbildungsjahr'!D$4=SOLL!$L$4,'KVP 1.&amp;2. AJ'!$H48,IF('3. Ausbildungsjahr'!D$4=SOLL!$M$4,PPC!$H33,IF('3. Ausbildungsjahr'!D$4=SOLL!$N$4,PPS!$H33,IF(D$4=SOLL!$P$4,"-",IF('3. Ausbildungsjahr'!D$4=SOLL!$O$4,Zielbogen!$H33,"")))))))))))))))))))))))))</f>
        <v>-</v>
      </c>
      <c r="E32" s="57" t="str">
        <f>IF(E$4=SOLL!$J$4, TNBi!$H33, IF('3. Ausbildungsjahr'!E$4=SOLL!$K$4,SBI.A.7!$H33, IF('3. Ausbildungsjahr'!E$4=SOLL!$R$4,'SBI.A.3_2. AJ'!$H33, IF('3. Ausbildungsjahr'!E$4=SOLL!$S$4,'SBI.A.4_2.&amp;3. AJ'!$H43, IF('3. Ausbildungsjahr'!E$4=SOLL!$T$4,'KVB 2.&amp;3. AJ'!$H33,IF('3. Ausbildungsjahr'!E$4=SOLL!$U$4,'PPCa IK'!$H33, IF('3. Ausbildungsjahr'!E$4=SOLL!$V$4,TE!$H33,IF('3. Ausbildungsjahr'!E$4=SOLL!$W$4,TNSt!$H33,IF('3. Ausbildungsjahr'!E$4=SOLL!$X$4,TNSk!$H33,IF('3. Ausbildungsjahr'!E$4=SOLL!$Y$4,TNPa!$H33,IF('3. Ausbildungsjahr'!E$4=SOLL!$Z$4,TNWn!$H33,IF('3. Ausbildungsjahr'!E$4=SOLL!$AA$4,'KVP 3. AJ'!$H47,IF(E$4=SOLL!$B$4,'KF-KB'!$H33,IF('3. Ausbildungsjahr'!E$4=SOLL!$C$4,'SBI.A.4_1. AJ'!$H43,IF('3. Ausbildungsjahr'!E$4=SOLL!$D$4,KK!$H$11,IF('3. Ausbildungsjahr'!E$4=SOLL!$E$4,'KSM-e'!$H41,IF('3. Ausbildungsjahr'!E$4=SOLL!$F$4,'KSM-f'!$H33,IF('3. Ausbildungsjahr'!E$4=SOLL!$G$4,'KVB 1. AJ'!$H33,IF('3. Ausbildungsjahr'!E$4=SOLL!$H$4,KVFi!$H33,IF('3. Ausbildungsjahr'!E$4=SOLL!$I$4,KVM!$H33,IF('3. Ausbildungsjahr'!E$4=SOLL!$L$4,'KVP 1.&amp;2. AJ'!$H48,IF('3. Ausbildungsjahr'!E$4=SOLL!$M$4,PPC!$H33,IF('3. Ausbildungsjahr'!E$4=SOLL!$N$4,PPS!$H33,IF(E$4=SOLL!$P$4,"-",IF('3. Ausbildungsjahr'!E$4=SOLL!$O$4,Zielbogen!$H33,"")))))))))))))))))))))))))</f>
        <v>-</v>
      </c>
      <c r="F32" s="57" t="str">
        <f>IF(F$4=SOLL!$J$4, TNBi!$H33, IF('3. Ausbildungsjahr'!F$4=SOLL!$K$4,SBI.A.7!$H33, IF('3. Ausbildungsjahr'!F$4=SOLL!$R$4,'SBI.A.3_2. AJ'!$H33, IF('3. Ausbildungsjahr'!F$4=SOLL!$S$4,'SBI.A.4_2.&amp;3. AJ'!$H43, IF('3. Ausbildungsjahr'!F$4=SOLL!$T$4,'KVB 2.&amp;3. AJ'!$H33,IF('3. Ausbildungsjahr'!F$4=SOLL!$U$4,'PPCa IK'!$H33, IF('3. Ausbildungsjahr'!F$4=SOLL!$V$4,TE!$H33,IF('3. Ausbildungsjahr'!F$4=SOLL!$W$4,TNSt!$H33,IF('3. Ausbildungsjahr'!F$4=SOLL!$X$4,TNSk!$H33,IF('3. Ausbildungsjahr'!F$4=SOLL!$Y$4,TNPa!$H33,IF('3. Ausbildungsjahr'!F$4=SOLL!$Z$4,TNWn!$H33,IF('3. Ausbildungsjahr'!F$4=SOLL!$AA$4,'KVP 3. AJ'!$H47,IF(F$4=SOLL!$B$4,'KF-KB'!$H33,IF('3. Ausbildungsjahr'!F$4=SOLL!$C$4,'SBI.A.4_1. AJ'!$H43,IF('3. Ausbildungsjahr'!F$4=SOLL!$D$4,KK!$H$11,IF('3. Ausbildungsjahr'!F$4=SOLL!$E$4,'KSM-e'!$H41,IF('3. Ausbildungsjahr'!F$4=SOLL!$F$4,'KSM-f'!$H33,IF('3. Ausbildungsjahr'!F$4=SOLL!$G$4,'KVB 1. AJ'!$H33,IF('3. Ausbildungsjahr'!F$4=SOLL!$H$4,KVFi!$H33,IF('3. Ausbildungsjahr'!F$4=SOLL!$I$4,KVM!$H33,IF('3. Ausbildungsjahr'!F$4=SOLL!$L$4,'KVP 1.&amp;2. AJ'!$H48,IF('3. Ausbildungsjahr'!F$4=SOLL!$M$4,PPC!$H33,IF('3. Ausbildungsjahr'!F$4=SOLL!$N$4,PPS!$H33,IF(F$4=SOLL!$P$4,"-",IF('3. Ausbildungsjahr'!F$4=SOLL!$O$4,Zielbogen!$H33,"")))))))))))))))))))))))))</f>
        <v>-</v>
      </c>
      <c r="G32" s="57" t="str">
        <f>IF(G$4=SOLL!$J$4, TNBi!$H33, IF('3. Ausbildungsjahr'!G$4=SOLL!$K$4,SBI.A.7!$H33, IF('3. Ausbildungsjahr'!G$4=SOLL!$R$4,'SBI.A.3_2. AJ'!$H33, IF('3. Ausbildungsjahr'!G$4=SOLL!$S$4,'SBI.A.4_2.&amp;3. AJ'!$H43, IF('3. Ausbildungsjahr'!G$4=SOLL!$T$4,'KVB 2.&amp;3. AJ'!$H33,IF('3. Ausbildungsjahr'!G$4=SOLL!$U$4,'PPCa IK'!$H33, IF('3. Ausbildungsjahr'!G$4=SOLL!$V$4,TE!$H33,IF('3. Ausbildungsjahr'!G$4=SOLL!$W$4,TNSt!$H33,IF('3. Ausbildungsjahr'!G$4=SOLL!$X$4,TNSk!$H33,IF('3. Ausbildungsjahr'!G$4=SOLL!$Y$4,TNPa!$H33,IF('3. Ausbildungsjahr'!G$4=SOLL!$Z$4,TNWn!$H33,IF('3. Ausbildungsjahr'!G$4=SOLL!$AA$4,'KVP 3. AJ'!$H47,IF(G$4=SOLL!$B$4,'KF-KB'!$H33,IF('3. Ausbildungsjahr'!G$4=SOLL!$C$4,'SBI.A.4_1. AJ'!$H43,IF('3. Ausbildungsjahr'!G$4=SOLL!$D$4,KK!$H$11,IF('3. Ausbildungsjahr'!G$4=SOLL!$E$4,'KSM-e'!$H41,IF('3. Ausbildungsjahr'!G$4=SOLL!$F$4,'KSM-f'!$H33,IF('3. Ausbildungsjahr'!G$4=SOLL!$G$4,'KVB 1. AJ'!$H33,IF('3. Ausbildungsjahr'!G$4=SOLL!$H$4,KVFi!$H33,IF('3. Ausbildungsjahr'!G$4=SOLL!$I$4,KVM!$H33,IF('3. Ausbildungsjahr'!G$4=SOLL!$L$4,'KVP 1.&amp;2. AJ'!$H48,IF('3. Ausbildungsjahr'!G$4=SOLL!$M$4,PPC!$H33,IF('3. Ausbildungsjahr'!G$4=SOLL!$N$4,PPS!$H33,IF(G$4=SOLL!$P$4,"-",IF('3. Ausbildungsjahr'!G$4=SOLL!$O$4,Zielbogen!$H33,"")))))))))))))))))))))))))</f>
        <v>-</v>
      </c>
      <c r="H32" s="57" t="str">
        <f>IF(H$4=SOLL!$J$4, TNBi!$H33, IF('3. Ausbildungsjahr'!H$4=SOLL!$K$4,SBI.A.7!$H33, IF('3. Ausbildungsjahr'!H$4=SOLL!$R$4,'SBI.A.3_2. AJ'!$H33, IF('3. Ausbildungsjahr'!H$4=SOLL!$S$4,'SBI.A.4_2.&amp;3. AJ'!$H43, IF('3. Ausbildungsjahr'!H$4=SOLL!$T$4,'KVB 2.&amp;3. AJ'!$H33,IF('3. Ausbildungsjahr'!H$4=SOLL!$U$4,'PPCa IK'!$H33, IF('3. Ausbildungsjahr'!H$4=SOLL!$V$4,TE!$H33,IF('3. Ausbildungsjahr'!H$4=SOLL!$W$4,TNSt!$H33,IF('3. Ausbildungsjahr'!H$4=SOLL!$X$4,TNSk!$H33,IF('3. Ausbildungsjahr'!H$4=SOLL!$Y$4,TNPa!$H33,IF('3. Ausbildungsjahr'!H$4=SOLL!$Z$4,TNWn!$H33,IF('3. Ausbildungsjahr'!H$4=SOLL!$AA$4,'KVP 3. AJ'!$H47,IF(H$4=SOLL!$B$4,'KF-KB'!$H33,IF('3. Ausbildungsjahr'!H$4=SOLL!$C$4,'SBI.A.4_1. AJ'!$H43,IF('3. Ausbildungsjahr'!H$4=SOLL!$D$4,KK!$H$11,IF('3. Ausbildungsjahr'!H$4=SOLL!$E$4,'KSM-e'!$H41,IF('3. Ausbildungsjahr'!H$4=SOLL!$F$4,'KSM-f'!$H33,IF('3. Ausbildungsjahr'!H$4=SOLL!$G$4,'KVB 1. AJ'!$H33,IF('3. Ausbildungsjahr'!H$4=SOLL!$H$4,KVFi!$H33,IF('3. Ausbildungsjahr'!H$4=SOLL!$I$4,KVM!$H33,IF('3. Ausbildungsjahr'!H$4=SOLL!$L$4,'KVP 1.&amp;2. AJ'!$H48,IF('3. Ausbildungsjahr'!H$4=SOLL!$M$4,PPC!$H33,IF('3. Ausbildungsjahr'!H$4=SOLL!$N$4,PPS!$H33,IF(H$4=SOLL!$P$4,"-",IF('3. Ausbildungsjahr'!H$4=SOLL!$O$4,Zielbogen!$H33,"")))))))))))))))))))))))))</f>
        <v>-</v>
      </c>
      <c r="I32" s="57" t="str">
        <f>IF(I$4=SOLL!$J$4, TNBi!$H33, IF('3. Ausbildungsjahr'!I$4=SOLL!$K$4,SBI.A.7!$H33, IF('3. Ausbildungsjahr'!I$4=SOLL!$R$4,'SBI.A.3_2. AJ'!$H33, IF('3. Ausbildungsjahr'!I$4=SOLL!$S$4,'SBI.A.4_2.&amp;3. AJ'!$H43, IF('3. Ausbildungsjahr'!I$4=SOLL!$T$4,'KVB 2.&amp;3. AJ'!$H33,IF('3. Ausbildungsjahr'!I$4=SOLL!$U$4,'PPCa IK'!$H33, IF('3. Ausbildungsjahr'!I$4=SOLL!$V$4,TE!$H33,IF('3. Ausbildungsjahr'!I$4=SOLL!$W$4,TNSt!$H33,IF('3. Ausbildungsjahr'!I$4=SOLL!$X$4,TNSk!$H33,IF('3. Ausbildungsjahr'!I$4=SOLL!$Y$4,TNPa!$H33,IF('3. Ausbildungsjahr'!I$4=SOLL!$Z$4,TNWn!$H33,IF('3. Ausbildungsjahr'!I$4=SOLL!$AA$4,'KVP 3. AJ'!$H47,IF(I$4=SOLL!$B$4,'KF-KB'!$H33,IF('3. Ausbildungsjahr'!I$4=SOLL!$C$4,'SBI.A.4_1. AJ'!$H43,IF('3. Ausbildungsjahr'!I$4=SOLL!$D$4,KK!$H$11,IF('3. Ausbildungsjahr'!I$4=SOLL!$E$4,'KSM-e'!$H41,IF('3. Ausbildungsjahr'!I$4=SOLL!$F$4,'KSM-f'!$H33,IF('3. Ausbildungsjahr'!I$4=SOLL!$G$4,'KVB 1. AJ'!$H33,IF('3. Ausbildungsjahr'!I$4=SOLL!$H$4,KVFi!$H33,IF('3. Ausbildungsjahr'!I$4=SOLL!$I$4,KVM!$H33,IF('3. Ausbildungsjahr'!I$4=SOLL!$L$4,'KVP 1.&amp;2. AJ'!$H48,IF('3. Ausbildungsjahr'!I$4=SOLL!$M$4,PPC!$H33,IF('3. Ausbildungsjahr'!I$4=SOLL!$N$4,PPS!$H33,IF(I$4=SOLL!$P$4,"-",IF('3. Ausbildungsjahr'!I$4=SOLL!$O$4,Zielbogen!$H33,"")))))))))))))))))))))))))</f>
        <v>-</v>
      </c>
      <c r="J32" s="57" t="str">
        <f>IF(J$4=SOLL!$J$4, TNBi!$H33, IF('3. Ausbildungsjahr'!J$4=SOLL!$K$4,SBI.A.7!$H33, IF('3. Ausbildungsjahr'!J$4=SOLL!$R$4,'SBI.A.3_2. AJ'!$H33, IF('3. Ausbildungsjahr'!J$4=SOLL!$S$4,'SBI.A.4_2.&amp;3. AJ'!$H43, IF('3. Ausbildungsjahr'!J$4=SOLL!$T$4,'KVB 2.&amp;3. AJ'!$H33,IF('3. Ausbildungsjahr'!J$4=SOLL!$U$4,'PPCa IK'!$H33, IF('3. Ausbildungsjahr'!J$4=SOLL!$V$4,TE!$H33,IF('3. Ausbildungsjahr'!J$4=SOLL!$W$4,TNSt!$H33,IF('3. Ausbildungsjahr'!J$4=SOLL!$X$4,TNSk!$H33,IF('3. Ausbildungsjahr'!J$4=SOLL!$Y$4,TNPa!$H33,IF('3. Ausbildungsjahr'!J$4=SOLL!$Z$4,TNWn!$H33,IF('3. Ausbildungsjahr'!J$4=SOLL!$AA$4,'KVP 3. AJ'!$H47,IF(J$4=SOLL!$B$4,'KF-KB'!$H33,IF('3. Ausbildungsjahr'!J$4=SOLL!$C$4,'SBI.A.4_1. AJ'!$H43,IF('3. Ausbildungsjahr'!J$4=SOLL!$D$4,KK!$H$11,IF('3. Ausbildungsjahr'!J$4=SOLL!$E$4,'KSM-e'!$H41,IF('3. Ausbildungsjahr'!J$4=SOLL!$F$4,'KSM-f'!$H33,IF('3. Ausbildungsjahr'!J$4=SOLL!$G$4,'KVB 1. AJ'!$H33,IF('3. Ausbildungsjahr'!J$4=SOLL!$H$4,KVFi!$H33,IF('3. Ausbildungsjahr'!J$4=SOLL!$I$4,KVM!$H33,IF('3. Ausbildungsjahr'!J$4=SOLL!$L$4,'KVP 1.&amp;2. AJ'!$H48,IF('3. Ausbildungsjahr'!J$4=SOLL!$M$4,PPC!$H33,IF('3. Ausbildungsjahr'!J$4=SOLL!$N$4,PPS!$H33,IF(J$4=SOLL!$P$4,"-",IF('3. Ausbildungsjahr'!J$4=SOLL!$O$4,Zielbogen!$H33,"")))))))))))))))))))))))))</f>
        <v>-</v>
      </c>
      <c r="K32" s="57" t="str">
        <f>IF(K$4=SOLL!$J$4, TNBi!$H33, IF('3. Ausbildungsjahr'!K$4=SOLL!$K$4,SBI.A.7!$H33, IF('3. Ausbildungsjahr'!K$4=SOLL!$R$4,'SBI.A.3_2. AJ'!$H33, IF('3. Ausbildungsjahr'!K$4=SOLL!$S$4,'SBI.A.4_2.&amp;3. AJ'!$H43, IF('3. Ausbildungsjahr'!K$4=SOLL!$T$4,'KVB 2.&amp;3. AJ'!$H33,IF('3. Ausbildungsjahr'!K$4=SOLL!$U$4,'PPCa IK'!$H33, IF('3. Ausbildungsjahr'!K$4=SOLL!$V$4,TE!$H33,IF('3. Ausbildungsjahr'!K$4=SOLL!$W$4,TNSt!$H33,IF('3. Ausbildungsjahr'!K$4=SOLL!$X$4,TNSk!$H33,IF('3. Ausbildungsjahr'!K$4=SOLL!$Y$4,TNPa!$H33,IF('3. Ausbildungsjahr'!K$4=SOLL!$Z$4,TNWn!$H33,IF('3. Ausbildungsjahr'!K$4=SOLL!$AA$4,'KVP 3. AJ'!$H47,IF(K$4=SOLL!$B$4,'KF-KB'!$H33,IF('3. Ausbildungsjahr'!K$4=SOLL!$C$4,'SBI.A.4_1. AJ'!$H43,IF('3. Ausbildungsjahr'!K$4=SOLL!$D$4,KK!$H$11,IF('3. Ausbildungsjahr'!K$4=SOLL!$E$4,'KSM-e'!$H41,IF('3. Ausbildungsjahr'!K$4=SOLL!$F$4,'KSM-f'!$H33,IF('3. Ausbildungsjahr'!K$4=SOLL!$G$4,'KVB 1. AJ'!$H33,IF('3. Ausbildungsjahr'!K$4=SOLL!$H$4,KVFi!$H33,IF('3. Ausbildungsjahr'!K$4=SOLL!$I$4,KVM!$H33,IF('3. Ausbildungsjahr'!K$4=SOLL!$L$4,'KVP 1.&amp;2. AJ'!$H48,IF('3. Ausbildungsjahr'!K$4=SOLL!$M$4,PPC!$H33,IF('3. Ausbildungsjahr'!K$4=SOLL!$N$4,PPS!$H33,IF(K$4=SOLL!$P$4,"-",IF('3. Ausbildungsjahr'!K$4=SOLL!$O$4,Zielbogen!$H33,"")))))))))))))))))))))))))</f>
        <v>-</v>
      </c>
      <c r="L32" s="10">
        <f>SUM('Hilfsblatt 3. AJ'!C32,'Hilfsblatt 3. AJ'!E32,'Hilfsblatt 3. AJ'!G32,'Hilfsblatt 3. AJ'!I32,'Hilfsblatt 3. AJ'!K32,'Hilfsblatt 3. AJ'!M32,'Hilfsblatt 3. AJ'!O32,'Hilfsblatt 3. AJ'!Q32,'Hilfsblatt 3. AJ'!S32,'Hilfsblatt 3. AJ'!U32)</f>
        <v>0</v>
      </c>
      <c r="M32" s="9" t="e">
        <f>('Hilfsblatt 3. AJ'!B32*'Hilfsblatt 3. AJ'!C32+'Hilfsblatt 3. AJ'!D32*'Hilfsblatt 3. AJ'!E32+'Hilfsblatt 3. AJ'!F32*'Hilfsblatt 3. AJ'!G32+'Hilfsblatt 3. AJ'!H32*'Hilfsblatt 3. AJ'!I32+'Hilfsblatt 3. AJ'!J32*'Hilfsblatt 3. AJ'!K32+'Hilfsblatt 3. AJ'!L32*'Hilfsblatt 3. AJ'!M32+'Hilfsblatt 3. AJ'!N32*'Hilfsblatt 3. AJ'!O32+'Hilfsblatt 3. AJ'!P32*'Hilfsblatt 3. AJ'!Q32+'Hilfsblatt 3. AJ'!R32*'Hilfsblatt 3. AJ'!S32+'Hilfsblatt 3. AJ'!T32*'Hilfsblatt 3. AJ'!U32)/L32</f>
        <v>#DIV/0!</v>
      </c>
    </row>
    <row r="33" spans="1:13" x14ac:dyDescent="0.25">
      <c r="A33" s="125" t="s">
        <v>62</v>
      </c>
      <c r="B33" s="57" t="str">
        <f>IF(B$4=SOLL!$J$4, TNBi!$H34, IF('3. Ausbildungsjahr'!B$4=SOLL!$K$4,SBI.A.7!$H34, IF('3. Ausbildungsjahr'!B$4=SOLL!$R$4,'SBI.A.3_2. AJ'!$H34, IF('3. Ausbildungsjahr'!B$4=SOLL!$S$4,'SBI.A.4_2.&amp;3. AJ'!$H44, IF('3. Ausbildungsjahr'!B$4=SOLL!$T$4,'KVB 2.&amp;3. AJ'!$H34,IF('3. Ausbildungsjahr'!B$4=SOLL!$U$4,'PPCa IK'!$H34, IF('3. Ausbildungsjahr'!B$4=SOLL!$V$4,TE!$H34,IF('3. Ausbildungsjahr'!B$4=SOLL!$W$4,TNSt!$H34,IF('3. Ausbildungsjahr'!B$4=SOLL!$X$4,TNSk!$H34,IF('3. Ausbildungsjahr'!B$4=SOLL!$Y$4,TNPa!$H34,IF('3. Ausbildungsjahr'!B$4=SOLL!$Z$4,TNWn!$H34,IF('3. Ausbildungsjahr'!B$4=SOLL!$AA$4,'KVP 3. AJ'!$H48,IF(B$4=SOLL!$B$4,'KF-KB'!$H34,IF('3. Ausbildungsjahr'!B$4=SOLL!$C$4,'SBI.A.4_1. AJ'!$H44,IF('3. Ausbildungsjahr'!B$4=SOLL!$D$4,KK!$H$11,IF('3. Ausbildungsjahr'!B$4=SOLL!$E$4,'KSM-e'!$H42,IF('3. Ausbildungsjahr'!B$4=SOLL!$F$4,'KSM-f'!$H34,IF('3. Ausbildungsjahr'!B$4=SOLL!$G$4,'KVB 1. AJ'!$H34,IF('3. Ausbildungsjahr'!B$4=SOLL!$H$4,KVFi!$H34,IF('3. Ausbildungsjahr'!B$4=SOLL!$I$4,KVM!$H34,IF('3. Ausbildungsjahr'!B$4=SOLL!$L$4,'KVP 1.&amp;2. AJ'!$H49,IF('3. Ausbildungsjahr'!B$4=SOLL!$M$4,PPC!$H34,IF('3. Ausbildungsjahr'!B$4=SOLL!$N$4,PPS!$H34,IF(B$4=SOLL!$P$4,"-",IF('3. Ausbildungsjahr'!B$4=SOLL!$O$4,Zielbogen!$H34,"")))))))))))))))))))))))))</f>
        <v>-</v>
      </c>
      <c r="C33" s="57" t="str">
        <f>IF(C$4=SOLL!$J$4, TNBi!$H34, IF('3. Ausbildungsjahr'!C$4=SOLL!$K$4,SBI.A.7!$H34, IF('3. Ausbildungsjahr'!C$4=SOLL!$R$4,'SBI.A.3_2. AJ'!$H34, IF('3. Ausbildungsjahr'!C$4=SOLL!$S$4,'SBI.A.4_2.&amp;3. AJ'!$H44, IF('3. Ausbildungsjahr'!C$4=SOLL!$T$4,'KVB 2.&amp;3. AJ'!$H34,IF('3. Ausbildungsjahr'!C$4=SOLL!$U$4,'PPCa IK'!$H34, IF('3. Ausbildungsjahr'!C$4=SOLL!$V$4,TE!$H34,IF('3. Ausbildungsjahr'!C$4=SOLL!$W$4,TNSt!$H34,IF('3. Ausbildungsjahr'!C$4=SOLL!$X$4,TNSk!$H34,IF('3. Ausbildungsjahr'!C$4=SOLL!$Y$4,TNPa!$H34,IF('3. Ausbildungsjahr'!C$4=SOLL!$Z$4,TNWn!$H34,IF('3. Ausbildungsjahr'!C$4=SOLL!$AA$4,'KVP 3. AJ'!$H48,IF(C$4=SOLL!$B$4,'KF-KB'!$H34,IF('3. Ausbildungsjahr'!C$4=SOLL!$C$4,'SBI.A.4_1. AJ'!$H44,IF('3. Ausbildungsjahr'!C$4=SOLL!$D$4,KK!$H$11,IF('3. Ausbildungsjahr'!C$4=SOLL!$E$4,'KSM-e'!$H42,IF('3. Ausbildungsjahr'!C$4=SOLL!$F$4,'KSM-f'!$H34,IF('3. Ausbildungsjahr'!C$4=SOLL!$G$4,'KVB 1. AJ'!$H34,IF('3. Ausbildungsjahr'!C$4=SOLL!$H$4,KVFi!$H34,IF('3. Ausbildungsjahr'!C$4=SOLL!$I$4,KVM!$H34,IF('3. Ausbildungsjahr'!C$4=SOLL!$L$4,'KVP 1.&amp;2. AJ'!$H49,IF('3. Ausbildungsjahr'!C$4=SOLL!$M$4,PPC!$H34,IF('3. Ausbildungsjahr'!C$4=SOLL!$N$4,PPS!$H34,IF(C$4=SOLL!$P$4,"-",IF('3. Ausbildungsjahr'!C$4=SOLL!$O$4,Zielbogen!$H34,"")))))))))))))))))))))))))</f>
        <v>-</v>
      </c>
      <c r="D33" s="57" t="str">
        <f>IF(D$4=SOLL!$J$4, TNBi!$H34, IF('3. Ausbildungsjahr'!D$4=SOLL!$K$4,SBI.A.7!$H34, IF('3. Ausbildungsjahr'!D$4=SOLL!$R$4,'SBI.A.3_2. AJ'!$H34, IF('3. Ausbildungsjahr'!D$4=SOLL!$S$4,'SBI.A.4_2.&amp;3. AJ'!$H44, IF('3. Ausbildungsjahr'!D$4=SOLL!$T$4,'KVB 2.&amp;3. AJ'!$H34,IF('3. Ausbildungsjahr'!D$4=SOLL!$U$4,'PPCa IK'!$H34, IF('3. Ausbildungsjahr'!D$4=SOLL!$V$4,TE!$H34,IF('3. Ausbildungsjahr'!D$4=SOLL!$W$4,TNSt!$H34,IF('3. Ausbildungsjahr'!D$4=SOLL!$X$4,TNSk!$H34,IF('3. Ausbildungsjahr'!D$4=SOLL!$Y$4,TNPa!$H34,IF('3. Ausbildungsjahr'!D$4=SOLL!$Z$4,TNWn!$H34,IF('3. Ausbildungsjahr'!D$4=SOLL!$AA$4,'KVP 3. AJ'!$H48,IF(D$4=SOLL!$B$4,'KF-KB'!$H34,IF('3. Ausbildungsjahr'!D$4=SOLL!$C$4,'SBI.A.4_1. AJ'!$H44,IF('3. Ausbildungsjahr'!D$4=SOLL!$D$4,KK!$H$11,IF('3. Ausbildungsjahr'!D$4=SOLL!$E$4,'KSM-e'!$H42,IF('3. Ausbildungsjahr'!D$4=SOLL!$F$4,'KSM-f'!$H34,IF('3. Ausbildungsjahr'!D$4=SOLL!$G$4,'KVB 1. AJ'!$H34,IF('3. Ausbildungsjahr'!D$4=SOLL!$H$4,KVFi!$H34,IF('3. Ausbildungsjahr'!D$4=SOLL!$I$4,KVM!$H34,IF('3. Ausbildungsjahr'!D$4=SOLL!$L$4,'KVP 1.&amp;2. AJ'!$H49,IF('3. Ausbildungsjahr'!D$4=SOLL!$M$4,PPC!$H34,IF('3. Ausbildungsjahr'!D$4=SOLL!$N$4,PPS!$H34,IF(D$4=SOLL!$P$4,"-",IF('3. Ausbildungsjahr'!D$4=SOLL!$O$4,Zielbogen!$H34,"")))))))))))))))))))))))))</f>
        <v>-</v>
      </c>
      <c r="E33" s="57" t="str">
        <f>IF(E$4=SOLL!$J$4, TNBi!$H34, IF('3. Ausbildungsjahr'!E$4=SOLL!$K$4,SBI.A.7!$H34, IF('3. Ausbildungsjahr'!E$4=SOLL!$R$4,'SBI.A.3_2. AJ'!$H34, IF('3. Ausbildungsjahr'!E$4=SOLL!$S$4,'SBI.A.4_2.&amp;3. AJ'!$H44, IF('3. Ausbildungsjahr'!E$4=SOLL!$T$4,'KVB 2.&amp;3. AJ'!$H34,IF('3. Ausbildungsjahr'!E$4=SOLL!$U$4,'PPCa IK'!$H34, IF('3. Ausbildungsjahr'!E$4=SOLL!$V$4,TE!$H34,IF('3. Ausbildungsjahr'!E$4=SOLL!$W$4,TNSt!$H34,IF('3. Ausbildungsjahr'!E$4=SOLL!$X$4,TNSk!$H34,IF('3. Ausbildungsjahr'!E$4=SOLL!$Y$4,TNPa!$H34,IF('3. Ausbildungsjahr'!E$4=SOLL!$Z$4,TNWn!$H34,IF('3. Ausbildungsjahr'!E$4=SOLL!$AA$4,'KVP 3. AJ'!$H48,IF(E$4=SOLL!$B$4,'KF-KB'!$H34,IF('3. Ausbildungsjahr'!E$4=SOLL!$C$4,'SBI.A.4_1. AJ'!$H44,IF('3. Ausbildungsjahr'!E$4=SOLL!$D$4,KK!$H$11,IF('3. Ausbildungsjahr'!E$4=SOLL!$E$4,'KSM-e'!$H42,IF('3. Ausbildungsjahr'!E$4=SOLL!$F$4,'KSM-f'!$H34,IF('3. Ausbildungsjahr'!E$4=SOLL!$G$4,'KVB 1. AJ'!$H34,IF('3. Ausbildungsjahr'!E$4=SOLL!$H$4,KVFi!$H34,IF('3. Ausbildungsjahr'!E$4=SOLL!$I$4,KVM!$H34,IF('3. Ausbildungsjahr'!E$4=SOLL!$L$4,'KVP 1.&amp;2. AJ'!$H49,IF('3. Ausbildungsjahr'!E$4=SOLL!$M$4,PPC!$H34,IF('3. Ausbildungsjahr'!E$4=SOLL!$N$4,PPS!$H34,IF(E$4=SOLL!$P$4,"-",IF('3. Ausbildungsjahr'!E$4=SOLL!$O$4,Zielbogen!$H34,"")))))))))))))))))))))))))</f>
        <v>-</v>
      </c>
      <c r="F33" s="57" t="str">
        <f>IF(F$4=SOLL!$J$4, TNBi!$H34, IF('3. Ausbildungsjahr'!F$4=SOLL!$K$4,SBI.A.7!$H34, IF('3. Ausbildungsjahr'!F$4=SOLL!$R$4,'SBI.A.3_2. AJ'!$H34, IF('3. Ausbildungsjahr'!F$4=SOLL!$S$4,'SBI.A.4_2.&amp;3. AJ'!$H44, IF('3. Ausbildungsjahr'!F$4=SOLL!$T$4,'KVB 2.&amp;3. AJ'!$H34,IF('3. Ausbildungsjahr'!F$4=SOLL!$U$4,'PPCa IK'!$H34, IF('3. Ausbildungsjahr'!F$4=SOLL!$V$4,TE!$H34,IF('3. Ausbildungsjahr'!F$4=SOLL!$W$4,TNSt!$H34,IF('3. Ausbildungsjahr'!F$4=SOLL!$X$4,TNSk!$H34,IF('3. Ausbildungsjahr'!F$4=SOLL!$Y$4,TNPa!$H34,IF('3. Ausbildungsjahr'!F$4=SOLL!$Z$4,TNWn!$H34,IF('3. Ausbildungsjahr'!F$4=SOLL!$AA$4,'KVP 3. AJ'!$H48,IF(F$4=SOLL!$B$4,'KF-KB'!$H34,IF('3. Ausbildungsjahr'!F$4=SOLL!$C$4,'SBI.A.4_1. AJ'!$H44,IF('3. Ausbildungsjahr'!F$4=SOLL!$D$4,KK!$H$11,IF('3. Ausbildungsjahr'!F$4=SOLL!$E$4,'KSM-e'!$H42,IF('3. Ausbildungsjahr'!F$4=SOLL!$F$4,'KSM-f'!$H34,IF('3. Ausbildungsjahr'!F$4=SOLL!$G$4,'KVB 1. AJ'!$H34,IF('3. Ausbildungsjahr'!F$4=SOLL!$H$4,KVFi!$H34,IF('3. Ausbildungsjahr'!F$4=SOLL!$I$4,KVM!$H34,IF('3. Ausbildungsjahr'!F$4=SOLL!$L$4,'KVP 1.&amp;2. AJ'!$H49,IF('3. Ausbildungsjahr'!F$4=SOLL!$M$4,PPC!$H34,IF('3. Ausbildungsjahr'!F$4=SOLL!$N$4,PPS!$H34,IF(F$4=SOLL!$P$4,"-",IF('3. Ausbildungsjahr'!F$4=SOLL!$O$4,Zielbogen!$H34,"")))))))))))))))))))))))))</f>
        <v>-</v>
      </c>
      <c r="G33" s="57" t="str">
        <f>IF(G$4=SOLL!$J$4, TNBi!$H34, IF('3. Ausbildungsjahr'!G$4=SOLL!$K$4,SBI.A.7!$H34, IF('3. Ausbildungsjahr'!G$4=SOLL!$R$4,'SBI.A.3_2. AJ'!$H34, IF('3. Ausbildungsjahr'!G$4=SOLL!$S$4,'SBI.A.4_2.&amp;3. AJ'!$H44, IF('3. Ausbildungsjahr'!G$4=SOLL!$T$4,'KVB 2.&amp;3. AJ'!$H34,IF('3. Ausbildungsjahr'!G$4=SOLL!$U$4,'PPCa IK'!$H34, IF('3. Ausbildungsjahr'!G$4=SOLL!$V$4,TE!$H34,IF('3. Ausbildungsjahr'!G$4=SOLL!$W$4,TNSt!$H34,IF('3. Ausbildungsjahr'!G$4=SOLL!$X$4,TNSk!$H34,IF('3. Ausbildungsjahr'!G$4=SOLL!$Y$4,TNPa!$H34,IF('3. Ausbildungsjahr'!G$4=SOLL!$Z$4,TNWn!$H34,IF('3. Ausbildungsjahr'!G$4=SOLL!$AA$4,'KVP 3. AJ'!$H48,IF(G$4=SOLL!$B$4,'KF-KB'!$H34,IF('3. Ausbildungsjahr'!G$4=SOLL!$C$4,'SBI.A.4_1. AJ'!$H44,IF('3. Ausbildungsjahr'!G$4=SOLL!$D$4,KK!$H$11,IF('3. Ausbildungsjahr'!G$4=SOLL!$E$4,'KSM-e'!$H42,IF('3. Ausbildungsjahr'!G$4=SOLL!$F$4,'KSM-f'!$H34,IF('3. Ausbildungsjahr'!G$4=SOLL!$G$4,'KVB 1. AJ'!$H34,IF('3. Ausbildungsjahr'!G$4=SOLL!$H$4,KVFi!$H34,IF('3. Ausbildungsjahr'!G$4=SOLL!$I$4,KVM!$H34,IF('3. Ausbildungsjahr'!G$4=SOLL!$L$4,'KVP 1.&amp;2. AJ'!$H49,IF('3. Ausbildungsjahr'!G$4=SOLL!$M$4,PPC!$H34,IF('3. Ausbildungsjahr'!G$4=SOLL!$N$4,PPS!$H34,IF(G$4=SOLL!$P$4,"-",IF('3. Ausbildungsjahr'!G$4=SOLL!$O$4,Zielbogen!$H34,"")))))))))))))))))))))))))</f>
        <v>-</v>
      </c>
      <c r="H33" s="57" t="str">
        <f>IF(H$4=SOLL!$J$4, TNBi!$H34, IF('3. Ausbildungsjahr'!H$4=SOLL!$K$4,SBI.A.7!$H34, IF('3. Ausbildungsjahr'!H$4=SOLL!$R$4,'SBI.A.3_2. AJ'!$H34, IF('3. Ausbildungsjahr'!H$4=SOLL!$S$4,'SBI.A.4_2.&amp;3. AJ'!$H44, IF('3. Ausbildungsjahr'!H$4=SOLL!$T$4,'KVB 2.&amp;3. AJ'!$H34,IF('3. Ausbildungsjahr'!H$4=SOLL!$U$4,'PPCa IK'!$H34, IF('3. Ausbildungsjahr'!H$4=SOLL!$V$4,TE!$H34,IF('3. Ausbildungsjahr'!H$4=SOLL!$W$4,TNSt!$H34,IF('3. Ausbildungsjahr'!H$4=SOLL!$X$4,TNSk!$H34,IF('3. Ausbildungsjahr'!H$4=SOLL!$Y$4,TNPa!$H34,IF('3. Ausbildungsjahr'!H$4=SOLL!$Z$4,TNWn!$H34,IF('3. Ausbildungsjahr'!H$4=SOLL!$AA$4,'KVP 3. AJ'!$H48,IF(H$4=SOLL!$B$4,'KF-KB'!$H34,IF('3. Ausbildungsjahr'!H$4=SOLL!$C$4,'SBI.A.4_1. AJ'!$H44,IF('3. Ausbildungsjahr'!H$4=SOLL!$D$4,KK!$H$11,IF('3. Ausbildungsjahr'!H$4=SOLL!$E$4,'KSM-e'!$H42,IF('3. Ausbildungsjahr'!H$4=SOLL!$F$4,'KSM-f'!$H34,IF('3. Ausbildungsjahr'!H$4=SOLL!$G$4,'KVB 1. AJ'!$H34,IF('3. Ausbildungsjahr'!H$4=SOLL!$H$4,KVFi!$H34,IF('3. Ausbildungsjahr'!H$4=SOLL!$I$4,KVM!$H34,IF('3. Ausbildungsjahr'!H$4=SOLL!$L$4,'KVP 1.&amp;2. AJ'!$H49,IF('3. Ausbildungsjahr'!H$4=SOLL!$M$4,PPC!$H34,IF('3. Ausbildungsjahr'!H$4=SOLL!$N$4,PPS!$H34,IF(H$4=SOLL!$P$4,"-",IF('3. Ausbildungsjahr'!H$4=SOLL!$O$4,Zielbogen!$H34,"")))))))))))))))))))))))))</f>
        <v>-</v>
      </c>
      <c r="I33" s="57" t="str">
        <f>IF(I$4=SOLL!$J$4, TNBi!$H34, IF('3. Ausbildungsjahr'!I$4=SOLL!$K$4,SBI.A.7!$H34, IF('3. Ausbildungsjahr'!I$4=SOLL!$R$4,'SBI.A.3_2. AJ'!$H34, IF('3. Ausbildungsjahr'!I$4=SOLL!$S$4,'SBI.A.4_2.&amp;3. AJ'!$H44, IF('3. Ausbildungsjahr'!I$4=SOLL!$T$4,'KVB 2.&amp;3. AJ'!$H34,IF('3. Ausbildungsjahr'!I$4=SOLL!$U$4,'PPCa IK'!$H34, IF('3. Ausbildungsjahr'!I$4=SOLL!$V$4,TE!$H34,IF('3. Ausbildungsjahr'!I$4=SOLL!$W$4,TNSt!$H34,IF('3. Ausbildungsjahr'!I$4=SOLL!$X$4,TNSk!$H34,IF('3. Ausbildungsjahr'!I$4=SOLL!$Y$4,TNPa!$H34,IF('3. Ausbildungsjahr'!I$4=SOLL!$Z$4,TNWn!$H34,IF('3. Ausbildungsjahr'!I$4=SOLL!$AA$4,'KVP 3. AJ'!$H48,IF(I$4=SOLL!$B$4,'KF-KB'!$H34,IF('3. Ausbildungsjahr'!I$4=SOLL!$C$4,'SBI.A.4_1. AJ'!$H44,IF('3. Ausbildungsjahr'!I$4=SOLL!$D$4,KK!$H$11,IF('3. Ausbildungsjahr'!I$4=SOLL!$E$4,'KSM-e'!$H42,IF('3. Ausbildungsjahr'!I$4=SOLL!$F$4,'KSM-f'!$H34,IF('3. Ausbildungsjahr'!I$4=SOLL!$G$4,'KVB 1. AJ'!$H34,IF('3. Ausbildungsjahr'!I$4=SOLL!$H$4,KVFi!$H34,IF('3. Ausbildungsjahr'!I$4=SOLL!$I$4,KVM!$H34,IF('3. Ausbildungsjahr'!I$4=SOLL!$L$4,'KVP 1.&amp;2. AJ'!$H49,IF('3. Ausbildungsjahr'!I$4=SOLL!$M$4,PPC!$H34,IF('3. Ausbildungsjahr'!I$4=SOLL!$N$4,PPS!$H34,IF(I$4=SOLL!$P$4,"-",IF('3. Ausbildungsjahr'!I$4=SOLL!$O$4,Zielbogen!$H34,"")))))))))))))))))))))))))</f>
        <v>-</v>
      </c>
      <c r="J33" s="57" t="str">
        <f>IF(J$4=SOLL!$J$4, TNBi!$H34, IF('3. Ausbildungsjahr'!J$4=SOLL!$K$4,SBI.A.7!$H34, IF('3. Ausbildungsjahr'!J$4=SOLL!$R$4,'SBI.A.3_2. AJ'!$H34, IF('3. Ausbildungsjahr'!J$4=SOLL!$S$4,'SBI.A.4_2.&amp;3. AJ'!$H44, IF('3. Ausbildungsjahr'!J$4=SOLL!$T$4,'KVB 2.&amp;3. AJ'!$H34,IF('3. Ausbildungsjahr'!J$4=SOLL!$U$4,'PPCa IK'!$H34, IF('3. Ausbildungsjahr'!J$4=SOLL!$V$4,TE!$H34,IF('3. Ausbildungsjahr'!J$4=SOLL!$W$4,TNSt!$H34,IF('3. Ausbildungsjahr'!J$4=SOLL!$X$4,TNSk!$H34,IF('3. Ausbildungsjahr'!J$4=SOLL!$Y$4,TNPa!$H34,IF('3. Ausbildungsjahr'!J$4=SOLL!$Z$4,TNWn!$H34,IF('3. Ausbildungsjahr'!J$4=SOLL!$AA$4,'KVP 3. AJ'!$H48,IF(J$4=SOLL!$B$4,'KF-KB'!$H34,IF('3. Ausbildungsjahr'!J$4=SOLL!$C$4,'SBI.A.4_1. AJ'!$H44,IF('3. Ausbildungsjahr'!J$4=SOLL!$D$4,KK!$H$11,IF('3. Ausbildungsjahr'!J$4=SOLL!$E$4,'KSM-e'!$H42,IF('3. Ausbildungsjahr'!J$4=SOLL!$F$4,'KSM-f'!$H34,IF('3. Ausbildungsjahr'!J$4=SOLL!$G$4,'KVB 1. AJ'!$H34,IF('3. Ausbildungsjahr'!J$4=SOLL!$H$4,KVFi!$H34,IF('3. Ausbildungsjahr'!J$4=SOLL!$I$4,KVM!$H34,IF('3. Ausbildungsjahr'!J$4=SOLL!$L$4,'KVP 1.&amp;2. AJ'!$H49,IF('3. Ausbildungsjahr'!J$4=SOLL!$M$4,PPC!$H34,IF('3. Ausbildungsjahr'!J$4=SOLL!$N$4,PPS!$H34,IF(J$4=SOLL!$P$4,"-",IF('3. Ausbildungsjahr'!J$4=SOLL!$O$4,Zielbogen!$H34,"")))))))))))))))))))))))))</f>
        <v>-</v>
      </c>
      <c r="K33" s="57" t="str">
        <f>IF(K$4=SOLL!$J$4, TNBi!$H34, IF('3. Ausbildungsjahr'!K$4=SOLL!$K$4,SBI.A.7!$H34, IF('3. Ausbildungsjahr'!K$4=SOLL!$R$4,'SBI.A.3_2. AJ'!$H34, IF('3. Ausbildungsjahr'!K$4=SOLL!$S$4,'SBI.A.4_2.&amp;3. AJ'!$H44, IF('3. Ausbildungsjahr'!K$4=SOLL!$T$4,'KVB 2.&amp;3. AJ'!$H34,IF('3. Ausbildungsjahr'!K$4=SOLL!$U$4,'PPCa IK'!$H34, IF('3. Ausbildungsjahr'!K$4=SOLL!$V$4,TE!$H34,IF('3. Ausbildungsjahr'!K$4=SOLL!$W$4,TNSt!$H34,IF('3. Ausbildungsjahr'!K$4=SOLL!$X$4,TNSk!$H34,IF('3. Ausbildungsjahr'!K$4=SOLL!$Y$4,TNPa!$H34,IF('3. Ausbildungsjahr'!K$4=SOLL!$Z$4,TNWn!$H34,IF('3. Ausbildungsjahr'!K$4=SOLL!$AA$4,'KVP 3. AJ'!$H48,IF(K$4=SOLL!$B$4,'KF-KB'!$H34,IF('3. Ausbildungsjahr'!K$4=SOLL!$C$4,'SBI.A.4_1. AJ'!$H44,IF('3. Ausbildungsjahr'!K$4=SOLL!$D$4,KK!$H$11,IF('3. Ausbildungsjahr'!K$4=SOLL!$E$4,'KSM-e'!$H42,IF('3. Ausbildungsjahr'!K$4=SOLL!$F$4,'KSM-f'!$H34,IF('3. Ausbildungsjahr'!K$4=SOLL!$G$4,'KVB 1. AJ'!$H34,IF('3. Ausbildungsjahr'!K$4=SOLL!$H$4,KVFi!$H34,IF('3. Ausbildungsjahr'!K$4=SOLL!$I$4,KVM!$H34,IF('3. Ausbildungsjahr'!K$4=SOLL!$L$4,'KVP 1.&amp;2. AJ'!$H49,IF('3. Ausbildungsjahr'!K$4=SOLL!$M$4,PPC!$H34,IF('3. Ausbildungsjahr'!K$4=SOLL!$N$4,PPS!$H34,IF(K$4=SOLL!$P$4,"-",IF('3. Ausbildungsjahr'!K$4=SOLL!$O$4,Zielbogen!$H34,"")))))))))))))))))))))))))</f>
        <v>-</v>
      </c>
      <c r="L33" s="10">
        <f>SUM('Hilfsblatt 3. AJ'!C33,'Hilfsblatt 3. AJ'!E33,'Hilfsblatt 3. AJ'!G33,'Hilfsblatt 3. AJ'!I33,'Hilfsblatt 3. AJ'!K33,'Hilfsblatt 3. AJ'!M33,'Hilfsblatt 3. AJ'!O33,'Hilfsblatt 3. AJ'!Q33,'Hilfsblatt 3. AJ'!S33,'Hilfsblatt 3. AJ'!U33)</f>
        <v>0</v>
      </c>
      <c r="M33" s="9" t="e">
        <f>('Hilfsblatt 3. AJ'!B33*'Hilfsblatt 3. AJ'!C33+'Hilfsblatt 3. AJ'!D33*'Hilfsblatt 3. AJ'!E33+'Hilfsblatt 3. AJ'!F33*'Hilfsblatt 3. AJ'!G33+'Hilfsblatt 3. AJ'!H33*'Hilfsblatt 3. AJ'!I33+'Hilfsblatt 3. AJ'!J33*'Hilfsblatt 3. AJ'!K33+'Hilfsblatt 3. AJ'!L33*'Hilfsblatt 3. AJ'!M33+'Hilfsblatt 3. AJ'!N33*'Hilfsblatt 3. AJ'!O33+'Hilfsblatt 3. AJ'!P33*'Hilfsblatt 3. AJ'!Q33+'Hilfsblatt 3. AJ'!R33*'Hilfsblatt 3. AJ'!S33+'Hilfsblatt 3. AJ'!T33*'Hilfsblatt 3. AJ'!U33)/L33</f>
        <v>#DIV/0!</v>
      </c>
    </row>
    <row r="34" spans="1:13" x14ac:dyDescent="0.25">
      <c r="A34" s="125" t="s">
        <v>63</v>
      </c>
      <c r="B34" s="57" t="str">
        <f>IF(B$4=SOLL!$J$4, TNBi!$H35, IF('3. Ausbildungsjahr'!B$4=SOLL!$K$4,SBI.A.7!$H35, IF('3. Ausbildungsjahr'!B$4=SOLL!$R$4,'SBI.A.3_2. AJ'!$H35, IF('3. Ausbildungsjahr'!B$4=SOLL!$S$4,'SBI.A.4_2.&amp;3. AJ'!$H45, IF('3. Ausbildungsjahr'!B$4=SOLL!$T$4,'KVB 2.&amp;3. AJ'!$H35,IF('3. Ausbildungsjahr'!B$4=SOLL!$U$4,'PPCa IK'!$H35, IF('3. Ausbildungsjahr'!B$4=SOLL!$V$4,TE!$H35,IF('3. Ausbildungsjahr'!B$4=SOLL!$W$4,TNSt!$H35,IF('3. Ausbildungsjahr'!B$4=SOLL!$X$4,TNSk!$H35,IF('3. Ausbildungsjahr'!B$4=SOLL!$Y$4,TNPa!$H35,IF('3. Ausbildungsjahr'!B$4=SOLL!$Z$4,TNWn!$H35,IF('3. Ausbildungsjahr'!B$4=SOLL!$AA$4,'KVP 3. AJ'!$H49,IF(B$4=SOLL!$B$4,'KF-KB'!$H35,IF('3. Ausbildungsjahr'!B$4=SOLL!$C$4,'SBI.A.4_1. AJ'!$H45,IF('3. Ausbildungsjahr'!B$4=SOLL!$D$4,KK!$H$11,IF('3. Ausbildungsjahr'!B$4=SOLL!$E$4,'KSM-e'!$H43,IF('3. Ausbildungsjahr'!B$4=SOLL!$F$4,'KSM-f'!$H35,IF('3. Ausbildungsjahr'!B$4=SOLL!$G$4,'KVB 1. AJ'!$H35,IF('3. Ausbildungsjahr'!B$4=SOLL!$H$4,KVFi!$H35,IF('3. Ausbildungsjahr'!B$4=SOLL!$I$4,KVM!$H35,IF('3. Ausbildungsjahr'!B$4=SOLL!$L$4,'KVP 1.&amp;2. AJ'!$H50,IF('3. Ausbildungsjahr'!B$4=SOLL!$M$4,PPC!$H35,IF('3. Ausbildungsjahr'!B$4=SOLL!$N$4,PPS!$H35,IF(B$4=SOLL!$P$4,"-",IF('3. Ausbildungsjahr'!B$4=SOLL!$O$4,Zielbogen!$H35,"")))))))))))))))))))))))))</f>
        <v>-</v>
      </c>
      <c r="C34" s="57" t="str">
        <f>IF(C$4=SOLL!$J$4, TNBi!$H35, IF('3. Ausbildungsjahr'!C$4=SOLL!$K$4,SBI.A.7!$H35, IF('3. Ausbildungsjahr'!C$4=SOLL!$R$4,'SBI.A.3_2. AJ'!$H35, IF('3. Ausbildungsjahr'!C$4=SOLL!$S$4,'SBI.A.4_2.&amp;3. AJ'!$H45, IF('3. Ausbildungsjahr'!C$4=SOLL!$T$4,'KVB 2.&amp;3. AJ'!$H35,IF('3. Ausbildungsjahr'!C$4=SOLL!$U$4,'PPCa IK'!$H35, IF('3. Ausbildungsjahr'!C$4=SOLL!$V$4,TE!$H35,IF('3. Ausbildungsjahr'!C$4=SOLL!$W$4,TNSt!$H35,IF('3. Ausbildungsjahr'!C$4=SOLL!$X$4,TNSk!$H35,IF('3. Ausbildungsjahr'!C$4=SOLL!$Y$4,TNPa!$H35,IF('3. Ausbildungsjahr'!C$4=SOLL!$Z$4,TNWn!$H35,IF('3. Ausbildungsjahr'!C$4=SOLL!$AA$4,'KVP 3. AJ'!$H49,IF(C$4=SOLL!$B$4,'KF-KB'!$H35,IF('3. Ausbildungsjahr'!C$4=SOLL!$C$4,'SBI.A.4_1. AJ'!$H45,IF('3. Ausbildungsjahr'!C$4=SOLL!$D$4,KK!$H$11,IF('3. Ausbildungsjahr'!C$4=SOLL!$E$4,'KSM-e'!$H43,IF('3. Ausbildungsjahr'!C$4=SOLL!$F$4,'KSM-f'!$H35,IF('3. Ausbildungsjahr'!C$4=SOLL!$G$4,'KVB 1. AJ'!$H35,IF('3. Ausbildungsjahr'!C$4=SOLL!$H$4,KVFi!$H35,IF('3. Ausbildungsjahr'!C$4=SOLL!$I$4,KVM!$H35,IF('3. Ausbildungsjahr'!C$4=SOLL!$L$4,'KVP 1.&amp;2. AJ'!$H50,IF('3. Ausbildungsjahr'!C$4=SOLL!$M$4,PPC!$H35,IF('3. Ausbildungsjahr'!C$4=SOLL!$N$4,PPS!$H35,IF(C$4=SOLL!$P$4,"-",IF('3. Ausbildungsjahr'!C$4=SOLL!$O$4,Zielbogen!$H35,"")))))))))))))))))))))))))</f>
        <v>-</v>
      </c>
      <c r="D34" s="57" t="str">
        <f>IF(D$4=SOLL!$J$4, TNBi!$H35, IF('3. Ausbildungsjahr'!D$4=SOLL!$K$4,SBI.A.7!$H35, IF('3. Ausbildungsjahr'!D$4=SOLL!$R$4,'SBI.A.3_2. AJ'!$H35, IF('3. Ausbildungsjahr'!D$4=SOLL!$S$4,'SBI.A.4_2.&amp;3. AJ'!$H45, IF('3. Ausbildungsjahr'!D$4=SOLL!$T$4,'KVB 2.&amp;3. AJ'!$H35,IF('3. Ausbildungsjahr'!D$4=SOLL!$U$4,'PPCa IK'!$H35, IF('3. Ausbildungsjahr'!D$4=SOLL!$V$4,TE!$H35,IF('3. Ausbildungsjahr'!D$4=SOLL!$W$4,TNSt!$H35,IF('3. Ausbildungsjahr'!D$4=SOLL!$X$4,TNSk!$H35,IF('3. Ausbildungsjahr'!D$4=SOLL!$Y$4,TNPa!$H35,IF('3. Ausbildungsjahr'!D$4=SOLL!$Z$4,TNWn!$H35,IF('3. Ausbildungsjahr'!D$4=SOLL!$AA$4,'KVP 3. AJ'!$H49,IF(D$4=SOLL!$B$4,'KF-KB'!$H35,IF('3. Ausbildungsjahr'!D$4=SOLL!$C$4,'SBI.A.4_1. AJ'!$H45,IF('3. Ausbildungsjahr'!D$4=SOLL!$D$4,KK!$H$11,IF('3. Ausbildungsjahr'!D$4=SOLL!$E$4,'KSM-e'!$H43,IF('3. Ausbildungsjahr'!D$4=SOLL!$F$4,'KSM-f'!$H35,IF('3. Ausbildungsjahr'!D$4=SOLL!$G$4,'KVB 1. AJ'!$H35,IF('3. Ausbildungsjahr'!D$4=SOLL!$H$4,KVFi!$H35,IF('3. Ausbildungsjahr'!D$4=SOLL!$I$4,KVM!$H35,IF('3. Ausbildungsjahr'!D$4=SOLL!$L$4,'KVP 1.&amp;2. AJ'!$H50,IF('3. Ausbildungsjahr'!D$4=SOLL!$M$4,PPC!$H35,IF('3. Ausbildungsjahr'!D$4=SOLL!$N$4,PPS!$H35,IF(D$4=SOLL!$P$4,"-",IF('3. Ausbildungsjahr'!D$4=SOLL!$O$4,Zielbogen!$H35,"")))))))))))))))))))))))))</f>
        <v>-</v>
      </c>
      <c r="E34" s="57" t="str">
        <f>IF(E$4=SOLL!$J$4, TNBi!$H35, IF('3. Ausbildungsjahr'!E$4=SOLL!$K$4,SBI.A.7!$H35, IF('3. Ausbildungsjahr'!E$4=SOLL!$R$4,'SBI.A.3_2. AJ'!$H35, IF('3. Ausbildungsjahr'!E$4=SOLL!$S$4,'SBI.A.4_2.&amp;3. AJ'!$H45, IF('3. Ausbildungsjahr'!E$4=SOLL!$T$4,'KVB 2.&amp;3. AJ'!$H35,IF('3. Ausbildungsjahr'!E$4=SOLL!$U$4,'PPCa IK'!$H35, IF('3. Ausbildungsjahr'!E$4=SOLL!$V$4,TE!$H35,IF('3. Ausbildungsjahr'!E$4=SOLL!$W$4,TNSt!$H35,IF('3. Ausbildungsjahr'!E$4=SOLL!$X$4,TNSk!$H35,IF('3. Ausbildungsjahr'!E$4=SOLL!$Y$4,TNPa!$H35,IF('3. Ausbildungsjahr'!E$4=SOLL!$Z$4,TNWn!$H35,IF('3. Ausbildungsjahr'!E$4=SOLL!$AA$4,'KVP 3. AJ'!$H49,IF(E$4=SOLL!$B$4,'KF-KB'!$H35,IF('3. Ausbildungsjahr'!E$4=SOLL!$C$4,'SBI.A.4_1. AJ'!$H45,IF('3. Ausbildungsjahr'!E$4=SOLL!$D$4,KK!$H$11,IF('3. Ausbildungsjahr'!E$4=SOLL!$E$4,'KSM-e'!$H43,IF('3. Ausbildungsjahr'!E$4=SOLL!$F$4,'KSM-f'!$H35,IF('3. Ausbildungsjahr'!E$4=SOLL!$G$4,'KVB 1. AJ'!$H35,IF('3. Ausbildungsjahr'!E$4=SOLL!$H$4,KVFi!$H35,IF('3. Ausbildungsjahr'!E$4=SOLL!$I$4,KVM!$H35,IF('3. Ausbildungsjahr'!E$4=SOLL!$L$4,'KVP 1.&amp;2. AJ'!$H50,IF('3. Ausbildungsjahr'!E$4=SOLL!$M$4,PPC!$H35,IF('3. Ausbildungsjahr'!E$4=SOLL!$N$4,PPS!$H35,IF(E$4=SOLL!$P$4,"-",IF('3. Ausbildungsjahr'!E$4=SOLL!$O$4,Zielbogen!$H35,"")))))))))))))))))))))))))</f>
        <v>-</v>
      </c>
      <c r="F34" s="57" t="str">
        <f>IF(F$4=SOLL!$J$4, TNBi!$H35, IF('3. Ausbildungsjahr'!F$4=SOLL!$K$4,SBI.A.7!$H35, IF('3. Ausbildungsjahr'!F$4=SOLL!$R$4,'SBI.A.3_2. AJ'!$H35, IF('3. Ausbildungsjahr'!F$4=SOLL!$S$4,'SBI.A.4_2.&amp;3. AJ'!$H45, IF('3. Ausbildungsjahr'!F$4=SOLL!$T$4,'KVB 2.&amp;3. AJ'!$H35,IF('3. Ausbildungsjahr'!F$4=SOLL!$U$4,'PPCa IK'!$H35, IF('3. Ausbildungsjahr'!F$4=SOLL!$V$4,TE!$H35,IF('3. Ausbildungsjahr'!F$4=SOLL!$W$4,TNSt!$H35,IF('3. Ausbildungsjahr'!F$4=SOLL!$X$4,TNSk!$H35,IF('3. Ausbildungsjahr'!F$4=SOLL!$Y$4,TNPa!$H35,IF('3. Ausbildungsjahr'!F$4=SOLL!$Z$4,TNWn!$H35,IF('3. Ausbildungsjahr'!F$4=SOLL!$AA$4,'KVP 3. AJ'!$H49,IF(F$4=SOLL!$B$4,'KF-KB'!$H35,IF('3. Ausbildungsjahr'!F$4=SOLL!$C$4,'SBI.A.4_1. AJ'!$H45,IF('3. Ausbildungsjahr'!F$4=SOLL!$D$4,KK!$H$11,IF('3. Ausbildungsjahr'!F$4=SOLL!$E$4,'KSM-e'!$H43,IF('3. Ausbildungsjahr'!F$4=SOLL!$F$4,'KSM-f'!$H35,IF('3. Ausbildungsjahr'!F$4=SOLL!$G$4,'KVB 1. AJ'!$H35,IF('3. Ausbildungsjahr'!F$4=SOLL!$H$4,KVFi!$H35,IF('3. Ausbildungsjahr'!F$4=SOLL!$I$4,KVM!$H35,IF('3. Ausbildungsjahr'!F$4=SOLL!$L$4,'KVP 1.&amp;2. AJ'!$H50,IF('3. Ausbildungsjahr'!F$4=SOLL!$M$4,PPC!$H35,IF('3. Ausbildungsjahr'!F$4=SOLL!$N$4,PPS!$H35,IF(F$4=SOLL!$P$4,"-",IF('3. Ausbildungsjahr'!F$4=SOLL!$O$4,Zielbogen!$H35,"")))))))))))))))))))))))))</f>
        <v>-</v>
      </c>
      <c r="G34" s="57" t="str">
        <f>IF(G$4=SOLL!$J$4, TNBi!$H35, IF('3. Ausbildungsjahr'!G$4=SOLL!$K$4,SBI.A.7!$H35, IF('3. Ausbildungsjahr'!G$4=SOLL!$R$4,'SBI.A.3_2. AJ'!$H35, IF('3. Ausbildungsjahr'!G$4=SOLL!$S$4,'SBI.A.4_2.&amp;3. AJ'!$H45, IF('3. Ausbildungsjahr'!G$4=SOLL!$T$4,'KVB 2.&amp;3. AJ'!$H35,IF('3. Ausbildungsjahr'!G$4=SOLL!$U$4,'PPCa IK'!$H35, IF('3. Ausbildungsjahr'!G$4=SOLL!$V$4,TE!$H35,IF('3. Ausbildungsjahr'!G$4=SOLL!$W$4,TNSt!$H35,IF('3. Ausbildungsjahr'!G$4=SOLL!$X$4,TNSk!$H35,IF('3. Ausbildungsjahr'!G$4=SOLL!$Y$4,TNPa!$H35,IF('3. Ausbildungsjahr'!G$4=SOLL!$Z$4,TNWn!$H35,IF('3. Ausbildungsjahr'!G$4=SOLL!$AA$4,'KVP 3. AJ'!$H49,IF(G$4=SOLL!$B$4,'KF-KB'!$H35,IF('3. Ausbildungsjahr'!G$4=SOLL!$C$4,'SBI.A.4_1. AJ'!$H45,IF('3. Ausbildungsjahr'!G$4=SOLL!$D$4,KK!$H$11,IF('3. Ausbildungsjahr'!G$4=SOLL!$E$4,'KSM-e'!$H43,IF('3. Ausbildungsjahr'!G$4=SOLL!$F$4,'KSM-f'!$H35,IF('3. Ausbildungsjahr'!G$4=SOLL!$G$4,'KVB 1. AJ'!$H35,IF('3. Ausbildungsjahr'!G$4=SOLL!$H$4,KVFi!$H35,IF('3. Ausbildungsjahr'!G$4=SOLL!$I$4,KVM!$H35,IF('3. Ausbildungsjahr'!G$4=SOLL!$L$4,'KVP 1.&amp;2. AJ'!$H50,IF('3. Ausbildungsjahr'!G$4=SOLL!$M$4,PPC!$H35,IF('3. Ausbildungsjahr'!G$4=SOLL!$N$4,PPS!$H35,IF(G$4=SOLL!$P$4,"-",IF('3. Ausbildungsjahr'!G$4=SOLL!$O$4,Zielbogen!$H35,"")))))))))))))))))))))))))</f>
        <v>-</v>
      </c>
      <c r="H34" s="57" t="str">
        <f>IF(H$4=SOLL!$J$4, TNBi!$H35, IF('3. Ausbildungsjahr'!H$4=SOLL!$K$4,SBI.A.7!$H35, IF('3. Ausbildungsjahr'!H$4=SOLL!$R$4,'SBI.A.3_2. AJ'!$H35, IF('3. Ausbildungsjahr'!H$4=SOLL!$S$4,'SBI.A.4_2.&amp;3. AJ'!$H45, IF('3. Ausbildungsjahr'!H$4=SOLL!$T$4,'KVB 2.&amp;3. AJ'!$H35,IF('3. Ausbildungsjahr'!H$4=SOLL!$U$4,'PPCa IK'!$H35, IF('3. Ausbildungsjahr'!H$4=SOLL!$V$4,TE!$H35,IF('3. Ausbildungsjahr'!H$4=SOLL!$W$4,TNSt!$H35,IF('3. Ausbildungsjahr'!H$4=SOLL!$X$4,TNSk!$H35,IF('3. Ausbildungsjahr'!H$4=SOLL!$Y$4,TNPa!$H35,IF('3. Ausbildungsjahr'!H$4=SOLL!$Z$4,TNWn!$H35,IF('3. Ausbildungsjahr'!H$4=SOLL!$AA$4,'KVP 3. AJ'!$H49,IF(H$4=SOLL!$B$4,'KF-KB'!$H35,IF('3. Ausbildungsjahr'!H$4=SOLL!$C$4,'SBI.A.4_1. AJ'!$H45,IF('3. Ausbildungsjahr'!H$4=SOLL!$D$4,KK!$H$11,IF('3. Ausbildungsjahr'!H$4=SOLL!$E$4,'KSM-e'!$H43,IF('3. Ausbildungsjahr'!H$4=SOLL!$F$4,'KSM-f'!$H35,IF('3. Ausbildungsjahr'!H$4=SOLL!$G$4,'KVB 1. AJ'!$H35,IF('3. Ausbildungsjahr'!H$4=SOLL!$H$4,KVFi!$H35,IF('3. Ausbildungsjahr'!H$4=SOLL!$I$4,KVM!$H35,IF('3. Ausbildungsjahr'!H$4=SOLL!$L$4,'KVP 1.&amp;2. AJ'!$H50,IF('3. Ausbildungsjahr'!H$4=SOLL!$M$4,PPC!$H35,IF('3. Ausbildungsjahr'!H$4=SOLL!$N$4,PPS!$H35,IF(H$4=SOLL!$P$4,"-",IF('3. Ausbildungsjahr'!H$4=SOLL!$O$4,Zielbogen!$H35,"")))))))))))))))))))))))))</f>
        <v>-</v>
      </c>
      <c r="I34" s="57" t="str">
        <f>IF(I$4=SOLL!$J$4, TNBi!$H35, IF('3. Ausbildungsjahr'!I$4=SOLL!$K$4,SBI.A.7!$H35, IF('3. Ausbildungsjahr'!I$4=SOLL!$R$4,'SBI.A.3_2. AJ'!$H35, IF('3. Ausbildungsjahr'!I$4=SOLL!$S$4,'SBI.A.4_2.&amp;3. AJ'!$H45, IF('3. Ausbildungsjahr'!I$4=SOLL!$T$4,'KVB 2.&amp;3. AJ'!$H35,IF('3. Ausbildungsjahr'!I$4=SOLL!$U$4,'PPCa IK'!$H35, IF('3. Ausbildungsjahr'!I$4=SOLL!$V$4,TE!$H35,IF('3. Ausbildungsjahr'!I$4=SOLL!$W$4,TNSt!$H35,IF('3. Ausbildungsjahr'!I$4=SOLL!$X$4,TNSk!$H35,IF('3. Ausbildungsjahr'!I$4=SOLL!$Y$4,TNPa!$H35,IF('3. Ausbildungsjahr'!I$4=SOLL!$Z$4,TNWn!$H35,IF('3. Ausbildungsjahr'!I$4=SOLL!$AA$4,'KVP 3. AJ'!$H49,IF(I$4=SOLL!$B$4,'KF-KB'!$H35,IF('3. Ausbildungsjahr'!I$4=SOLL!$C$4,'SBI.A.4_1. AJ'!$H45,IF('3. Ausbildungsjahr'!I$4=SOLL!$D$4,KK!$H$11,IF('3. Ausbildungsjahr'!I$4=SOLL!$E$4,'KSM-e'!$H43,IF('3. Ausbildungsjahr'!I$4=SOLL!$F$4,'KSM-f'!$H35,IF('3. Ausbildungsjahr'!I$4=SOLL!$G$4,'KVB 1. AJ'!$H35,IF('3. Ausbildungsjahr'!I$4=SOLL!$H$4,KVFi!$H35,IF('3. Ausbildungsjahr'!I$4=SOLL!$I$4,KVM!$H35,IF('3. Ausbildungsjahr'!I$4=SOLL!$L$4,'KVP 1.&amp;2. AJ'!$H50,IF('3. Ausbildungsjahr'!I$4=SOLL!$M$4,PPC!$H35,IF('3. Ausbildungsjahr'!I$4=SOLL!$N$4,PPS!$H35,IF(I$4=SOLL!$P$4,"-",IF('3. Ausbildungsjahr'!I$4=SOLL!$O$4,Zielbogen!$H35,"")))))))))))))))))))))))))</f>
        <v>-</v>
      </c>
      <c r="J34" s="57" t="str">
        <f>IF(J$4=SOLL!$J$4, TNBi!$H35, IF('3. Ausbildungsjahr'!J$4=SOLL!$K$4,SBI.A.7!$H35, IF('3. Ausbildungsjahr'!J$4=SOLL!$R$4,'SBI.A.3_2. AJ'!$H35, IF('3. Ausbildungsjahr'!J$4=SOLL!$S$4,'SBI.A.4_2.&amp;3. AJ'!$H45, IF('3. Ausbildungsjahr'!J$4=SOLL!$T$4,'KVB 2.&amp;3. AJ'!$H35,IF('3. Ausbildungsjahr'!J$4=SOLL!$U$4,'PPCa IK'!$H35, IF('3. Ausbildungsjahr'!J$4=SOLL!$V$4,TE!$H35,IF('3. Ausbildungsjahr'!J$4=SOLL!$W$4,TNSt!$H35,IF('3. Ausbildungsjahr'!J$4=SOLL!$X$4,TNSk!$H35,IF('3. Ausbildungsjahr'!J$4=SOLL!$Y$4,TNPa!$H35,IF('3. Ausbildungsjahr'!J$4=SOLL!$Z$4,TNWn!$H35,IF('3. Ausbildungsjahr'!J$4=SOLL!$AA$4,'KVP 3. AJ'!$H49,IF(J$4=SOLL!$B$4,'KF-KB'!$H35,IF('3. Ausbildungsjahr'!J$4=SOLL!$C$4,'SBI.A.4_1. AJ'!$H45,IF('3. Ausbildungsjahr'!J$4=SOLL!$D$4,KK!$H$11,IF('3. Ausbildungsjahr'!J$4=SOLL!$E$4,'KSM-e'!$H43,IF('3. Ausbildungsjahr'!J$4=SOLL!$F$4,'KSM-f'!$H35,IF('3. Ausbildungsjahr'!J$4=SOLL!$G$4,'KVB 1. AJ'!$H35,IF('3. Ausbildungsjahr'!J$4=SOLL!$H$4,KVFi!$H35,IF('3. Ausbildungsjahr'!J$4=SOLL!$I$4,KVM!$H35,IF('3. Ausbildungsjahr'!J$4=SOLL!$L$4,'KVP 1.&amp;2. AJ'!$H50,IF('3. Ausbildungsjahr'!J$4=SOLL!$M$4,PPC!$H35,IF('3. Ausbildungsjahr'!J$4=SOLL!$N$4,PPS!$H35,IF(J$4=SOLL!$P$4,"-",IF('3. Ausbildungsjahr'!J$4=SOLL!$O$4,Zielbogen!$H35,"")))))))))))))))))))))))))</f>
        <v>-</v>
      </c>
      <c r="K34" s="57" t="str">
        <f>IF(K$4=SOLL!$J$4, TNBi!$H35, IF('3. Ausbildungsjahr'!K$4=SOLL!$K$4,SBI.A.7!$H35, IF('3. Ausbildungsjahr'!K$4=SOLL!$R$4,'SBI.A.3_2. AJ'!$H35, IF('3. Ausbildungsjahr'!K$4=SOLL!$S$4,'SBI.A.4_2.&amp;3. AJ'!$H45, IF('3. Ausbildungsjahr'!K$4=SOLL!$T$4,'KVB 2.&amp;3. AJ'!$H35,IF('3. Ausbildungsjahr'!K$4=SOLL!$U$4,'PPCa IK'!$H35, IF('3. Ausbildungsjahr'!K$4=SOLL!$V$4,TE!$H35,IF('3. Ausbildungsjahr'!K$4=SOLL!$W$4,TNSt!$H35,IF('3. Ausbildungsjahr'!K$4=SOLL!$X$4,TNSk!$H35,IF('3. Ausbildungsjahr'!K$4=SOLL!$Y$4,TNPa!$H35,IF('3. Ausbildungsjahr'!K$4=SOLL!$Z$4,TNWn!$H35,IF('3. Ausbildungsjahr'!K$4=SOLL!$AA$4,'KVP 3. AJ'!$H49,IF(K$4=SOLL!$B$4,'KF-KB'!$H35,IF('3. Ausbildungsjahr'!K$4=SOLL!$C$4,'SBI.A.4_1. AJ'!$H45,IF('3. Ausbildungsjahr'!K$4=SOLL!$D$4,KK!$H$11,IF('3. Ausbildungsjahr'!K$4=SOLL!$E$4,'KSM-e'!$H43,IF('3. Ausbildungsjahr'!K$4=SOLL!$F$4,'KSM-f'!$H35,IF('3. Ausbildungsjahr'!K$4=SOLL!$G$4,'KVB 1. AJ'!$H35,IF('3. Ausbildungsjahr'!K$4=SOLL!$H$4,KVFi!$H35,IF('3. Ausbildungsjahr'!K$4=SOLL!$I$4,KVM!$H35,IF('3. Ausbildungsjahr'!K$4=SOLL!$L$4,'KVP 1.&amp;2. AJ'!$H50,IF('3. Ausbildungsjahr'!K$4=SOLL!$M$4,PPC!$H35,IF('3. Ausbildungsjahr'!K$4=SOLL!$N$4,PPS!$H35,IF(K$4=SOLL!$P$4,"-",IF('3. Ausbildungsjahr'!K$4=SOLL!$O$4,Zielbogen!$H35,"")))))))))))))))))))))))))</f>
        <v>-</v>
      </c>
      <c r="L34" s="10">
        <f>SUM('Hilfsblatt 3. AJ'!C34,'Hilfsblatt 3. AJ'!E34,'Hilfsblatt 3. AJ'!G34,'Hilfsblatt 3. AJ'!I34,'Hilfsblatt 3. AJ'!K34,'Hilfsblatt 3. AJ'!M34,'Hilfsblatt 3. AJ'!O34,'Hilfsblatt 3. AJ'!Q34,'Hilfsblatt 3. AJ'!S34,'Hilfsblatt 3. AJ'!U34)</f>
        <v>0</v>
      </c>
      <c r="M34" s="9" t="e">
        <f>('Hilfsblatt 3. AJ'!B34*'Hilfsblatt 3. AJ'!C34+'Hilfsblatt 3. AJ'!D34*'Hilfsblatt 3. AJ'!E34+'Hilfsblatt 3. AJ'!F34*'Hilfsblatt 3. AJ'!G34+'Hilfsblatt 3. AJ'!H34*'Hilfsblatt 3. AJ'!I34+'Hilfsblatt 3. AJ'!J34*'Hilfsblatt 3. AJ'!K34+'Hilfsblatt 3. AJ'!L34*'Hilfsblatt 3. AJ'!M34+'Hilfsblatt 3. AJ'!N34*'Hilfsblatt 3. AJ'!O34+'Hilfsblatt 3. AJ'!P34*'Hilfsblatt 3. AJ'!Q34+'Hilfsblatt 3. AJ'!R34*'Hilfsblatt 3. AJ'!S34+'Hilfsblatt 3. AJ'!T34*'Hilfsblatt 3. AJ'!U34)/L34</f>
        <v>#DIV/0!</v>
      </c>
    </row>
    <row r="35" spans="1:13" x14ac:dyDescent="0.25">
      <c r="A35" s="48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10"/>
      <c r="M35" s="9"/>
    </row>
    <row r="36" spans="1:13" x14ac:dyDescent="0.25">
      <c r="A36" s="4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10"/>
      <c r="M36" s="9"/>
    </row>
    <row r="37" spans="1:13" ht="18" x14ac:dyDescent="0.25">
      <c r="A37" s="127" t="s">
        <v>64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10"/>
      <c r="M37" s="9"/>
    </row>
    <row r="38" spans="1:13" x14ac:dyDescent="0.25">
      <c r="A38" s="73" t="s">
        <v>78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10"/>
      <c r="M38" s="9"/>
    </row>
    <row r="39" spans="1:13" x14ac:dyDescent="0.25">
      <c r="A39" s="126" t="s">
        <v>9</v>
      </c>
      <c r="B39" s="57" t="str">
        <f>IF(B$4=SOLL!$J$4, TNBi!$H48, IF('3. Ausbildungsjahr'!B$4=SOLL!$K$4,SBI.A.7!$H57, IF('3. Ausbildungsjahr'!B$4=SOLL!$R$4,'SBI.A.3_2. AJ'!$H40, IF('3. Ausbildungsjahr'!B$4=SOLL!$S$4,'SBI.A.4_2.&amp;3. AJ'!$H66, IF('3. Ausbildungsjahr'!B$4=SOLL!$T$4,'KVB 2.&amp;3. AJ'!$H59,IF('3. Ausbildungsjahr'!B$4=SOLL!$U$4,'PPCa IK'!$H40, IF('3. Ausbildungsjahr'!B$4=SOLL!$V$4,TE!$H64,IF('3. Ausbildungsjahr'!B$4=SOLL!$W$4,((TNSt!$H51+TNSt!$H53+TNSt!$H54+TNSt!$H55)/4),IF('3. Ausbildungsjahr'!B$4=SOLL!$X$4,TNSk!$H55,IF('3. Ausbildungsjahr'!B$4=SOLL!$Y$4,TNPa!$H49,IF('3. Ausbildungsjahr'!B$4=SOLL!$Z$4,TNWn!$H40,IF('3. Ausbildungsjahr'!B$4=SOLL!$AA$4,'KVP 3. AJ'!$H80,IF(B$4=SOLL!$B$4,'KF-KB'!$H108,IF('3. Ausbildungsjahr'!B$4=SOLL!$C$4,'SBI.A.4_1. AJ'!$H66,IF('3. Ausbildungsjahr'!B$4=SOLL!$D$4,KK!$H$11,IF('3. Ausbildungsjahr'!B$4=SOLL!$E$4,'KSM-e'!$H58,IF('3. Ausbildungsjahr'!B$4=SOLL!$F$4,'KSM-f'!$H64,IF('3. Ausbildungsjahr'!B$4=SOLL!$G$4,'KVB 1. AJ'!$H59,IF('3. Ausbildungsjahr'!B$4=SOLL!$H$4,KVFi!$H72,IF('3. Ausbildungsjahr'!B$4=SOLL!$I$4,KVM!$H56,IF('3. Ausbildungsjahr'!B$4=SOLL!$L$4,'KVP 1.&amp;2. AJ'!$H82,IF('3. Ausbildungsjahr'!B$4=SOLL!$M$4,PPC!$H80,IF('3. Ausbildungsjahr'!B$4=SOLL!$N$4,PPS!$H119,IF(B$4=SOLL!$P$4,"-",IF('3. Ausbildungsjahr'!B$4=SOLL!$O$4,Zielbogen!$H40,"")))))))))))))))))))))))))</f>
        <v>-</v>
      </c>
      <c r="C39" s="57" t="str">
        <f>IF(C$4=SOLL!$J$4, TNBi!$H48, IF('3. Ausbildungsjahr'!C$4=SOLL!$K$4,SBI.A.7!$H57, IF('3. Ausbildungsjahr'!C$4=SOLL!$R$4,'SBI.A.3_2. AJ'!$H40, IF('3. Ausbildungsjahr'!C$4=SOLL!$S$4,'SBI.A.4_2.&amp;3. AJ'!$H66, IF('3. Ausbildungsjahr'!C$4=SOLL!$T$4,'KVB 2.&amp;3. AJ'!$H59,IF('3. Ausbildungsjahr'!C$4=SOLL!$U$4,'PPCa IK'!$H40, IF('3. Ausbildungsjahr'!C$4=SOLL!$V$4,TE!$H64,IF('3. Ausbildungsjahr'!C$4=SOLL!$W$4,((TNSt!$H51+TNSt!$H53+TNSt!$H54+TNSt!$H55)/4),IF('3. Ausbildungsjahr'!C$4=SOLL!$X$4,TNSk!$H55,IF('3. Ausbildungsjahr'!C$4=SOLL!$Y$4,TNPa!$H49,IF('3. Ausbildungsjahr'!C$4=SOLL!$Z$4,TNWn!$H40,IF('3. Ausbildungsjahr'!C$4=SOLL!$AA$4,'KVP 3. AJ'!$H80,IF(C$4=SOLL!$B$4,'KF-KB'!$H108,IF('3. Ausbildungsjahr'!C$4=SOLL!$C$4,'SBI.A.4_1. AJ'!$H66,IF('3. Ausbildungsjahr'!C$4=SOLL!$D$4,KK!$H$11,IF('3. Ausbildungsjahr'!C$4=SOLL!$E$4,'KSM-e'!$H58,IF('3. Ausbildungsjahr'!C$4=SOLL!$F$4,'KSM-f'!$H64,IF('3. Ausbildungsjahr'!C$4=SOLL!$G$4,'KVB 1. AJ'!$H59,IF('3. Ausbildungsjahr'!C$4=SOLL!$H$4,KVFi!$H72,IF('3. Ausbildungsjahr'!C$4=SOLL!$I$4,KVM!$H56,IF('3. Ausbildungsjahr'!C$4=SOLL!$L$4,'KVP 1.&amp;2. AJ'!$H82,IF('3. Ausbildungsjahr'!C$4=SOLL!$M$4,PPC!$H80,IF('3. Ausbildungsjahr'!C$4=SOLL!$N$4,PPS!$H119,IF(C$4=SOLL!$P$4,"-",IF('3. Ausbildungsjahr'!C$4=SOLL!$O$4,Zielbogen!$H40,"")))))))))))))))))))))))))</f>
        <v>-</v>
      </c>
      <c r="D39" s="57" t="str">
        <f>IF(D$4=SOLL!$J$4, TNBi!$H48, IF('3. Ausbildungsjahr'!D$4=SOLL!$K$4,SBI.A.7!$H57, IF('3. Ausbildungsjahr'!D$4=SOLL!$R$4,'SBI.A.3_2. AJ'!$H40, IF('3. Ausbildungsjahr'!D$4=SOLL!$S$4,'SBI.A.4_2.&amp;3. AJ'!$H66, IF('3. Ausbildungsjahr'!D$4=SOLL!$T$4,'KVB 2.&amp;3. AJ'!$H59,IF('3. Ausbildungsjahr'!D$4=SOLL!$U$4,'PPCa IK'!$H40, IF('3. Ausbildungsjahr'!D$4=SOLL!$V$4,TE!$H64,IF('3. Ausbildungsjahr'!D$4=SOLL!$W$4,((TNSt!$H51+TNSt!$H53+TNSt!$H54+TNSt!$H55)/4),IF('3. Ausbildungsjahr'!D$4=SOLL!$X$4,TNSk!$H55,IF('3. Ausbildungsjahr'!D$4=SOLL!$Y$4,TNPa!$H49,IF('3. Ausbildungsjahr'!D$4=SOLL!$Z$4,TNWn!$H40,IF('3. Ausbildungsjahr'!D$4=SOLL!$AA$4,'KVP 3. AJ'!$H80,IF(D$4=SOLL!$B$4,'KF-KB'!$H108,IF('3. Ausbildungsjahr'!D$4=SOLL!$C$4,'SBI.A.4_1. AJ'!$H66,IF('3. Ausbildungsjahr'!D$4=SOLL!$D$4,KK!$H$11,IF('3. Ausbildungsjahr'!D$4=SOLL!$E$4,'KSM-e'!$H58,IF('3. Ausbildungsjahr'!D$4=SOLL!$F$4,'KSM-f'!$H64,IF('3. Ausbildungsjahr'!D$4=SOLL!$G$4,'KVB 1. AJ'!$H59,IF('3. Ausbildungsjahr'!D$4=SOLL!$H$4,KVFi!$H72,IF('3. Ausbildungsjahr'!D$4=SOLL!$I$4,KVM!$H56,IF('3. Ausbildungsjahr'!D$4=SOLL!$L$4,'KVP 1.&amp;2. AJ'!$H82,IF('3. Ausbildungsjahr'!D$4=SOLL!$M$4,PPC!$H80,IF('3. Ausbildungsjahr'!D$4=SOLL!$N$4,PPS!$H119,IF(D$4=SOLL!$P$4,"-",IF('3. Ausbildungsjahr'!D$4=SOLL!$O$4,Zielbogen!$H40,"")))))))))))))))))))))))))</f>
        <v>-</v>
      </c>
      <c r="E39" s="57" t="str">
        <f>IF(E$4=SOLL!$J$4, TNBi!$H48, IF('3. Ausbildungsjahr'!E$4=SOLL!$K$4,SBI.A.7!$H57, IF('3. Ausbildungsjahr'!E$4=SOLL!$R$4,'SBI.A.3_2. AJ'!$H40, IF('3. Ausbildungsjahr'!E$4=SOLL!$S$4,'SBI.A.4_2.&amp;3. AJ'!$H66, IF('3. Ausbildungsjahr'!E$4=SOLL!$T$4,'KVB 2.&amp;3. AJ'!$H59,IF('3. Ausbildungsjahr'!E$4=SOLL!$U$4,'PPCa IK'!$H40, IF('3. Ausbildungsjahr'!E$4=SOLL!$V$4,TE!$H64,IF('3. Ausbildungsjahr'!E$4=SOLL!$W$4,((TNSt!$H51+TNSt!$H53+TNSt!$H54+TNSt!$H55)/4),IF('3. Ausbildungsjahr'!E$4=SOLL!$X$4,TNSk!$H55,IF('3. Ausbildungsjahr'!E$4=SOLL!$Y$4,TNPa!$H49,IF('3. Ausbildungsjahr'!E$4=SOLL!$Z$4,TNWn!$H40,IF('3. Ausbildungsjahr'!E$4=SOLL!$AA$4,'KVP 3. AJ'!$H80,IF(E$4=SOLL!$B$4,'KF-KB'!$H108,IF('3. Ausbildungsjahr'!E$4=SOLL!$C$4,'SBI.A.4_1. AJ'!$H66,IF('3. Ausbildungsjahr'!E$4=SOLL!$D$4,KK!$H$11,IF('3. Ausbildungsjahr'!E$4=SOLL!$E$4,'KSM-e'!$H58,IF('3. Ausbildungsjahr'!E$4=SOLL!$F$4,'KSM-f'!$H64,IF('3. Ausbildungsjahr'!E$4=SOLL!$G$4,'KVB 1. AJ'!$H59,IF('3. Ausbildungsjahr'!E$4=SOLL!$H$4,KVFi!$H72,IF('3. Ausbildungsjahr'!E$4=SOLL!$I$4,KVM!$H56,IF('3. Ausbildungsjahr'!E$4=SOLL!$L$4,'KVP 1.&amp;2. AJ'!$H82,IF('3. Ausbildungsjahr'!E$4=SOLL!$M$4,PPC!$H80,IF('3. Ausbildungsjahr'!E$4=SOLL!$N$4,PPS!$H119,IF(E$4=SOLL!$P$4,"-",IF('3. Ausbildungsjahr'!E$4=SOLL!$O$4,Zielbogen!$H40,"")))))))))))))))))))))))))</f>
        <v>-</v>
      </c>
      <c r="F39" s="57" t="str">
        <f>IF(F$4=SOLL!$J$4, TNBi!$H48, IF('3. Ausbildungsjahr'!F$4=SOLL!$K$4,SBI.A.7!$H57, IF('3. Ausbildungsjahr'!F$4=SOLL!$R$4,'SBI.A.3_2. AJ'!$H40, IF('3. Ausbildungsjahr'!F$4=SOLL!$S$4,'SBI.A.4_2.&amp;3. AJ'!$H66, IF('3. Ausbildungsjahr'!F$4=SOLL!$T$4,'KVB 2.&amp;3. AJ'!$H59,IF('3. Ausbildungsjahr'!F$4=SOLL!$U$4,'PPCa IK'!$H40, IF('3. Ausbildungsjahr'!F$4=SOLL!$V$4,TE!$H64,IF('3. Ausbildungsjahr'!F$4=SOLL!$W$4,((TNSt!$H51+TNSt!$H53+TNSt!$H54+TNSt!$H55)/4),IF('3. Ausbildungsjahr'!F$4=SOLL!$X$4,TNSk!$H55,IF('3. Ausbildungsjahr'!F$4=SOLL!$Y$4,TNPa!$H49,IF('3. Ausbildungsjahr'!F$4=SOLL!$Z$4,TNWn!$H40,IF('3. Ausbildungsjahr'!F$4=SOLL!$AA$4,'KVP 3. AJ'!$H80,IF(F$4=SOLL!$B$4,'KF-KB'!$H108,IF('3. Ausbildungsjahr'!F$4=SOLL!$C$4,'SBI.A.4_1. AJ'!$H66,IF('3. Ausbildungsjahr'!F$4=SOLL!$D$4,KK!$H$11,IF('3. Ausbildungsjahr'!F$4=SOLL!$E$4,'KSM-e'!$H58,IF('3. Ausbildungsjahr'!F$4=SOLL!$F$4,'KSM-f'!$H64,IF('3. Ausbildungsjahr'!F$4=SOLL!$G$4,'KVB 1. AJ'!$H59,IF('3. Ausbildungsjahr'!F$4=SOLL!$H$4,KVFi!$H72,IF('3. Ausbildungsjahr'!F$4=SOLL!$I$4,KVM!$H56,IF('3. Ausbildungsjahr'!F$4=SOLL!$L$4,'KVP 1.&amp;2. AJ'!$H82,IF('3. Ausbildungsjahr'!F$4=SOLL!$M$4,PPC!$H80,IF('3. Ausbildungsjahr'!F$4=SOLL!$N$4,PPS!$H119,IF(F$4=SOLL!$P$4,"-",IF('3. Ausbildungsjahr'!F$4=SOLL!$O$4,Zielbogen!$H40,"")))))))))))))))))))))))))</f>
        <v>-</v>
      </c>
      <c r="G39" s="57" t="str">
        <f>IF(G$4=SOLL!$J$4, TNBi!$H48, IF('3. Ausbildungsjahr'!G$4=SOLL!$K$4,SBI.A.7!$H57, IF('3. Ausbildungsjahr'!G$4=SOLL!$R$4,'SBI.A.3_2. AJ'!$H40, IF('3. Ausbildungsjahr'!G$4=SOLL!$S$4,'SBI.A.4_2.&amp;3. AJ'!$H66, IF('3. Ausbildungsjahr'!G$4=SOLL!$T$4,'KVB 2.&amp;3. AJ'!$H59,IF('3. Ausbildungsjahr'!G$4=SOLL!$U$4,'PPCa IK'!$H40, IF('3. Ausbildungsjahr'!G$4=SOLL!$V$4,TE!$H64,IF('3. Ausbildungsjahr'!G$4=SOLL!$W$4,((TNSt!$H51+TNSt!$H53+TNSt!$H54+TNSt!$H55)/4),IF('3. Ausbildungsjahr'!G$4=SOLL!$X$4,TNSk!$H55,IF('3. Ausbildungsjahr'!G$4=SOLL!$Y$4,TNPa!$H49,IF('3. Ausbildungsjahr'!G$4=SOLL!$Z$4,TNWn!$H40,IF('3. Ausbildungsjahr'!G$4=SOLL!$AA$4,'KVP 3. AJ'!$H80,IF(G$4=SOLL!$B$4,'KF-KB'!$H108,IF('3. Ausbildungsjahr'!G$4=SOLL!$C$4,'SBI.A.4_1. AJ'!$H66,IF('3. Ausbildungsjahr'!G$4=SOLL!$D$4,KK!$H$11,IF('3. Ausbildungsjahr'!G$4=SOLL!$E$4,'KSM-e'!$H58,IF('3. Ausbildungsjahr'!G$4=SOLL!$F$4,'KSM-f'!$H64,IF('3. Ausbildungsjahr'!G$4=SOLL!$G$4,'KVB 1. AJ'!$H59,IF('3. Ausbildungsjahr'!G$4=SOLL!$H$4,KVFi!$H72,IF('3. Ausbildungsjahr'!G$4=SOLL!$I$4,KVM!$H56,IF('3. Ausbildungsjahr'!G$4=SOLL!$L$4,'KVP 1.&amp;2. AJ'!$H82,IF('3. Ausbildungsjahr'!G$4=SOLL!$M$4,PPC!$H80,IF('3. Ausbildungsjahr'!G$4=SOLL!$N$4,PPS!$H119,IF(G$4=SOLL!$P$4,"-",IF('3. Ausbildungsjahr'!G$4=SOLL!$O$4,Zielbogen!$H40,"")))))))))))))))))))))))))</f>
        <v>-</v>
      </c>
      <c r="H39" s="57" t="str">
        <f>IF(H$4=SOLL!$J$4, TNBi!$H48, IF('3. Ausbildungsjahr'!H$4=SOLL!$K$4,SBI.A.7!$H57, IF('3. Ausbildungsjahr'!H$4=SOLL!$R$4,'SBI.A.3_2. AJ'!$H40, IF('3. Ausbildungsjahr'!H$4=SOLL!$S$4,'SBI.A.4_2.&amp;3. AJ'!$H66, IF('3. Ausbildungsjahr'!H$4=SOLL!$T$4,'KVB 2.&amp;3. AJ'!$H59,IF('3. Ausbildungsjahr'!H$4=SOLL!$U$4,'PPCa IK'!$H40, IF('3. Ausbildungsjahr'!H$4=SOLL!$V$4,TE!$H64,IF('3. Ausbildungsjahr'!H$4=SOLL!$W$4,((TNSt!$H51+TNSt!$H53+TNSt!$H54+TNSt!$H55)/4),IF('3. Ausbildungsjahr'!H$4=SOLL!$X$4,TNSk!$H55,IF('3. Ausbildungsjahr'!H$4=SOLL!$Y$4,TNPa!$H49,IF('3. Ausbildungsjahr'!H$4=SOLL!$Z$4,TNWn!$H40,IF('3. Ausbildungsjahr'!H$4=SOLL!$AA$4,'KVP 3. AJ'!$H80,IF(H$4=SOLL!$B$4,'KF-KB'!$H108,IF('3. Ausbildungsjahr'!H$4=SOLL!$C$4,'SBI.A.4_1. AJ'!$H66,IF('3. Ausbildungsjahr'!H$4=SOLL!$D$4,KK!$H$11,IF('3. Ausbildungsjahr'!H$4=SOLL!$E$4,'KSM-e'!$H58,IF('3. Ausbildungsjahr'!H$4=SOLL!$F$4,'KSM-f'!$H64,IF('3. Ausbildungsjahr'!H$4=SOLL!$G$4,'KVB 1. AJ'!$H59,IF('3. Ausbildungsjahr'!H$4=SOLL!$H$4,KVFi!$H72,IF('3. Ausbildungsjahr'!H$4=SOLL!$I$4,KVM!$H56,IF('3. Ausbildungsjahr'!H$4=SOLL!$L$4,'KVP 1.&amp;2. AJ'!$H82,IF('3. Ausbildungsjahr'!H$4=SOLL!$M$4,PPC!$H80,IF('3. Ausbildungsjahr'!H$4=SOLL!$N$4,PPS!$H119,IF(H$4=SOLL!$P$4,"-",IF('3. Ausbildungsjahr'!H$4=SOLL!$O$4,Zielbogen!$H40,"")))))))))))))))))))))))))</f>
        <v>-</v>
      </c>
      <c r="I39" s="57" t="str">
        <f>IF(I$4=SOLL!$J$4, TNBi!$H48, IF('3. Ausbildungsjahr'!I$4=SOLL!$K$4,SBI.A.7!$H57, IF('3. Ausbildungsjahr'!I$4=SOLL!$R$4,'SBI.A.3_2. AJ'!$H40, IF('3. Ausbildungsjahr'!I$4=SOLL!$S$4,'SBI.A.4_2.&amp;3. AJ'!$H66, IF('3. Ausbildungsjahr'!I$4=SOLL!$T$4,'KVB 2.&amp;3. AJ'!$H59,IF('3. Ausbildungsjahr'!I$4=SOLL!$U$4,'PPCa IK'!$H40, IF('3. Ausbildungsjahr'!I$4=SOLL!$V$4,TE!$H64,IF('3. Ausbildungsjahr'!I$4=SOLL!$W$4,((TNSt!$H51+TNSt!$H53+TNSt!$H54+TNSt!$H55)/4),IF('3. Ausbildungsjahr'!I$4=SOLL!$X$4,TNSk!$H55,IF('3. Ausbildungsjahr'!I$4=SOLL!$Y$4,TNPa!$H49,IF('3. Ausbildungsjahr'!I$4=SOLL!$Z$4,TNWn!$H40,IF('3. Ausbildungsjahr'!I$4=SOLL!$AA$4,'KVP 3. AJ'!$H80,IF(I$4=SOLL!$B$4,'KF-KB'!$H108,IF('3. Ausbildungsjahr'!I$4=SOLL!$C$4,'SBI.A.4_1. AJ'!$H66,IF('3. Ausbildungsjahr'!I$4=SOLL!$D$4,KK!$H$11,IF('3. Ausbildungsjahr'!I$4=SOLL!$E$4,'KSM-e'!$H58,IF('3. Ausbildungsjahr'!I$4=SOLL!$F$4,'KSM-f'!$H64,IF('3. Ausbildungsjahr'!I$4=SOLL!$G$4,'KVB 1. AJ'!$H59,IF('3. Ausbildungsjahr'!I$4=SOLL!$H$4,KVFi!$H72,IF('3. Ausbildungsjahr'!I$4=SOLL!$I$4,KVM!$H56,IF('3. Ausbildungsjahr'!I$4=SOLL!$L$4,'KVP 1.&amp;2. AJ'!$H82,IF('3. Ausbildungsjahr'!I$4=SOLL!$M$4,PPC!$H80,IF('3. Ausbildungsjahr'!I$4=SOLL!$N$4,PPS!$H119,IF(I$4=SOLL!$P$4,"-",IF('3. Ausbildungsjahr'!I$4=SOLL!$O$4,Zielbogen!$H40,"")))))))))))))))))))))))))</f>
        <v>-</v>
      </c>
      <c r="J39" s="57" t="str">
        <f>IF(J$4=SOLL!$J$4, TNBi!$H48, IF('3. Ausbildungsjahr'!J$4=SOLL!$K$4,SBI.A.7!$H57, IF('3. Ausbildungsjahr'!J$4=SOLL!$R$4,'SBI.A.3_2. AJ'!$H40, IF('3. Ausbildungsjahr'!J$4=SOLL!$S$4,'SBI.A.4_2.&amp;3. AJ'!$H66, IF('3. Ausbildungsjahr'!J$4=SOLL!$T$4,'KVB 2.&amp;3. AJ'!$H59,IF('3. Ausbildungsjahr'!J$4=SOLL!$U$4,'PPCa IK'!$H40, IF('3. Ausbildungsjahr'!J$4=SOLL!$V$4,TE!$H64,IF('3. Ausbildungsjahr'!J$4=SOLL!$W$4,((TNSt!$H51+TNSt!$H53+TNSt!$H54+TNSt!$H55)/4),IF('3. Ausbildungsjahr'!J$4=SOLL!$X$4,TNSk!$H55,IF('3. Ausbildungsjahr'!J$4=SOLL!$Y$4,TNPa!$H49,IF('3. Ausbildungsjahr'!J$4=SOLL!$Z$4,TNWn!$H40,IF('3. Ausbildungsjahr'!J$4=SOLL!$AA$4,'KVP 3. AJ'!$H80,IF(J$4=SOLL!$B$4,'KF-KB'!$H108,IF('3. Ausbildungsjahr'!J$4=SOLL!$C$4,'SBI.A.4_1. AJ'!$H66,IF('3. Ausbildungsjahr'!J$4=SOLL!$D$4,KK!$H$11,IF('3. Ausbildungsjahr'!J$4=SOLL!$E$4,'KSM-e'!$H58,IF('3. Ausbildungsjahr'!J$4=SOLL!$F$4,'KSM-f'!$H64,IF('3. Ausbildungsjahr'!J$4=SOLL!$G$4,'KVB 1. AJ'!$H59,IF('3. Ausbildungsjahr'!J$4=SOLL!$H$4,KVFi!$H72,IF('3. Ausbildungsjahr'!J$4=SOLL!$I$4,KVM!$H56,IF('3. Ausbildungsjahr'!J$4=SOLL!$L$4,'KVP 1.&amp;2. AJ'!$H82,IF('3. Ausbildungsjahr'!J$4=SOLL!$M$4,PPC!$H80,IF('3. Ausbildungsjahr'!J$4=SOLL!$N$4,PPS!$H119,IF(J$4=SOLL!$P$4,"-",IF('3. Ausbildungsjahr'!J$4=SOLL!$O$4,Zielbogen!$H40,"")))))))))))))))))))))))))</f>
        <v>-</v>
      </c>
      <c r="K39" s="57" t="str">
        <f>IF(K$4=SOLL!$J$4, TNBi!$H48, IF('3. Ausbildungsjahr'!K$4=SOLL!$K$4,SBI.A.7!$H57, IF('3. Ausbildungsjahr'!K$4=SOLL!$R$4,'SBI.A.3_2. AJ'!$H40, IF('3. Ausbildungsjahr'!K$4=SOLL!$S$4,'SBI.A.4_2.&amp;3. AJ'!$H66, IF('3. Ausbildungsjahr'!K$4=SOLL!$T$4,'KVB 2.&amp;3. AJ'!$H59,IF('3. Ausbildungsjahr'!K$4=SOLL!$U$4,'PPCa IK'!$H40, IF('3. Ausbildungsjahr'!K$4=SOLL!$V$4,TE!$H64,IF('3. Ausbildungsjahr'!K$4=SOLL!$W$4,((TNSt!$H51+TNSt!$H53+TNSt!$H54+TNSt!$H55)/4),IF('3. Ausbildungsjahr'!K$4=SOLL!$X$4,TNSk!$H55,IF('3. Ausbildungsjahr'!K$4=SOLL!$Y$4,TNPa!$H49,IF('3. Ausbildungsjahr'!K$4=SOLL!$Z$4,TNWn!$H40,IF('3. Ausbildungsjahr'!K$4=SOLL!$AA$4,'KVP 3. AJ'!$H80,IF(K$4=SOLL!$B$4,'KF-KB'!$H108,IF('3. Ausbildungsjahr'!K$4=SOLL!$C$4,'SBI.A.4_1. AJ'!$H66,IF('3. Ausbildungsjahr'!K$4=SOLL!$D$4,KK!$H$11,IF('3. Ausbildungsjahr'!K$4=SOLL!$E$4,'KSM-e'!$H58,IF('3. Ausbildungsjahr'!K$4=SOLL!$F$4,'KSM-f'!$H64,IF('3. Ausbildungsjahr'!K$4=SOLL!$G$4,'KVB 1. AJ'!$H59,IF('3. Ausbildungsjahr'!K$4=SOLL!$H$4,KVFi!$H72,IF('3. Ausbildungsjahr'!K$4=SOLL!$I$4,KVM!$H56,IF('3. Ausbildungsjahr'!K$4=SOLL!$L$4,'KVP 1.&amp;2. AJ'!$H82,IF('3. Ausbildungsjahr'!K$4=SOLL!$M$4,PPC!$H80,IF('3. Ausbildungsjahr'!K$4=SOLL!$N$4,PPS!$H119,IF(K$4=SOLL!$P$4,"-",IF('3. Ausbildungsjahr'!K$4=SOLL!$O$4,Zielbogen!$H40,"")))))))))))))))))))))))))</f>
        <v>-</v>
      </c>
      <c r="L39" s="10">
        <f>SUM('Hilfsblatt 3. AJ'!C39,'Hilfsblatt 3. AJ'!E39,'Hilfsblatt 3. AJ'!G39,'Hilfsblatt 3. AJ'!I39,'Hilfsblatt 3. AJ'!K39,'Hilfsblatt 3. AJ'!M39,'Hilfsblatt 3. AJ'!O39,'Hilfsblatt 3. AJ'!Q39,'Hilfsblatt 3. AJ'!S39,'Hilfsblatt 3. AJ'!U39)</f>
        <v>0</v>
      </c>
      <c r="M39" s="9" t="e">
        <f>('Hilfsblatt 3. AJ'!B39*'Hilfsblatt 3. AJ'!C39+'Hilfsblatt 3. AJ'!D39*'Hilfsblatt 3. AJ'!E39+'Hilfsblatt 3. AJ'!F39*'Hilfsblatt 3. AJ'!G39+'Hilfsblatt 3. AJ'!H39*'Hilfsblatt 3. AJ'!I39+'Hilfsblatt 3. AJ'!J39*'Hilfsblatt 3. AJ'!K39+'Hilfsblatt 3. AJ'!L39*'Hilfsblatt 3. AJ'!M39+'Hilfsblatt 3. AJ'!N39*'Hilfsblatt 3. AJ'!O39+'Hilfsblatt 3. AJ'!P39*'Hilfsblatt 3. AJ'!Q39+'Hilfsblatt 3. AJ'!R39*'Hilfsblatt 3. AJ'!S39+'Hilfsblatt 3. AJ'!T39*'Hilfsblatt 3. AJ'!U39)/L39</f>
        <v>#DIV/0!</v>
      </c>
    </row>
    <row r="40" spans="1:13" x14ac:dyDescent="0.25">
      <c r="A40" s="126" t="s">
        <v>10</v>
      </c>
      <c r="B40" s="57" t="str">
        <f>IF(B$4=SOLL!$J$4, TNBi!$H49, IF('3. Ausbildungsjahr'!B$4=SOLL!$K$4,SBI.A.7!$H58, IF('3. Ausbildungsjahr'!B$4=SOLL!$R$4,'SBI.A.3_2. AJ'!$H41, IF('3. Ausbildungsjahr'!B$4=SOLL!$S$4,'SBI.A.4_2.&amp;3. AJ'!$H67, IF('3. Ausbildungsjahr'!B$4=SOLL!$T$4,'KVB 2.&amp;3. AJ'!$H60,IF('3. Ausbildungsjahr'!B$4=SOLL!$U$4,'PPCa IK'!$H41, IF('3. Ausbildungsjahr'!B$4=SOLL!$V$4,TE!$H65,IF('3. Ausbildungsjahr'!B$4=SOLL!$W$4,TNSt!$H52,IF('3. Ausbildungsjahr'!B$4=SOLL!$X$4,TNSk!$H56,IF('3. Ausbildungsjahr'!B$4=SOLL!$Y$4,TNPa!$H50,IF('3. Ausbildungsjahr'!B$4=SOLL!$Z$4,TNWn!$H41,IF('3. Ausbildungsjahr'!B$4=SOLL!$AA$4,'KVP 3. AJ'!$H81,IF(B$4=SOLL!$B$4,'KF-KB'!$H109,IF('3. Ausbildungsjahr'!B$4=SOLL!$C$4,'SBI.A.4_1. AJ'!$H67,IF('3. Ausbildungsjahr'!B$4=SOLL!$D$4,KK!$H$11,IF('3. Ausbildungsjahr'!B$4=SOLL!$E$4,'KSM-e'!$H59,IF('3. Ausbildungsjahr'!B$4=SOLL!$F$4,'KSM-f'!$H65,IF('3. Ausbildungsjahr'!B$4=SOLL!$G$4,'KVB 1. AJ'!$H60,IF('3. Ausbildungsjahr'!B$4=SOLL!$H$4,KVFi!$H73,IF('3. Ausbildungsjahr'!B$4=SOLL!$I$4,KVM!$H57,IF('3. Ausbildungsjahr'!B$4=SOLL!$L$4,'KVP 1.&amp;2. AJ'!$H83,IF('3. Ausbildungsjahr'!B$4=SOLL!$M$4,PPC!$H81,IF('3. Ausbildungsjahr'!B$4=SOLL!$N$4,PPS!$H120,IF(B$4=SOLL!$P$4,"-",IF('3. Ausbildungsjahr'!B$4=SOLL!$O$4,Zielbogen!$H41,"")))))))))))))))))))))))))</f>
        <v>-</v>
      </c>
      <c r="C40" s="57" t="str">
        <f>IF(C$4=SOLL!$J$4, TNBi!$H49, IF('3. Ausbildungsjahr'!C$4=SOLL!$K$4,SBI.A.7!$H58, IF('3. Ausbildungsjahr'!C$4=SOLL!$R$4,'SBI.A.3_2. AJ'!$H41, IF('3. Ausbildungsjahr'!C$4=SOLL!$S$4,'SBI.A.4_2.&amp;3. AJ'!$H67, IF('3. Ausbildungsjahr'!C$4=SOLL!$T$4,'KVB 2.&amp;3. AJ'!$H60,IF('3. Ausbildungsjahr'!C$4=SOLL!$U$4,'PPCa IK'!$H41, IF('3. Ausbildungsjahr'!C$4=SOLL!$V$4,TE!$H65,IF('3. Ausbildungsjahr'!C$4=SOLL!$W$4,TNSt!$H52,IF('3. Ausbildungsjahr'!C$4=SOLL!$X$4,TNSk!$H56,IF('3. Ausbildungsjahr'!C$4=SOLL!$Y$4,TNPa!$H50,IF('3. Ausbildungsjahr'!C$4=SOLL!$Z$4,TNWn!$H41,IF('3. Ausbildungsjahr'!C$4=SOLL!$AA$4,'KVP 3. AJ'!$H81,IF(C$4=SOLL!$B$4,'KF-KB'!$H109,IF('3. Ausbildungsjahr'!C$4=SOLL!$C$4,'SBI.A.4_1. AJ'!$H67,IF('3. Ausbildungsjahr'!C$4=SOLL!$D$4,KK!$H$11,IF('3. Ausbildungsjahr'!C$4=SOLL!$E$4,'KSM-e'!$H59,IF('3. Ausbildungsjahr'!C$4=SOLL!$F$4,'KSM-f'!$H65,IF('3. Ausbildungsjahr'!C$4=SOLL!$G$4,'KVB 1. AJ'!$H60,IF('3. Ausbildungsjahr'!C$4=SOLL!$H$4,KVFi!$H73,IF('3. Ausbildungsjahr'!C$4=SOLL!$I$4,KVM!$H57,IF('3. Ausbildungsjahr'!C$4=SOLL!$L$4,'KVP 1.&amp;2. AJ'!$H83,IF('3. Ausbildungsjahr'!C$4=SOLL!$M$4,PPC!$H81,IF('3. Ausbildungsjahr'!C$4=SOLL!$N$4,PPS!$H120,IF(C$4=SOLL!$P$4,"-",IF('3. Ausbildungsjahr'!C$4=SOLL!$O$4,Zielbogen!$H41,"")))))))))))))))))))))))))</f>
        <v>-</v>
      </c>
      <c r="D40" s="57" t="str">
        <f>IF(D$4=SOLL!$J$4, TNBi!$H49, IF('3. Ausbildungsjahr'!D$4=SOLL!$K$4,SBI.A.7!$H58, IF('3. Ausbildungsjahr'!D$4=SOLL!$R$4,'SBI.A.3_2. AJ'!$H41, IF('3. Ausbildungsjahr'!D$4=SOLL!$S$4,'SBI.A.4_2.&amp;3. AJ'!$H67, IF('3. Ausbildungsjahr'!D$4=SOLL!$T$4,'KVB 2.&amp;3. AJ'!$H60,IF('3. Ausbildungsjahr'!D$4=SOLL!$U$4,'PPCa IK'!$H41, IF('3. Ausbildungsjahr'!D$4=SOLL!$V$4,TE!$H65,IF('3. Ausbildungsjahr'!D$4=SOLL!$W$4,TNSt!$H52,IF('3. Ausbildungsjahr'!D$4=SOLL!$X$4,TNSk!$H56,IF('3. Ausbildungsjahr'!D$4=SOLL!$Y$4,TNPa!$H50,IF('3. Ausbildungsjahr'!D$4=SOLL!$Z$4,TNWn!$H41,IF('3. Ausbildungsjahr'!D$4=SOLL!$AA$4,'KVP 3. AJ'!$H81,IF(D$4=SOLL!$B$4,'KF-KB'!$H109,IF('3. Ausbildungsjahr'!D$4=SOLL!$C$4,'SBI.A.4_1. AJ'!$H67,IF('3. Ausbildungsjahr'!D$4=SOLL!$D$4,KK!$H$11,IF('3. Ausbildungsjahr'!D$4=SOLL!$E$4,'KSM-e'!$H59,IF('3. Ausbildungsjahr'!D$4=SOLL!$F$4,'KSM-f'!$H65,IF('3. Ausbildungsjahr'!D$4=SOLL!$G$4,'KVB 1. AJ'!$H60,IF('3. Ausbildungsjahr'!D$4=SOLL!$H$4,KVFi!$H73,IF('3. Ausbildungsjahr'!D$4=SOLL!$I$4,KVM!$H57,IF('3. Ausbildungsjahr'!D$4=SOLL!$L$4,'KVP 1.&amp;2. AJ'!$H83,IF('3. Ausbildungsjahr'!D$4=SOLL!$M$4,PPC!$H81,IF('3. Ausbildungsjahr'!D$4=SOLL!$N$4,PPS!$H120,IF(D$4=SOLL!$P$4,"-",IF('3. Ausbildungsjahr'!D$4=SOLL!$O$4,Zielbogen!$H41,"")))))))))))))))))))))))))</f>
        <v>-</v>
      </c>
      <c r="E40" s="57" t="str">
        <f>IF(E$4=SOLL!$J$4, TNBi!$H49, IF('3. Ausbildungsjahr'!E$4=SOLL!$K$4,SBI.A.7!$H58, IF('3. Ausbildungsjahr'!E$4=SOLL!$R$4,'SBI.A.3_2. AJ'!$H41, IF('3. Ausbildungsjahr'!E$4=SOLL!$S$4,'SBI.A.4_2.&amp;3. AJ'!$H67, IF('3. Ausbildungsjahr'!E$4=SOLL!$T$4,'KVB 2.&amp;3. AJ'!$H60,IF('3. Ausbildungsjahr'!E$4=SOLL!$U$4,'PPCa IK'!$H41, IF('3. Ausbildungsjahr'!E$4=SOLL!$V$4,TE!$H65,IF('3. Ausbildungsjahr'!E$4=SOLL!$W$4,TNSt!$H52,IF('3. Ausbildungsjahr'!E$4=SOLL!$X$4,TNSk!$H56,IF('3. Ausbildungsjahr'!E$4=SOLL!$Y$4,TNPa!$H50,IF('3. Ausbildungsjahr'!E$4=SOLL!$Z$4,TNWn!$H41,IF('3. Ausbildungsjahr'!E$4=SOLL!$AA$4,'KVP 3. AJ'!$H81,IF(E$4=SOLL!$B$4,'KF-KB'!$H109,IF('3. Ausbildungsjahr'!E$4=SOLL!$C$4,'SBI.A.4_1. AJ'!$H67,IF('3. Ausbildungsjahr'!E$4=SOLL!$D$4,KK!$H$11,IF('3. Ausbildungsjahr'!E$4=SOLL!$E$4,'KSM-e'!$H59,IF('3. Ausbildungsjahr'!E$4=SOLL!$F$4,'KSM-f'!$H65,IF('3. Ausbildungsjahr'!E$4=SOLL!$G$4,'KVB 1. AJ'!$H60,IF('3. Ausbildungsjahr'!E$4=SOLL!$H$4,KVFi!$H73,IF('3. Ausbildungsjahr'!E$4=SOLL!$I$4,KVM!$H57,IF('3. Ausbildungsjahr'!E$4=SOLL!$L$4,'KVP 1.&amp;2. AJ'!$H83,IF('3. Ausbildungsjahr'!E$4=SOLL!$M$4,PPC!$H81,IF('3. Ausbildungsjahr'!E$4=SOLL!$N$4,PPS!$H120,IF(E$4=SOLL!$P$4,"-",IF('3. Ausbildungsjahr'!E$4=SOLL!$O$4,Zielbogen!$H41,"")))))))))))))))))))))))))</f>
        <v>-</v>
      </c>
      <c r="F40" s="57" t="str">
        <f>IF(F$4=SOLL!$J$4, TNBi!$H49, IF('3. Ausbildungsjahr'!F$4=SOLL!$K$4,SBI.A.7!$H58, IF('3. Ausbildungsjahr'!F$4=SOLL!$R$4,'SBI.A.3_2. AJ'!$H41, IF('3. Ausbildungsjahr'!F$4=SOLL!$S$4,'SBI.A.4_2.&amp;3. AJ'!$H67, IF('3. Ausbildungsjahr'!F$4=SOLL!$T$4,'KVB 2.&amp;3. AJ'!$H60,IF('3. Ausbildungsjahr'!F$4=SOLL!$U$4,'PPCa IK'!$H41, IF('3. Ausbildungsjahr'!F$4=SOLL!$V$4,TE!$H65,IF('3. Ausbildungsjahr'!F$4=SOLL!$W$4,TNSt!$H52,IF('3. Ausbildungsjahr'!F$4=SOLL!$X$4,TNSk!$H56,IF('3. Ausbildungsjahr'!F$4=SOLL!$Y$4,TNPa!$H50,IF('3. Ausbildungsjahr'!F$4=SOLL!$Z$4,TNWn!$H41,IF('3. Ausbildungsjahr'!F$4=SOLL!$AA$4,'KVP 3. AJ'!$H81,IF(F$4=SOLL!$B$4,'KF-KB'!$H109,IF('3. Ausbildungsjahr'!F$4=SOLL!$C$4,'SBI.A.4_1. AJ'!$H67,IF('3. Ausbildungsjahr'!F$4=SOLL!$D$4,KK!$H$11,IF('3. Ausbildungsjahr'!F$4=SOLL!$E$4,'KSM-e'!$H59,IF('3. Ausbildungsjahr'!F$4=SOLL!$F$4,'KSM-f'!$H65,IF('3. Ausbildungsjahr'!F$4=SOLL!$G$4,'KVB 1. AJ'!$H60,IF('3. Ausbildungsjahr'!F$4=SOLL!$H$4,KVFi!$H73,IF('3. Ausbildungsjahr'!F$4=SOLL!$I$4,KVM!$H57,IF('3. Ausbildungsjahr'!F$4=SOLL!$L$4,'KVP 1.&amp;2. AJ'!$H83,IF('3. Ausbildungsjahr'!F$4=SOLL!$M$4,PPC!$H81,IF('3. Ausbildungsjahr'!F$4=SOLL!$N$4,PPS!$H120,IF(F$4=SOLL!$P$4,"-",IF('3. Ausbildungsjahr'!F$4=SOLL!$O$4,Zielbogen!$H41,"")))))))))))))))))))))))))</f>
        <v>-</v>
      </c>
      <c r="G40" s="57" t="str">
        <f>IF(G$4=SOLL!$J$4, TNBi!$H49, IF('3. Ausbildungsjahr'!G$4=SOLL!$K$4,SBI.A.7!$H58, IF('3. Ausbildungsjahr'!G$4=SOLL!$R$4,'SBI.A.3_2. AJ'!$H41, IF('3. Ausbildungsjahr'!G$4=SOLL!$S$4,'SBI.A.4_2.&amp;3. AJ'!$H67, IF('3. Ausbildungsjahr'!G$4=SOLL!$T$4,'KVB 2.&amp;3. AJ'!$H60,IF('3. Ausbildungsjahr'!G$4=SOLL!$U$4,'PPCa IK'!$H41, IF('3. Ausbildungsjahr'!G$4=SOLL!$V$4,TE!$H65,IF('3. Ausbildungsjahr'!G$4=SOLL!$W$4,TNSt!$H52,IF('3. Ausbildungsjahr'!G$4=SOLL!$X$4,TNSk!$H56,IF('3. Ausbildungsjahr'!G$4=SOLL!$Y$4,TNPa!$H50,IF('3. Ausbildungsjahr'!G$4=SOLL!$Z$4,TNWn!$H41,IF('3. Ausbildungsjahr'!G$4=SOLL!$AA$4,'KVP 3. AJ'!$H81,IF(G$4=SOLL!$B$4,'KF-KB'!$H109,IF('3. Ausbildungsjahr'!G$4=SOLL!$C$4,'SBI.A.4_1. AJ'!$H67,IF('3. Ausbildungsjahr'!G$4=SOLL!$D$4,KK!$H$11,IF('3. Ausbildungsjahr'!G$4=SOLL!$E$4,'KSM-e'!$H59,IF('3. Ausbildungsjahr'!G$4=SOLL!$F$4,'KSM-f'!$H65,IF('3. Ausbildungsjahr'!G$4=SOLL!$G$4,'KVB 1. AJ'!$H60,IF('3. Ausbildungsjahr'!G$4=SOLL!$H$4,KVFi!$H73,IF('3. Ausbildungsjahr'!G$4=SOLL!$I$4,KVM!$H57,IF('3. Ausbildungsjahr'!G$4=SOLL!$L$4,'KVP 1.&amp;2. AJ'!$H83,IF('3. Ausbildungsjahr'!G$4=SOLL!$M$4,PPC!$H81,IF('3. Ausbildungsjahr'!G$4=SOLL!$N$4,PPS!$H120,IF(G$4=SOLL!$P$4,"-",IF('3. Ausbildungsjahr'!G$4=SOLL!$O$4,Zielbogen!$H41,"")))))))))))))))))))))))))</f>
        <v>-</v>
      </c>
      <c r="H40" s="57" t="str">
        <f>IF(H$4=SOLL!$J$4, TNBi!$H49, IF('3. Ausbildungsjahr'!H$4=SOLL!$K$4,SBI.A.7!$H58, IF('3. Ausbildungsjahr'!H$4=SOLL!$R$4,'SBI.A.3_2. AJ'!$H41, IF('3. Ausbildungsjahr'!H$4=SOLL!$S$4,'SBI.A.4_2.&amp;3. AJ'!$H67, IF('3. Ausbildungsjahr'!H$4=SOLL!$T$4,'KVB 2.&amp;3. AJ'!$H60,IF('3. Ausbildungsjahr'!H$4=SOLL!$U$4,'PPCa IK'!$H41, IF('3. Ausbildungsjahr'!H$4=SOLL!$V$4,TE!$H65,IF('3. Ausbildungsjahr'!H$4=SOLL!$W$4,TNSt!$H52,IF('3. Ausbildungsjahr'!H$4=SOLL!$X$4,TNSk!$H56,IF('3. Ausbildungsjahr'!H$4=SOLL!$Y$4,TNPa!$H50,IF('3. Ausbildungsjahr'!H$4=SOLL!$Z$4,TNWn!$H41,IF('3. Ausbildungsjahr'!H$4=SOLL!$AA$4,'KVP 3. AJ'!$H81,IF(H$4=SOLL!$B$4,'KF-KB'!$H109,IF('3. Ausbildungsjahr'!H$4=SOLL!$C$4,'SBI.A.4_1. AJ'!$H67,IF('3. Ausbildungsjahr'!H$4=SOLL!$D$4,KK!$H$11,IF('3. Ausbildungsjahr'!H$4=SOLL!$E$4,'KSM-e'!$H59,IF('3. Ausbildungsjahr'!H$4=SOLL!$F$4,'KSM-f'!$H65,IF('3. Ausbildungsjahr'!H$4=SOLL!$G$4,'KVB 1. AJ'!$H60,IF('3. Ausbildungsjahr'!H$4=SOLL!$H$4,KVFi!$H73,IF('3. Ausbildungsjahr'!H$4=SOLL!$I$4,KVM!$H57,IF('3. Ausbildungsjahr'!H$4=SOLL!$L$4,'KVP 1.&amp;2. AJ'!$H83,IF('3. Ausbildungsjahr'!H$4=SOLL!$M$4,PPC!$H81,IF('3. Ausbildungsjahr'!H$4=SOLL!$N$4,PPS!$H120,IF(H$4=SOLL!$P$4,"-",IF('3. Ausbildungsjahr'!H$4=SOLL!$O$4,Zielbogen!$H41,"")))))))))))))))))))))))))</f>
        <v>-</v>
      </c>
      <c r="I40" s="57" t="str">
        <f>IF(I$4=SOLL!$J$4, TNBi!$H49, IF('3. Ausbildungsjahr'!I$4=SOLL!$K$4,SBI.A.7!$H58, IF('3. Ausbildungsjahr'!I$4=SOLL!$R$4,'SBI.A.3_2. AJ'!$H41, IF('3. Ausbildungsjahr'!I$4=SOLL!$S$4,'SBI.A.4_2.&amp;3. AJ'!$H67, IF('3. Ausbildungsjahr'!I$4=SOLL!$T$4,'KVB 2.&amp;3. AJ'!$H60,IF('3. Ausbildungsjahr'!I$4=SOLL!$U$4,'PPCa IK'!$H41, IF('3. Ausbildungsjahr'!I$4=SOLL!$V$4,TE!$H65,IF('3. Ausbildungsjahr'!I$4=SOLL!$W$4,TNSt!$H52,IF('3. Ausbildungsjahr'!I$4=SOLL!$X$4,TNSk!$H56,IF('3. Ausbildungsjahr'!I$4=SOLL!$Y$4,TNPa!$H50,IF('3. Ausbildungsjahr'!I$4=SOLL!$Z$4,TNWn!$H41,IF('3. Ausbildungsjahr'!I$4=SOLL!$AA$4,'KVP 3. AJ'!$H81,IF(I$4=SOLL!$B$4,'KF-KB'!$H109,IF('3. Ausbildungsjahr'!I$4=SOLL!$C$4,'SBI.A.4_1. AJ'!$H67,IF('3. Ausbildungsjahr'!I$4=SOLL!$D$4,KK!$H$11,IF('3. Ausbildungsjahr'!I$4=SOLL!$E$4,'KSM-e'!$H59,IF('3. Ausbildungsjahr'!I$4=SOLL!$F$4,'KSM-f'!$H65,IF('3. Ausbildungsjahr'!I$4=SOLL!$G$4,'KVB 1. AJ'!$H60,IF('3. Ausbildungsjahr'!I$4=SOLL!$H$4,KVFi!$H73,IF('3. Ausbildungsjahr'!I$4=SOLL!$I$4,KVM!$H57,IF('3. Ausbildungsjahr'!I$4=SOLL!$L$4,'KVP 1.&amp;2. AJ'!$H83,IF('3. Ausbildungsjahr'!I$4=SOLL!$M$4,PPC!$H81,IF('3. Ausbildungsjahr'!I$4=SOLL!$N$4,PPS!$H120,IF(I$4=SOLL!$P$4,"-",IF('3. Ausbildungsjahr'!I$4=SOLL!$O$4,Zielbogen!$H41,"")))))))))))))))))))))))))</f>
        <v>-</v>
      </c>
      <c r="J40" s="57" t="str">
        <f>IF(J$4=SOLL!$J$4, TNBi!$H49, IF('3. Ausbildungsjahr'!J$4=SOLL!$K$4,SBI.A.7!$H58, IF('3. Ausbildungsjahr'!J$4=SOLL!$R$4,'SBI.A.3_2. AJ'!$H41, IF('3. Ausbildungsjahr'!J$4=SOLL!$S$4,'SBI.A.4_2.&amp;3. AJ'!$H67, IF('3. Ausbildungsjahr'!J$4=SOLL!$T$4,'KVB 2.&amp;3. AJ'!$H60,IF('3. Ausbildungsjahr'!J$4=SOLL!$U$4,'PPCa IK'!$H41, IF('3. Ausbildungsjahr'!J$4=SOLL!$V$4,TE!$H65,IF('3. Ausbildungsjahr'!J$4=SOLL!$W$4,TNSt!$H52,IF('3. Ausbildungsjahr'!J$4=SOLL!$X$4,TNSk!$H56,IF('3. Ausbildungsjahr'!J$4=SOLL!$Y$4,TNPa!$H50,IF('3. Ausbildungsjahr'!J$4=SOLL!$Z$4,TNWn!$H41,IF('3. Ausbildungsjahr'!J$4=SOLL!$AA$4,'KVP 3. AJ'!$H81,IF(J$4=SOLL!$B$4,'KF-KB'!$H109,IF('3. Ausbildungsjahr'!J$4=SOLL!$C$4,'SBI.A.4_1. AJ'!$H67,IF('3. Ausbildungsjahr'!J$4=SOLL!$D$4,KK!$H$11,IF('3. Ausbildungsjahr'!J$4=SOLL!$E$4,'KSM-e'!$H59,IF('3. Ausbildungsjahr'!J$4=SOLL!$F$4,'KSM-f'!$H65,IF('3. Ausbildungsjahr'!J$4=SOLL!$G$4,'KVB 1. AJ'!$H60,IF('3. Ausbildungsjahr'!J$4=SOLL!$H$4,KVFi!$H73,IF('3. Ausbildungsjahr'!J$4=SOLL!$I$4,KVM!$H57,IF('3. Ausbildungsjahr'!J$4=SOLL!$L$4,'KVP 1.&amp;2. AJ'!$H83,IF('3. Ausbildungsjahr'!J$4=SOLL!$M$4,PPC!$H81,IF('3. Ausbildungsjahr'!J$4=SOLL!$N$4,PPS!$H120,IF(J$4=SOLL!$P$4,"-",IF('3. Ausbildungsjahr'!J$4=SOLL!$O$4,Zielbogen!$H41,"")))))))))))))))))))))))))</f>
        <v>-</v>
      </c>
      <c r="K40" s="57" t="str">
        <f>IF(K$4=SOLL!$J$4, TNBi!$H49, IF('3. Ausbildungsjahr'!K$4=SOLL!$K$4,SBI.A.7!$H58, IF('3. Ausbildungsjahr'!K$4=SOLL!$R$4,'SBI.A.3_2. AJ'!$H41, IF('3. Ausbildungsjahr'!K$4=SOLL!$S$4,'SBI.A.4_2.&amp;3. AJ'!$H67, IF('3. Ausbildungsjahr'!K$4=SOLL!$T$4,'KVB 2.&amp;3. AJ'!$H60,IF('3. Ausbildungsjahr'!K$4=SOLL!$U$4,'PPCa IK'!$H41, IF('3. Ausbildungsjahr'!K$4=SOLL!$V$4,TE!$H65,IF('3. Ausbildungsjahr'!K$4=SOLL!$W$4,TNSt!$H52,IF('3. Ausbildungsjahr'!K$4=SOLL!$X$4,TNSk!$H56,IF('3. Ausbildungsjahr'!K$4=SOLL!$Y$4,TNPa!$H50,IF('3. Ausbildungsjahr'!K$4=SOLL!$Z$4,TNWn!$H41,IF('3. Ausbildungsjahr'!K$4=SOLL!$AA$4,'KVP 3. AJ'!$H81,IF(K$4=SOLL!$B$4,'KF-KB'!$H109,IF('3. Ausbildungsjahr'!K$4=SOLL!$C$4,'SBI.A.4_1. AJ'!$H67,IF('3. Ausbildungsjahr'!K$4=SOLL!$D$4,KK!$H$11,IF('3. Ausbildungsjahr'!K$4=SOLL!$E$4,'KSM-e'!$H59,IF('3. Ausbildungsjahr'!K$4=SOLL!$F$4,'KSM-f'!$H65,IF('3. Ausbildungsjahr'!K$4=SOLL!$G$4,'KVB 1. AJ'!$H60,IF('3. Ausbildungsjahr'!K$4=SOLL!$H$4,KVFi!$H73,IF('3. Ausbildungsjahr'!K$4=SOLL!$I$4,KVM!$H57,IF('3. Ausbildungsjahr'!K$4=SOLL!$L$4,'KVP 1.&amp;2. AJ'!$H83,IF('3. Ausbildungsjahr'!K$4=SOLL!$M$4,PPC!$H81,IF('3. Ausbildungsjahr'!K$4=SOLL!$N$4,PPS!$H120,IF(K$4=SOLL!$P$4,"-",IF('3. Ausbildungsjahr'!K$4=SOLL!$O$4,Zielbogen!$H41,"")))))))))))))))))))))))))</f>
        <v>-</v>
      </c>
      <c r="L40" s="10">
        <f>SUM('Hilfsblatt 3. AJ'!C40,'Hilfsblatt 3. AJ'!E40,'Hilfsblatt 3. AJ'!G40,'Hilfsblatt 3. AJ'!I40,'Hilfsblatt 3. AJ'!K40,'Hilfsblatt 3. AJ'!M40,'Hilfsblatt 3. AJ'!O40,'Hilfsblatt 3. AJ'!Q40,'Hilfsblatt 3. AJ'!S40,'Hilfsblatt 3. AJ'!U40)</f>
        <v>0</v>
      </c>
      <c r="M40" s="9" t="e">
        <f>('Hilfsblatt 3. AJ'!B40*'Hilfsblatt 3. AJ'!C40+'Hilfsblatt 3. AJ'!D40*'Hilfsblatt 3. AJ'!E40+'Hilfsblatt 3. AJ'!F40*'Hilfsblatt 3. AJ'!G40+'Hilfsblatt 3. AJ'!H40*'Hilfsblatt 3. AJ'!I40+'Hilfsblatt 3. AJ'!J40*'Hilfsblatt 3. AJ'!K40+'Hilfsblatt 3. AJ'!L40*'Hilfsblatt 3. AJ'!M40+'Hilfsblatt 3. AJ'!N40*'Hilfsblatt 3. AJ'!O40+'Hilfsblatt 3. AJ'!P40*'Hilfsblatt 3. AJ'!Q40+'Hilfsblatt 3. AJ'!R40*'Hilfsblatt 3. AJ'!S40+'Hilfsblatt 3. AJ'!T40*'Hilfsblatt 3. AJ'!U40)/L40</f>
        <v>#DIV/0!</v>
      </c>
    </row>
    <row r="41" spans="1:13" x14ac:dyDescent="0.25">
      <c r="A41" s="126" t="s">
        <v>11</v>
      </c>
      <c r="B41" s="57" t="str">
        <f>IF(B$4=SOLL!$J$4, TNBi!$H50, IF('3. Ausbildungsjahr'!B$4=SOLL!$K$4,SBI.A.7!$H59, IF('3. Ausbildungsjahr'!B$4=SOLL!$R$4,'SBI.A.3_2. AJ'!$H42, IF('3. Ausbildungsjahr'!B$4=SOLL!$S$4,'SBI.A.4_2.&amp;3. AJ'!$H68, IF('3. Ausbildungsjahr'!B$4=SOLL!$T$4,'KVB 2.&amp;3. AJ'!$H61,IF('3. Ausbildungsjahr'!B$4=SOLL!$U$4,'PPCa IK'!$H42, IF('3. Ausbildungsjahr'!B$4=SOLL!$V$4,TE!$H66,IF('3. Ausbildungsjahr'!B$4=SOLL!$W$4,"-",IF('3. Ausbildungsjahr'!B$4=SOLL!$X$4,TNSk!$H57,IF('3. Ausbildungsjahr'!B$4=SOLL!$Y$4,TNPa!$H51,IF('3. Ausbildungsjahr'!B$4=SOLL!$Z$4,TNWn!$H42,IF('3. Ausbildungsjahr'!B$4=SOLL!$AA$4,'KVP 3. AJ'!$H82,IF(B$4=SOLL!$B$4,'KF-KB'!$H110,IF('3. Ausbildungsjahr'!B$4=SOLL!$C$4,'SBI.A.4_1. AJ'!$H68,IF('3. Ausbildungsjahr'!B$4=SOLL!$D$4,KK!$H$11,IF('3. Ausbildungsjahr'!B$4=SOLL!$E$4,'KSM-e'!$H60,IF('3. Ausbildungsjahr'!B$4=SOLL!$F$4,'KSM-f'!$H66,IF('3. Ausbildungsjahr'!B$4=SOLL!$G$4,'KVB 1. AJ'!$H61,IF('3. Ausbildungsjahr'!B$4=SOLL!$H$4,KVFi!$H74,IF('3. Ausbildungsjahr'!B$4=SOLL!$I$4,KVM!$H58,IF('3. Ausbildungsjahr'!B$4=SOLL!$L$4,'KVP 1.&amp;2. AJ'!$H84,IF('3. Ausbildungsjahr'!B$4=SOLL!$M$4,PPC!$H82,IF('3. Ausbildungsjahr'!B$4=SOLL!$N$4,PPS!$H121,IF(B$4=SOLL!$P$4,"-",IF('3. Ausbildungsjahr'!B$4=SOLL!$O$4,Zielbogen!$H42,"")))))))))))))))))))))))))</f>
        <v>-</v>
      </c>
      <c r="C41" s="57" t="str">
        <f>IF(C$4=SOLL!$J$4, TNBi!$H50, IF('3. Ausbildungsjahr'!C$4=SOLL!$K$4,SBI.A.7!$H59, IF('3. Ausbildungsjahr'!C$4=SOLL!$R$4,'SBI.A.3_2. AJ'!$H42, IF('3. Ausbildungsjahr'!C$4=SOLL!$S$4,'SBI.A.4_2.&amp;3. AJ'!$H68, IF('3. Ausbildungsjahr'!C$4=SOLL!$T$4,'KVB 2.&amp;3. AJ'!$H61,IF('3. Ausbildungsjahr'!C$4=SOLL!$U$4,'PPCa IK'!$H42, IF('3. Ausbildungsjahr'!C$4=SOLL!$V$4,TE!$H66,IF('3. Ausbildungsjahr'!C$4=SOLL!$W$4,"-",IF('3. Ausbildungsjahr'!C$4=SOLL!$X$4,TNSk!$H57,IF('3. Ausbildungsjahr'!C$4=SOLL!$Y$4,TNPa!$H51,IF('3. Ausbildungsjahr'!C$4=SOLL!$Z$4,TNWn!$H42,IF('3. Ausbildungsjahr'!C$4=SOLL!$AA$4,'KVP 3. AJ'!$H82,IF(C$4=SOLL!$B$4,'KF-KB'!$H110,IF('3. Ausbildungsjahr'!C$4=SOLL!$C$4,'SBI.A.4_1. AJ'!$H68,IF('3. Ausbildungsjahr'!C$4=SOLL!$D$4,KK!$H$11,IF('3. Ausbildungsjahr'!C$4=SOLL!$E$4,'KSM-e'!$H60,IF('3. Ausbildungsjahr'!C$4=SOLL!$F$4,'KSM-f'!$H66,IF('3. Ausbildungsjahr'!C$4=SOLL!$G$4,'KVB 1. AJ'!$H61,IF('3. Ausbildungsjahr'!C$4=SOLL!$H$4,KVFi!$H74,IF('3. Ausbildungsjahr'!C$4=SOLL!$I$4,KVM!$H58,IF('3. Ausbildungsjahr'!C$4=SOLL!$L$4,'KVP 1.&amp;2. AJ'!$H84,IF('3. Ausbildungsjahr'!C$4=SOLL!$M$4,PPC!$H82,IF('3. Ausbildungsjahr'!C$4=SOLL!$N$4,PPS!$H121,IF(C$4=SOLL!$P$4,"-",IF('3. Ausbildungsjahr'!C$4=SOLL!$O$4,Zielbogen!$H42,"")))))))))))))))))))))))))</f>
        <v>-</v>
      </c>
      <c r="D41" s="57" t="str">
        <f>IF(D$4=SOLL!$J$4, TNBi!$H50, IF('3. Ausbildungsjahr'!D$4=SOLL!$K$4,SBI.A.7!$H59, IF('3. Ausbildungsjahr'!D$4=SOLL!$R$4,'SBI.A.3_2. AJ'!$H42, IF('3. Ausbildungsjahr'!D$4=SOLL!$S$4,'SBI.A.4_2.&amp;3. AJ'!$H68, IF('3. Ausbildungsjahr'!D$4=SOLL!$T$4,'KVB 2.&amp;3. AJ'!$H61,IF('3. Ausbildungsjahr'!D$4=SOLL!$U$4,'PPCa IK'!$H42, IF('3. Ausbildungsjahr'!D$4=SOLL!$V$4,TE!$H66,IF('3. Ausbildungsjahr'!D$4=SOLL!$W$4,"-",IF('3. Ausbildungsjahr'!D$4=SOLL!$X$4,TNSk!$H57,IF('3. Ausbildungsjahr'!D$4=SOLL!$Y$4,TNPa!$H51,IF('3. Ausbildungsjahr'!D$4=SOLL!$Z$4,TNWn!$H42,IF('3. Ausbildungsjahr'!D$4=SOLL!$AA$4,'KVP 3. AJ'!$H82,IF(D$4=SOLL!$B$4,'KF-KB'!$H110,IF('3. Ausbildungsjahr'!D$4=SOLL!$C$4,'SBI.A.4_1. AJ'!$H68,IF('3. Ausbildungsjahr'!D$4=SOLL!$D$4,KK!$H$11,IF('3. Ausbildungsjahr'!D$4=SOLL!$E$4,'KSM-e'!$H60,IF('3. Ausbildungsjahr'!D$4=SOLL!$F$4,'KSM-f'!$H66,IF('3. Ausbildungsjahr'!D$4=SOLL!$G$4,'KVB 1. AJ'!$H61,IF('3. Ausbildungsjahr'!D$4=SOLL!$H$4,KVFi!$H74,IF('3. Ausbildungsjahr'!D$4=SOLL!$I$4,KVM!$H58,IF('3. Ausbildungsjahr'!D$4=SOLL!$L$4,'KVP 1.&amp;2. AJ'!$H84,IF('3. Ausbildungsjahr'!D$4=SOLL!$M$4,PPC!$H82,IF('3. Ausbildungsjahr'!D$4=SOLL!$N$4,PPS!$H121,IF(D$4=SOLL!$P$4,"-",IF('3. Ausbildungsjahr'!D$4=SOLL!$O$4,Zielbogen!$H42,"")))))))))))))))))))))))))</f>
        <v>-</v>
      </c>
      <c r="E41" s="57" t="str">
        <f>IF(E$4=SOLL!$J$4, TNBi!$H50, IF('3. Ausbildungsjahr'!E$4=SOLL!$K$4,SBI.A.7!$H59, IF('3. Ausbildungsjahr'!E$4=SOLL!$R$4,'SBI.A.3_2. AJ'!$H42, IF('3. Ausbildungsjahr'!E$4=SOLL!$S$4,'SBI.A.4_2.&amp;3. AJ'!$H68, IF('3. Ausbildungsjahr'!E$4=SOLL!$T$4,'KVB 2.&amp;3. AJ'!$H61,IF('3. Ausbildungsjahr'!E$4=SOLL!$U$4,'PPCa IK'!$H42, IF('3. Ausbildungsjahr'!E$4=SOLL!$V$4,TE!$H66,IF('3. Ausbildungsjahr'!E$4=SOLL!$W$4,"-",IF('3. Ausbildungsjahr'!E$4=SOLL!$X$4,TNSk!$H57,IF('3. Ausbildungsjahr'!E$4=SOLL!$Y$4,TNPa!$H51,IF('3. Ausbildungsjahr'!E$4=SOLL!$Z$4,TNWn!$H42,IF('3. Ausbildungsjahr'!E$4=SOLL!$AA$4,'KVP 3. AJ'!$H82,IF(E$4=SOLL!$B$4,'KF-KB'!$H110,IF('3. Ausbildungsjahr'!E$4=SOLL!$C$4,'SBI.A.4_1. AJ'!$H68,IF('3. Ausbildungsjahr'!E$4=SOLL!$D$4,KK!$H$11,IF('3. Ausbildungsjahr'!E$4=SOLL!$E$4,'KSM-e'!$H60,IF('3. Ausbildungsjahr'!E$4=SOLL!$F$4,'KSM-f'!$H66,IF('3. Ausbildungsjahr'!E$4=SOLL!$G$4,'KVB 1. AJ'!$H61,IF('3. Ausbildungsjahr'!E$4=SOLL!$H$4,KVFi!$H74,IF('3. Ausbildungsjahr'!E$4=SOLL!$I$4,KVM!$H58,IF('3. Ausbildungsjahr'!E$4=SOLL!$L$4,'KVP 1.&amp;2. AJ'!$H84,IF('3. Ausbildungsjahr'!E$4=SOLL!$M$4,PPC!$H82,IF('3. Ausbildungsjahr'!E$4=SOLL!$N$4,PPS!$H121,IF(E$4=SOLL!$P$4,"-",IF('3. Ausbildungsjahr'!E$4=SOLL!$O$4,Zielbogen!$H42,"")))))))))))))))))))))))))</f>
        <v>-</v>
      </c>
      <c r="F41" s="57" t="str">
        <f>IF(F$4=SOLL!$J$4, TNBi!$H50, IF('3. Ausbildungsjahr'!F$4=SOLL!$K$4,SBI.A.7!$H59, IF('3. Ausbildungsjahr'!F$4=SOLL!$R$4,'SBI.A.3_2. AJ'!$H42, IF('3. Ausbildungsjahr'!F$4=SOLL!$S$4,'SBI.A.4_2.&amp;3. AJ'!$H68, IF('3. Ausbildungsjahr'!F$4=SOLL!$T$4,'KVB 2.&amp;3. AJ'!$H61,IF('3. Ausbildungsjahr'!F$4=SOLL!$U$4,'PPCa IK'!$H42, IF('3. Ausbildungsjahr'!F$4=SOLL!$V$4,TE!$H66,IF('3. Ausbildungsjahr'!F$4=SOLL!$W$4,"-",IF('3. Ausbildungsjahr'!F$4=SOLL!$X$4,TNSk!$H57,IF('3. Ausbildungsjahr'!F$4=SOLL!$Y$4,TNPa!$H51,IF('3. Ausbildungsjahr'!F$4=SOLL!$Z$4,TNWn!$H42,IF('3. Ausbildungsjahr'!F$4=SOLL!$AA$4,'KVP 3. AJ'!$H82,IF(F$4=SOLL!$B$4,'KF-KB'!$H110,IF('3. Ausbildungsjahr'!F$4=SOLL!$C$4,'SBI.A.4_1. AJ'!$H68,IF('3. Ausbildungsjahr'!F$4=SOLL!$D$4,KK!$H$11,IF('3. Ausbildungsjahr'!F$4=SOLL!$E$4,'KSM-e'!$H60,IF('3. Ausbildungsjahr'!F$4=SOLL!$F$4,'KSM-f'!$H66,IF('3. Ausbildungsjahr'!F$4=SOLL!$G$4,'KVB 1. AJ'!$H61,IF('3. Ausbildungsjahr'!F$4=SOLL!$H$4,KVFi!$H74,IF('3. Ausbildungsjahr'!F$4=SOLL!$I$4,KVM!$H58,IF('3. Ausbildungsjahr'!F$4=SOLL!$L$4,'KVP 1.&amp;2. AJ'!$H84,IF('3. Ausbildungsjahr'!F$4=SOLL!$M$4,PPC!$H82,IF('3. Ausbildungsjahr'!F$4=SOLL!$N$4,PPS!$H121,IF(F$4=SOLL!$P$4,"-",IF('3. Ausbildungsjahr'!F$4=SOLL!$O$4,Zielbogen!$H42,"")))))))))))))))))))))))))</f>
        <v>-</v>
      </c>
      <c r="G41" s="57" t="str">
        <f>IF(G$4=SOLL!$J$4, TNBi!$H50, IF('3. Ausbildungsjahr'!G$4=SOLL!$K$4,SBI.A.7!$H59, IF('3. Ausbildungsjahr'!G$4=SOLL!$R$4,'SBI.A.3_2. AJ'!$H42, IF('3. Ausbildungsjahr'!G$4=SOLL!$S$4,'SBI.A.4_2.&amp;3. AJ'!$H68, IF('3. Ausbildungsjahr'!G$4=SOLL!$T$4,'KVB 2.&amp;3. AJ'!$H61,IF('3. Ausbildungsjahr'!G$4=SOLL!$U$4,'PPCa IK'!$H42, IF('3. Ausbildungsjahr'!G$4=SOLL!$V$4,TE!$H66,IF('3. Ausbildungsjahr'!G$4=SOLL!$W$4,"-",IF('3. Ausbildungsjahr'!G$4=SOLL!$X$4,TNSk!$H57,IF('3. Ausbildungsjahr'!G$4=SOLL!$Y$4,TNPa!$H51,IF('3. Ausbildungsjahr'!G$4=SOLL!$Z$4,TNWn!$H42,IF('3. Ausbildungsjahr'!G$4=SOLL!$AA$4,'KVP 3. AJ'!$H82,IF(G$4=SOLL!$B$4,'KF-KB'!$H110,IF('3. Ausbildungsjahr'!G$4=SOLL!$C$4,'SBI.A.4_1. AJ'!$H68,IF('3. Ausbildungsjahr'!G$4=SOLL!$D$4,KK!$H$11,IF('3. Ausbildungsjahr'!G$4=SOLL!$E$4,'KSM-e'!$H60,IF('3. Ausbildungsjahr'!G$4=SOLL!$F$4,'KSM-f'!$H66,IF('3. Ausbildungsjahr'!G$4=SOLL!$G$4,'KVB 1. AJ'!$H61,IF('3. Ausbildungsjahr'!G$4=SOLL!$H$4,KVFi!$H74,IF('3. Ausbildungsjahr'!G$4=SOLL!$I$4,KVM!$H58,IF('3. Ausbildungsjahr'!G$4=SOLL!$L$4,'KVP 1.&amp;2. AJ'!$H84,IF('3. Ausbildungsjahr'!G$4=SOLL!$M$4,PPC!$H82,IF('3. Ausbildungsjahr'!G$4=SOLL!$N$4,PPS!$H121,IF(G$4=SOLL!$P$4,"-",IF('3. Ausbildungsjahr'!G$4=SOLL!$O$4,Zielbogen!$H42,"")))))))))))))))))))))))))</f>
        <v>-</v>
      </c>
      <c r="H41" s="57" t="str">
        <f>IF(H$4=SOLL!$J$4, TNBi!$H50, IF('3. Ausbildungsjahr'!H$4=SOLL!$K$4,SBI.A.7!$H59, IF('3. Ausbildungsjahr'!H$4=SOLL!$R$4,'SBI.A.3_2. AJ'!$H42, IF('3. Ausbildungsjahr'!H$4=SOLL!$S$4,'SBI.A.4_2.&amp;3. AJ'!$H68, IF('3. Ausbildungsjahr'!H$4=SOLL!$T$4,'KVB 2.&amp;3. AJ'!$H61,IF('3. Ausbildungsjahr'!H$4=SOLL!$U$4,'PPCa IK'!$H42, IF('3. Ausbildungsjahr'!H$4=SOLL!$V$4,TE!$H66,IF('3. Ausbildungsjahr'!H$4=SOLL!$W$4,"-",IF('3. Ausbildungsjahr'!H$4=SOLL!$X$4,TNSk!$H57,IF('3. Ausbildungsjahr'!H$4=SOLL!$Y$4,TNPa!$H51,IF('3. Ausbildungsjahr'!H$4=SOLL!$Z$4,TNWn!$H42,IF('3. Ausbildungsjahr'!H$4=SOLL!$AA$4,'KVP 3. AJ'!$H82,IF(H$4=SOLL!$B$4,'KF-KB'!$H110,IF('3. Ausbildungsjahr'!H$4=SOLL!$C$4,'SBI.A.4_1. AJ'!$H68,IF('3. Ausbildungsjahr'!H$4=SOLL!$D$4,KK!$H$11,IF('3. Ausbildungsjahr'!H$4=SOLL!$E$4,'KSM-e'!$H60,IF('3. Ausbildungsjahr'!H$4=SOLL!$F$4,'KSM-f'!$H66,IF('3. Ausbildungsjahr'!H$4=SOLL!$G$4,'KVB 1. AJ'!$H61,IF('3. Ausbildungsjahr'!H$4=SOLL!$H$4,KVFi!$H74,IF('3. Ausbildungsjahr'!H$4=SOLL!$I$4,KVM!$H58,IF('3. Ausbildungsjahr'!H$4=SOLL!$L$4,'KVP 1.&amp;2. AJ'!$H84,IF('3. Ausbildungsjahr'!H$4=SOLL!$M$4,PPC!$H82,IF('3. Ausbildungsjahr'!H$4=SOLL!$N$4,PPS!$H121,IF(H$4=SOLL!$P$4,"-",IF('3. Ausbildungsjahr'!H$4=SOLL!$O$4,Zielbogen!$H42,"")))))))))))))))))))))))))</f>
        <v>-</v>
      </c>
      <c r="I41" s="57" t="str">
        <f>IF(I$4=SOLL!$J$4, TNBi!$H50, IF('3. Ausbildungsjahr'!I$4=SOLL!$K$4,SBI.A.7!$H59, IF('3. Ausbildungsjahr'!I$4=SOLL!$R$4,'SBI.A.3_2. AJ'!$H42, IF('3. Ausbildungsjahr'!I$4=SOLL!$S$4,'SBI.A.4_2.&amp;3. AJ'!$H68, IF('3. Ausbildungsjahr'!I$4=SOLL!$T$4,'KVB 2.&amp;3. AJ'!$H61,IF('3. Ausbildungsjahr'!I$4=SOLL!$U$4,'PPCa IK'!$H42, IF('3. Ausbildungsjahr'!I$4=SOLL!$V$4,TE!$H66,IF('3. Ausbildungsjahr'!I$4=SOLL!$W$4,"-",IF('3. Ausbildungsjahr'!I$4=SOLL!$X$4,TNSk!$H57,IF('3. Ausbildungsjahr'!I$4=SOLL!$Y$4,TNPa!$H51,IF('3. Ausbildungsjahr'!I$4=SOLL!$Z$4,TNWn!$H42,IF('3. Ausbildungsjahr'!I$4=SOLL!$AA$4,'KVP 3. AJ'!$H82,IF(I$4=SOLL!$B$4,'KF-KB'!$H110,IF('3. Ausbildungsjahr'!I$4=SOLL!$C$4,'SBI.A.4_1. AJ'!$H68,IF('3. Ausbildungsjahr'!I$4=SOLL!$D$4,KK!$H$11,IF('3. Ausbildungsjahr'!I$4=SOLL!$E$4,'KSM-e'!$H60,IF('3. Ausbildungsjahr'!I$4=SOLL!$F$4,'KSM-f'!$H66,IF('3. Ausbildungsjahr'!I$4=SOLL!$G$4,'KVB 1. AJ'!$H61,IF('3. Ausbildungsjahr'!I$4=SOLL!$H$4,KVFi!$H74,IF('3. Ausbildungsjahr'!I$4=SOLL!$I$4,KVM!$H58,IF('3. Ausbildungsjahr'!I$4=SOLL!$L$4,'KVP 1.&amp;2. AJ'!$H84,IF('3. Ausbildungsjahr'!I$4=SOLL!$M$4,PPC!$H82,IF('3. Ausbildungsjahr'!I$4=SOLL!$N$4,PPS!$H121,IF(I$4=SOLL!$P$4,"-",IF('3. Ausbildungsjahr'!I$4=SOLL!$O$4,Zielbogen!$H42,"")))))))))))))))))))))))))</f>
        <v>-</v>
      </c>
      <c r="J41" s="57" t="str">
        <f>IF(J$4=SOLL!$J$4, TNBi!$H50, IF('3. Ausbildungsjahr'!J$4=SOLL!$K$4,SBI.A.7!$H59, IF('3. Ausbildungsjahr'!J$4=SOLL!$R$4,'SBI.A.3_2. AJ'!$H42, IF('3. Ausbildungsjahr'!J$4=SOLL!$S$4,'SBI.A.4_2.&amp;3. AJ'!$H68, IF('3. Ausbildungsjahr'!J$4=SOLL!$T$4,'KVB 2.&amp;3. AJ'!$H61,IF('3. Ausbildungsjahr'!J$4=SOLL!$U$4,'PPCa IK'!$H42, IF('3. Ausbildungsjahr'!J$4=SOLL!$V$4,TE!$H66,IF('3. Ausbildungsjahr'!J$4=SOLL!$W$4,"-",IF('3. Ausbildungsjahr'!J$4=SOLL!$X$4,TNSk!$H57,IF('3. Ausbildungsjahr'!J$4=SOLL!$Y$4,TNPa!$H51,IF('3. Ausbildungsjahr'!J$4=SOLL!$Z$4,TNWn!$H42,IF('3. Ausbildungsjahr'!J$4=SOLL!$AA$4,'KVP 3. AJ'!$H82,IF(J$4=SOLL!$B$4,'KF-KB'!$H110,IF('3. Ausbildungsjahr'!J$4=SOLL!$C$4,'SBI.A.4_1. AJ'!$H68,IF('3. Ausbildungsjahr'!J$4=SOLL!$D$4,KK!$H$11,IF('3. Ausbildungsjahr'!J$4=SOLL!$E$4,'KSM-e'!$H60,IF('3. Ausbildungsjahr'!J$4=SOLL!$F$4,'KSM-f'!$H66,IF('3. Ausbildungsjahr'!J$4=SOLL!$G$4,'KVB 1. AJ'!$H61,IF('3. Ausbildungsjahr'!J$4=SOLL!$H$4,KVFi!$H74,IF('3. Ausbildungsjahr'!J$4=SOLL!$I$4,KVM!$H58,IF('3. Ausbildungsjahr'!J$4=SOLL!$L$4,'KVP 1.&amp;2. AJ'!$H84,IF('3. Ausbildungsjahr'!J$4=SOLL!$M$4,PPC!$H82,IF('3. Ausbildungsjahr'!J$4=SOLL!$N$4,PPS!$H121,IF(J$4=SOLL!$P$4,"-",IF('3. Ausbildungsjahr'!J$4=SOLL!$O$4,Zielbogen!$H42,"")))))))))))))))))))))))))</f>
        <v>-</v>
      </c>
      <c r="K41" s="57" t="str">
        <f>IF(K$4=SOLL!$J$4, TNBi!$H50, IF('3. Ausbildungsjahr'!K$4=SOLL!$K$4,SBI.A.7!$H59, IF('3. Ausbildungsjahr'!K$4=SOLL!$R$4,'SBI.A.3_2. AJ'!$H42, IF('3. Ausbildungsjahr'!K$4=SOLL!$S$4,'SBI.A.4_2.&amp;3. AJ'!$H68, IF('3. Ausbildungsjahr'!K$4=SOLL!$T$4,'KVB 2.&amp;3. AJ'!$H61,IF('3. Ausbildungsjahr'!K$4=SOLL!$U$4,'PPCa IK'!$H42, IF('3. Ausbildungsjahr'!K$4=SOLL!$V$4,TE!$H66,IF('3. Ausbildungsjahr'!K$4=SOLL!$W$4,"-",IF('3. Ausbildungsjahr'!K$4=SOLL!$X$4,TNSk!$H57,IF('3. Ausbildungsjahr'!K$4=SOLL!$Y$4,TNPa!$H51,IF('3. Ausbildungsjahr'!K$4=SOLL!$Z$4,TNWn!$H42,IF('3. Ausbildungsjahr'!K$4=SOLL!$AA$4,'KVP 3. AJ'!$H82,IF(K$4=SOLL!$B$4,'KF-KB'!$H110,IF('3. Ausbildungsjahr'!K$4=SOLL!$C$4,'SBI.A.4_1. AJ'!$H68,IF('3. Ausbildungsjahr'!K$4=SOLL!$D$4,KK!$H$11,IF('3. Ausbildungsjahr'!K$4=SOLL!$E$4,'KSM-e'!$H60,IF('3. Ausbildungsjahr'!K$4=SOLL!$F$4,'KSM-f'!$H66,IF('3. Ausbildungsjahr'!K$4=SOLL!$G$4,'KVB 1. AJ'!$H61,IF('3. Ausbildungsjahr'!K$4=SOLL!$H$4,KVFi!$H74,IF('3. Ausbildungsjahr'!K$4=SOLL!$I$4,KVM!$H58,IF('3. Ausbildungsjahr'!K$4=SOLL!$L$4,'KVP 1.&amp;2. AJ'!$H84,IF('3. Ausbildungsjahr'!K$4=SOLL!$M$4,PPC!$H82,IF('3. Ausbildungsjahr'!K$4=SOLL!$N$4,PPS!$H121,IF(K$4=SOLL!$P$4,"-",IF('3. Ausbildungsjahr'!K$4=SOLL!$O$4,Zielbogen!$H42,"")))))))))))))))))))))))))</f>
        <v>-</v>
      </c>
      <c r="L41" s="10">
        <f>SUM('Hilfsblatt 3. AJ'!C41,'Hilfsblatt 3. AJ'!E41,'Hilfsblatt 3. AJ'!G41,'Hilfsblatt 3. AJ'!I41,'Hilfsblatt 3. AJ'!K41,'Hilfsblatt 3. AJ'!M41,'Hilfsblatt 3. AJ'!O41,'Hilfsblatt 3. AJ'!Q41,'Hilfsblatt 3. AJ'!S41,'Hilfsblatt 3. AJ'!U41)</f>
        <v>0</v>
      </c>
      <c r="M41" s="9" t="e">
        <f>('Hilfsblatt 3. AJ'!B41*'Hilfsblatt 3. AJ'!C41+'Hilfsblatt 3. AJ'!D41*'Hilfsblatt 3. AJ'!E41+'Hilfsblatt 3. AJ'!F41*'Hilfsblatt 3. AJ'!G41+'Hilfsblatt 3. AJ'!H41*'Hilfsblatt 3. AJ'!I41+'Hilfsblatt 3. AJ'!J41*'Hilfsblatt 3. AJ'!K41+'Hilfsblatt 3. AJ'!L41*'Hilfsblatt 3. AJ'!M41+'Hilfsblatt 3. AJ'!N41*'Hilfsblatt 3. AJ'!O41+'Hilfsblatt 3. AJ'!P41*'Hilfsblatt 3. AJ'!Q41+'Hilfsblatt 3. AJ'!R41*'Hilfsblatt 3. AJ'!S41+'Hilfsblatt 3. AJ'!T41*'Hilfsblatt 3. AJ'!U41)/L41</f>
        <v>#DIV/0!</v>
      </c>
    </row>
    <row r="42" spans="1:13" x14ac:dyDescent="0.25">
      <c r="A42" s="126" t="s">
        <v>79</v>
      </c>
      <c r="B42" s="57" t="str">
        <f>IF(B$4=SOLL!$J$4, TNBi!$H51, IF('3. Ausbildungsjahr'!B$4=SOLL!$K$4,SBI.A.7!$H60, IF('3. Ausbildungsjahr'!B$4=SOLL!$R$4,'SBI.A.3_2. AJ'!$H43, IF('3. Ausbildungsjahr'!B$4=SOLL!$S$4,'SBI.A.4_2.&amp;3. AJ'!$H69, IF('3. Ausbildungsjahr'!B$4=SOLL!$T$4,'KVB 2.&amp;3. AJ'!$H62,IF('3. Ausbildungsjahr'!B$4=SOLL!$U$4,'PPCa IK'!$H43, IF('3. Ausbildungsjahr'!B$4=SOLL!$V$4,TE!$H67,IF('3. Ausbildungsjahr'!B$4=SOLL!$W$4,"-",IF('3. Ausbildungsjahr'!B$4=SOLL!$X$4,TNSk!$H58,IF('3. Ausbildungsjahr'!B$4=SOLL!$Y$4,TNPa!$H52,IF('3. Ausbildungsjahr'!B$4=SOLL!$Z$4,TNWn!$H43,IF('3. Ausbildungsjahr'!B$4=SOLL!$AA$4,'KVP 3. AJ'!$H83,IF(B$4=SOLL!$B$4,'KF-KB'!$H111,IF('3. Ausbildungsjahr'!B$4=SOLL!$C$4,'SBI.A.4_1. AJ'!$H69,IF('3. Ausbildungsjahr'!B$4=SOLL!$D$4,KK!$H$11,IF('3. Ausbildungsjahr'!B$4=SOLL!$E$4,'KSM-e'!$H61,IF('3. Ausbildungsjahr'!B$4=SOLL!$F$4,'KSM-f'!$H67,IF('3. Ausbildungsjahr'!B$4=SOLL!$G$4,'KVB 1. AJ'!$H62,IF('3. Ausbildungsjahr'!B$4=SOLL!$H$4,KVFi!$H75,IF('3. Ausbildungsjahr'!B$4=SOLL!$I$4,KVM!$H59,IF('3. Ausbildungsjahr'!B$4=SOLL!$L$4,'KVP 1.&amp;2. AJ'!$H85,IF('3. Ausbildungsjahr'!B$4=SOLL!$M$4,PPC!$H83,IF('3. Ausbildungsjahr'!B$4=SOLL!$N$4,PPS!$H122,IF(B$4=SOLL!$P$4,"-",IF('3. Ausbildungsjahr'!B$4=SOLL!$O$4,Zielbogen!$H43,"")))))))))))))))))))))))))</f>
        <v>-</v>
      </c>
      <c r="C42" s="57" t="str">
        <f>IF(C$4=SOLL!$J$4, TNBi!$H51, IF('3. Ausbildungsjahr'!C$4=SOLL!$K$4,SBI.A.7!$H60, IF('3. Ausbildungsjahr'!C$4=SOLL!$R$4,'SBI.A.3_2. AJ'!$H43, IF('3. Ausbildungsjahr'!C$4=SOLL!$S$4,'SBI.A.4_2.&amp;3. AJ'!$H69, IF('3. Ausbildungsjahr'!C$4=SOLL!$T$4,'KVB 2.&amp;3. AJ'!$H62,IF('3. Ausbildungsjahr'!C$4=SOLL!$U$4,'PPCa IK'!$H43, IF('3. Ausbildungsjahr'!C$4=SOLL!$V$4,TE!$H67,IF('3. Ausbildungsjahr'!C$4=SOLL!$W$4,"-",IF('3. Ausbildungsjahr'!C$4=SOLL!$X$4,TNSk!$H58,IF('3. Ausbildungsjahr'!C$4=SOLL!$Y$4,TNPa!$H52,IF('3. Ausbildungsjahr'!C$4=SOLL!$Z$4,TNWn!$H43,IF('3. Ausbildungsjahr'!C$4=SOLL!$AA$4,'KVP 3. AJ'!$H83,IF(C$4=SOLL!$B$4,'KF-KB'!$H111,IF('3. Ausbildungsjahr'!C$4=SOLL!$C$4,'SBI.A.4_1. AJ'!$H69,IF('3. Ausbildungsjahr'!C$4=SOLL!$D$4,KK!$H$11,IF('3. Ausbildungsjahr'!C$4=SOLL!$E$4,'KSM-e'!$H61,IF('3. Ausbildungsjahr'!C$4=SOLL!$F$4,'KSM-f'!$H67,IF('3. Ausbildungsjahr'!C$4=SOLL!$G$4,'KVB 1. AJ'!$H62,IF('3. Ausbildungsjahr'!C$4=SOLL!$H$4,KVFi!$H75,IF('3. Ausbildungsjahr'!C$4=SOLL!$I$4,KVM!$H59,IF('3. Ausbildungsjahr'!C$4=SOLL!$L$4,'KVP 1.&amp;2. AJ'!$H85,IF('3. Ausbildungsjahr'!C$4=SOLL!$M$4,PPC!$H83,IF('3. Ausbildungsjahr'!C$4=SOLL!$N$4,PPS!$H122,IF(C$4=SOLL!$P$4,"-",IF('3. Ausbildungsjahr'!C$4=SOLL!$O$4,Zielbogen!$H43,"")))))))))))))))))))))))))</f>
        <v>-</v>
      </c>
      <c r="D42" s="57" t="str">
        <f>IF(D$4=SOLL!$J$4, TNBi!$H51, IF('3. Ausbildungsjahr'!D$4=SOLL!$K$4,SBI.A.7!$H60, IF('3. Ausbildungsjahr'!D$4=SOLL!$R$4,'SBI.A.3_2. AJ'!$H43, IF('3. Ausbildungsjahr'!D$4=SOLL!$S$4,'SBI.A.4_2.&amp;3. AJ'!$H69, IF('3. Ausbildungsjahr'!D$4=SOLL!$T$4,'KVB 2.&amp;3. AJ'!$H62,IF('3. Ausbildungsjahr'!D$4=SOLL!$U$4,'PPCa IK'!$H43, IF('3. Ausbildungsjahr'!D$4=SOLL!$V$4,TE!$H67,IF('3. Ausbildungsjahr'!D$4=SOLL!$W$4,"-",IF('3. Ausbildungsjahr'!D$4=SOLL!$X$4,TNSk!$H58,IF('3. Ausbildungsjahr'!D$4=SOLL!$Y$4,TNPa!$H52,IF('3. Ausbildungsjahr'!D$4=SOLL!$Z$4,TNWn!$H43,IF('3. Ausbildungsjahr'!D$4=SOLL!$AA$4,'KVP 3. AJ'!$H83,IF(D$4=SOLL!$B$4,'KF-KB'!$H111,IF('3. Ausbildungsjahr'!D$4=SOLL!$C$4,'SBI.A.4_1. AJ'!$H69,IF('3. Ausbildungsjahr'!D$4=SOLL!$D$4,KK!$H$11,IF('3. Ausbildungsjahr'!D$4=SOLL!$E$4,'KSM-e'!$H61,IF('3. Ausbildungsjahr'!D$4=SOLL!$F$4,'KSM-f'!$H67,IF('3. Ausbildungsjahr'!D$4=SOLL!$G$4,'KVB 1. AJ'!$H62,IF('3. Ausbildungsjahr'!D$4=SOLL!$H$4,KVFi!$H75,IF('3. Ausbildungsjahr'!D$4=SOLL!$I$4,KVM!$H59,IF('3. Ausbildungsjahr'!D$4=SOLL!$L$4,'KVP 1.&amp;2. AJ'!$H85,IF('3. Ausbildungsjahr'!D$4=SOLL!$M$4,PPC!$H83,IF('3. Ausbildungsjahr'!D$4=SOLL!$N$4,PPS!$H122,IF(D$4=SOLL!$P$4,"-",IF('3. Ausbildungsjahr'!D$4=SOLL!$O$4,Zielbogen!$H43,"")))))))))))))))))))))))))</f>
        <v>-</v>
      </c>
      <c r="E42" s="57" t="str">
        <f>IF(E$4=SOLL!$J$4, TNBi!$H51, IF('3. Ausbildungsjahr'!E$4=SOLL!$K$4,SBI.A.7!$H60, IF('3. Ausbildungsjahr'!E$4=SOLL!$R$4,'SBI.A.3_2. AJ'!$H43, IF('3. Ausbildungsjahr'!E$4=SOLL!$S$4,'SBI.A.4_2.&amp;3. AJ'!$H69, IF('3. Ausbildungsjahr'!E$4=SOLL!$T$4,'KVB 2.&amp;3. AJ'!$H62,IF('3. Ausbildungsjahr'!E$4=SOLL!$U$4,'PPCa IK'!$H43, IF('3. Ausbildungsjahr'!E$4=SOLL!$V$4,TE!$H67,IF('3. Ausbildungsjahr'!E$4=SOLL!$W$4,"-",IF('3. Ausbildungsjahr'!E$4=SOLL!$X$4,TNSk!$H58,IF('3. Ausbildungsjahr'!E$4=SOLL!$Y$4,TNPa!$H52,IF('3. Ausbildungsjahr'!E$4=SOLL!$Z$4,TNWn!$H43,IF('3. Ausbildungsjahr'!E$4=SOLL!$AA$4,'KVP 3. AJ'!$H83,IF(E$4=SOLL!$B$4,'KF-KB'!$H111,IF('3. Ausbildungsjahr'!E$4=SOLL!$C$4,'SBI.A.4_1. AJ'!$H69,IF('3. Ausbildungsjahr'!E$4=SOLL!$D$4,KK!$H$11,IF('3. Ausbildungsjahr'!E$4=SOLL!$E$4,'KSM-e'!$H61,IF('3. Ausbildungsjahr'!E$4=SOLL!$F$4,'KSM-f'!$H67,IF('3. Ausbildungsjahr'!E$4=SOLL!$G$4,'KVB 1. AJ'!$H62,IF('3. Ausbildungsjahr'!E$4=SOLL!$H$4,KVFi!$H75,IF('3. Ausbildungsjahr'!E$4=SOLL!$I$4,KVM!$H59,IF('3. Ausbildungsjahr'!E$4=SOLL!$L$4,'KVP 1.&amp;2. AJ'!$H85,IF('3. Ausbildungsjahr'!E$4=SOLL!$M$4,PPC!$H83,IF('3. Ausbildungsjahr'!E$4=SOLL!$N$4,PPS!$H122,IF(E$4=SOLL!$P$4,"-",IF('3. Ausbildungsjahr'!E$4=SOLL!$O$4,Zielbogen!$H43,"")))))))))))))))))))))))))</f>
        <v>-</v>
      </c>
      <c r="F42" s="57" t="str">
        <f>IF(F$4=SOLL!$J$4, TNBi!$H51, IF('3. Ausbildungsjahr'!F$4=SOLL!$K$4,SBI.A.7!$H60, IF('3. Ausbildungsjahr'!F$4=SOLL!$R$4,'SBI.A.3_2. AJ'!$H43, IF('3. Ausbildungsjahr'!F$4=SOLL!$S$4,'SBI.A.4_2.&amp;3. AJ'!$H69, IF('3. Ausbildungsjahr'!F$4=SOLL!$T$4,'KVB 2.&amp;3. AJ'!$H62,IF('3. Ausbildungsjahr'!F$4=SOLL!$U$4,'PPCa IK'!$H43, IF('3. Ausbildungsjahr'!F$4=SOLL!$V$4,TE!$H67,IF('3. Ausbildungsjahr'!F$4=SOLL!$W$4,"-",IF('3. Ausbildungsjahr'!F$4=SOLL!$X$4,TNSk!$H58,IF('3. Ausbildungsjahr'!F$4=SOLL!$Y$4,TNPa!$H52,IF('3. Ausbildungsjahr'!F$4=SOLL!$Z$4,TNWn!$H43,IF('3. Ausbildungsjahr'!F$4=SOLL!$AA$4,'KVP 3. AJ'!$H83,IF(F$4=SOLL!$B$4,'KF-KB'!$H111,IF('3. Ausbildungsjahr'!F$4=SOLL!$C$4,'SBI.A.4_1. AJ'!$H69,IF('3. Ausbildungsjahr'!F$4=SOLL!$D$4,KK!$H$11,IF('3. Ausbildungsjahr'!F$4=SOLL!$E$4,'KSM-e'!$H61,IF('3. Ausbildungsjahr'!F$4=SOLL!$F$4,'KSM-f'!$H67,IF('3. Ausbildungsjahr'!F$4=SOLL!$G$4,'KVB 1. AJ'!$H62,IF('3. Ausbildungsjahr'!F$4=SOLL!$H$4,KVFi!$H75,IF('3. Ausbildungsjahr'!F$4=SOLL!$I$4,KVM!$H59,IF('3. Ausbildungsjahr'!F$4=SOLL!$L$4,'KVP 1.&amp;2. AJ'!$H85,IF('3. Ausbildungsjahr'!F$4=SOLL!$M$4,PPC!$H83,IF('3. Ausbildungsjahr'!F$4=SOLL!$N$4,PPS!$H122,IF(F$4=SOLL!$P$4,"-",IF('3. Ausbildungsjahr'!F$4=SOLL!$O$4,Zielbogen!$H43,"")))))))))))))))))))))))))</f>
        <v>-</v>
      </c>
      <c r="G42" s="57" t="str">
        <f>IF(G$4=SOLL!$J$4, TNBi!$H51, IF('3. Ausbildungsjahr'!G$4=SOLL!$K$4,SBI.A.7!$H60, IF('3. Ausbildungsjahr'!G$4=SOLL!$R$4,'SBI.A.3_2. AJ'!$H43, IF('3. Ausbildungsjahr'!G$4=SOLL!$S$4,'SBI.A.4_2.&amp;3. AJ'!$H69, IF('3. Ausbildungsjahr'!G$4=SOLL!$T$4,'KVB 2.&amp;3. AJ'!$H62,IF('3. Ausbildungsjahr'!G$4=SOLL!$U$4,'PPCa IK'!$H43, IF('3. Ausbildungsjahr'!G$4=SOLL!$V$4,TE!$H67,IF('3. Ausbildungsjahr'!G$4=SOLL!$W$4,"-",IF('3. Ausbildungsjahr'!G$4=SOLL!$X$4,TNSk!$H58,IF('3. Ausbildungsjahr'!G$4=SOLL!$Y$4,TNPa!$H52,IF('3. Ausbildungsjahr'!G$4=SOLL!$Z$4,TNWn!$H43,IF('3. Ausbildungsjahr'!G$4=SOLL!$AA$4,'KVP 3. AJ'!$H83,IF(G$4=SOLL!$B$4,'KF-KB'!$H111,IF('3. Ausbildungsjahr'!G$4=SOLL!$C$4,'SBI.A.4_1. AJ'!$H69,IF('3. Ausbildungsjahr'!G$4=SOLL!$D$4,KK!$H$11,IF('3. Ausbildungsjahr'!G$4=SOLL!$E$4,'KSM-e'!$H61,IF('3. Ausbildungsjahr'!G$4=SOLL!$F$4,'KSM-f'!$H67,IF('3. Ausbildungsjahr'!G$4=SOLL!$G$4,'KVB 1. AJ'!$H62,IF('3. Ausbildungsjahr'!G$4=SOLL!$H$4,KVFi!$H75,IF('3. Ausbildungsjahr'!G$4=SOLL!$I$4,KVM!$H59,IF('3. Ausbildungsjahr'!G$4=SOLL!$L$4,'KVP 1.&amp;2. AJ'!$H85,IF('3. Ausbildungsjahr'!G$4=SOLL!$M$4,PPC!$H83,IF('3. Ausbildungsjahr'!G$4=SOLL!$N$4,PPS!$H122,IF(G$4=SOLL!$P$4,"-",IF('3. Ausbildungsjahr'!G$4=SOLL!$O$4,Zielbogen!$H43,"")))))))))))))))))))))))))</f>
        <v>-</v>
      </c>
      <c r="H42" s="57" t="str">
        <f>IF(H$4=SOLL!$J$4, TNBi!$H51, IF('3. Ausbildungsjahr'!H$4=SOLL!$K$4,SBI.A.7!$H60, IF('3. Ausbildungsjahr'!H$4=SOLL!$R$4,'SBI.A.3_2. AJ'!$H43, IF('3. Ausbildungsjahr'!H$4=SOLL!$S$4,'SBI.A.4_2.&amp;3. AJ'!$H69, IF('3. Ausbildungsjahr'!H$4=SOLL!$T$4,'KVB 2.&amp;3. AJ'!$H62,IF('3. Ausbildungsjahr'!H$4=SOLL!$U$4,'PPCa IK'!$H43, IF('3. Ausbildungsjahr'!H$4=SOLL!$V$4,TE!$H67,IF('3. Ausbildungsjahr'!H$4=SOLL!$W$4,"-",IF('3. Ausbildungsjahr'!H$4=SOLL!$X$4,TNSk!$H58,IF('3. Ausbildungsjahr'!H$4=SOLL!$Y$4,TNPa!$H52,IF('3. Ausbildungsjahr'!H$4=SOLL!$Z$4,TNWn!$H43,IF('3. Ausbildungsjahr'!H$4=SOLL!$AA$4,'KVP 3. AJ'!$H83,IF(H$4=SOLL!$B$4,'KF-KB'!$H111,IF('3. Ausbildungsjahr'!H$4=SOLL!$C$4,'SBI.A.4_1. AJ'!$H69,IF('3. Ausbildungsjahr'!H$4=SOLL!$D$4,KK!$H$11,IF('3. Ausbildungsjahr'!H$4=SOLL!$E$4,'KSM-e'!$H61,IF('3. Ausbildungsjahr'!H$4=SOLL!$F$4,'KSM-f'!$H67,IF('3. Ausbildungsjahr'!H$4=SOLL!$G$4,'KVB 1. AJ'!$H62,IF('3. Ausbildungsjahr'!H$4=SOLL!$H$4,KVFi!$H75,IF('3. Ausbildungsjahr'!H$4=SOLL!$I$4,KVM!$H59,IF('3. Ausbildungsjahr'!H$4=SOLL!$L$4,'KVP 1.&amp;2. AJ'!$H85,IF('3. Ausbildungsjahr'!H$4=SOLL!$M$4,PPC!$H83,IF('3. Ausbildungsjahr'!H$4=SOLL!$N$4,PPS!$H122,IF(H$4=SOLL!$P$4,"-",IF('3. Ausbildungsjahr'!H$4=SOLL!$O$4,Zielbogen!$H43,"")))))))))))))))))))))))))</f>
        <v>-</v>
      </c>
      <c r="I42" s="57" t="str">
        <f>IF(I$4=SOLL!$J$4, TNBi!$H51, IF('3. Ausbildungsjahr'!I$4=SOLL!$K$4,SBI.A.7!$H60, IF('3. Ausbildungsjahr'!I$4=SOLL!$R$4,'SBI.A.3_2. AJ'!$H43, IF('3. Ausbildungsjahr'!I$4=SOLL!$S$4,'SBI.A.4_2.&amp;3. AJ'!$H69, IF('3. Ausbildungsjahr'!I$4=SOLL!$T$4,'KVB 2.&amp;3. AJ'!$H62,IF('3. Ausbildungsjahr'!I$4=SOLL!$U$4,'PPCa IK'!$H43, IF('3. Ausbildungsjahr'!I$4=SOLL!$V$4,TE!$H67,IF('3. Ausbildungsjahr'!I$4=SOLL!$W$4,"-",IF('3. Ausbildungsjahr'!I$4=SOLL!$X$4,TNSk!$H58,IF('3. Ausbildungsjahr'!I$4=SOLL!$Y$4,TNPa!$H52,IF('3. Ausbildungsjahr'!I$4=SOLL!$Z$4,TNWn!$H43,IF('3. Ausbildungsjahr'!I$4=SOLL!$AA$4,'KVP 3. AJ'!$H83,IF(I$4=SOLL!$B$4,'KF-KB'!$H111,IF('3. Ausbildungsjahr'!I$4=SOLL!$C$4,'SBI.A.4_1. AJ'!$H69,IF('3. Ausbildungsjahr'!I$4=SOLL!$D$4,KK!$H$11,IF('3. Ausbildungsjahr'!I$4=SOLL!$E$4,'KSM-e'!$H61,IF('3. Ausbildungsjahr'!I$4=SOLL!$F$4,'KSM-f'!$H67,IF('3. Ausbildungsjahr'!I$4=SOLL!$G$4,'KVB 1. AJ'!$H62,IF('3. Ausbildungsjahr'!I$4=SOLL!$H$4,KVFi!$H75,IF('3. Ausbildungsjahr'!I$4=SOLL!$I$4,KVM!$H59,IF('3. Ausbildungsjahr'!I$4=SOLL!$L$4,'KVP 1.&amp;2. AJ'!$H85,IF('3. Ausbildungsjahr'!I$4=SOLL!$M$4,PPC!$H83,IF('3. Ausbildungsjahr'!I$4=SOLL!$N$4,PPS!$H122,IF(I$4=SOLL!$P$4,"-",IF('3. Ausbildungsjahr'!I$4=SOLL!$O$4,Zielbogen!$H43,"")))))))))))))))))))))))))</f>
        <v>-</v>
      </c>
      <c r="J42" s="57" t="str">
        <f>IF(J$4=SOLL!$J$4, TNBi!$H51, IF('3. Ausbildungsjahr'!J$4=SOLL!$K$4,SBI.A.7!$H60, IF('3. Ausbildungsjahr'!J$4=SOLL!$R$4,'SBI.A.3_2. AJ'!$H43, IF('3. Ausbildungsjahr'!J$4=SOLL!$S$4,'SBI.A.4_2.&amp;3. AJ'!$H69, IF('3. Ausbildungsjahr'!J$4=SOLL!$T$4,'KVB 2.&amp;3. AJ'!$H62,IF('3. Ausbildungsjahr'!J$4=SOLL!$U$4,'PPCa IK'!$H43, IF('3. Ausbildungsjahr'!J$4=SOLL!$V$4,TE!$H67,IF('3. Ausbildungsjahr'!J$4=SOLL!$W$4,"-",IF('3. Ausbildungsjahr'!J$4=SOLL!$X$4,TNSk!$H58,IF('3. Ausbildungsjahr'!J$4=SOLL!$Y$4,TNPa!$H52,IF('3. Ausbildungsjahr'!J$4=SOLL!$Z$4,TNWn!$H43,IF('3. Ausbildungsjahr'!J$4=SOLL!$AA$4,'KVP 3. AJ'!$H83,IF(J$4=SOLL!$B$4,'KF-KB'!$H111,IF('3. Ausbildungsjahr'!J$4=SOLL!$C$4,'SBI.A.4_1. AJ'!$H69,IF('3. Ausbildungsjahr'!J$4=SOLL!$D$4,KK!$H$11,IF('3. Ausbildungsjahr'!J$4=SOLL!$E$4,'KSM-e'!$H61,IF('3. Ausbildungsjahr'!J$4=SOLL!$F$4,'KSM-f'!$H67,IF('3. Ausbildungsjahr'!J$4=SOLL!$G$4,'KVB 1. AJ'!$H62,IF('3. Ausbildungsjahr'!J$4=SOLL!$H$4,KVFi!$H75,IF('3. Ausbildungsjahr'!J$4=SOLL!$I$4,KVM!$H59,IF('3. Ausbildungsjahr'!J$4=SOLL!$L$4,'KVP 1.&amp;2. AJ'!$H85,IF('3. Ausbildungsjahr'!J$4=SOLL!$M$4,PPC!$H83,IF('3. Ausbildungsjahr'!J$4=SOLL!$N$4,PPS!$H122,IF(J$4=SOLL!$P$4,"-",IF('3. Ausbildungsjahr'!J$4=SOLL!$O$4,Zielbogen!$H43,"")))))))))))))))))))))))))</f>
        <v>-</v>
      </c>
      <c r="K42" s="57" t="str">
        <f>IF(K$4=SOLL!$J$4, TNBi!$H51, IF('3. Ausbildungsjahr'!K$4=SOLL!$K$4,SBI.A.7!$H60, IF('3. Ausbildungsjahr'!K$4=SOLL!$R$4,'SBI.A.3_2. AJ'!$H43, IF('3. Ausbildungsjahr'!K$4=SOLL!$S$4,'SBI.A.4_2.&amp;3. AJ'!$H69, IF('3. Ausbildungsjahr'!K$4=SOLL!$T$4,'KVB 2.&amp;3. AJ'!$H62,IF('3. Ausbildungsjahr'!K$4=SOLL!$U$4,'PPCa IK'!$H43, IF('3. Ausbildungsjahr'!K$4=SOLL!$V$4,TE!$H67,IF('3. Ausbildungsjahr'!K$4=SOLL!$W$4,"-",IF('3. Ausbildungsjahr'!K$4=SOLL!$X$4,TNSk!$H58,IF('3. Ausbildungsjahr'!K$4=SOLL!$Y$4,TNPa!$H52,IF('3. Ausbildungsjahr'!K$4=SOLL!$Z$4,TNWn!$H43,IF('3. Ausbildungsjahr'!K$4=SOLL!$AA$4,'KVP 3. AJ'!$H83,IF(K$4=SOLL!$B$4,'KF-KB'!$H111,IF('3. Ausbildungsjahr'!K$4=SOLL!$C$4,'SBI.A.4_1. AJ'!$H69,IF('3. Ausbildungsjahr'!K$4=SOLL!$D$4,KK!$H$11,IF('3. Ausbildungsjahr'!K$4=SOLL!$E$4,'KSM-e'!$H61,IF('3. Ausbildungsjahr'!K$4=SOLL!$F$4,'KSM-f'!$H67,IF('3. Ausbildungsjahr'!K$4=SOLL!$G$4,'KVB 1. AJ'!$H62,IF('3. Ausbildungsjahr'!K$4=SOLL!$H$4,KVFi!$H75,IF('3. Ausbildungsjahr'!K$4=SOLL!$I$4,KVM!$H59,IF('3. Ausbildungsjahr'!K$4=SOLL!$L$4,'KVP 1.&amp;2. AJ'!$H85,IF('3. Ausbildungsjahr'!K$4=SOLL!$M$4,PPC!$H83,IF('3. Ausbildungsjahr'!K$4=SOLL!$N$4,PPS!$H122,IF(K$4=SOLL!$P$4,"-",IF('3. Ausbildungsjahr'!K$4=SOLL!$O$4,Zielbogen!$H43,"")))))))))))))))))))))))))</f>
        <v>-</v>
      </c>
      <c r="L42" s="10">
        <f>SUM('Hilfsblatt 3. AJ'!C42,'Hilfsblatt 3. AJ'!E42,'Hilfsblatt 3. AJ'!G42,'Hilfsblatt 3. AJ'!I42,'Hilfsblatt 3. AJ'!K42,'Hilfsblatt 3. AJ'!M42,'Hilfsblatt 3. AJ'!O42,'Hilfsblatt 3. AJ'!Q42,'Hilfsblatt 3. AJ'!S42,'Hilfsblatt 3. AJ'!U42)</f>
        <v>0</v>
      </c>
      <c r="M42" s="9" t="e">
        <f>('Hilfsblatt 3. AJ'!B42*'Hilfsblatt 3. AJ'!C42+'Hilfsblatt 3. AJ'!D42*'Hilfsblatt 3. AJ'!E42+'Hilfsblatt 3. AJ'!F42*'Hilfsblatt 3. AJ'!G42+'Hilfsblatt 3. AJ'!H42*'Hilfsblatt 3. AJ'!I42+'Hilfsblatt 3. AJ'!J42*'Hilfsblatt 3. AJ'!K42+'Hilfsblatt 3. AJ'!L42*'Hilfsblatt 3. AJ'!M42+'Hilfsblatt 3. AJ'!N42*'Hilfsblatt 3. AJ'!O42+'Hilfsblatt 3. AJ'!P42*'Hilfsblatt 3. AJ'!Q42+'Hilfsblatt 3. AJ'!R42*'Hilfsblatt 3. AJ'!S42+'Hilfsblatt 3. AJ'!T42*'Hilfsblatt 3. AJ'!U42)/L42</f>
        <v>#DIV/0!</v>
      </c>
    </row>
    <row r="43" spans="1:13" x14ac:dyDescent="0.25">
      <c r="A43" s="4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10"/>
      <c r="M43" s="9"/>
    </row>
    <row r="44" spans="1:13" x14ac:dyDescent="0.25">
      <c r="A44" s="73" t="s">
        <v>80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10"/>
      <c r="M44" s="9"/>
    </row>
    <row r="45" spans="1:13" x14ac:dyDescent="0.25">
      <c r="A45" s="126" t="s">
        <v>81</v>
      </c>
      <c r="B45" s="57" t="str">
        <f>IF(B$4=SOLL!$J$4, TNBi!$H54, IF('3. Ausbildungsjahr'!B$4=SOLL!$K$4,SBI.A.7!$H63, IF('3. Ausbildungsjahr'!B$4=SOLL!$R$4,'SBI.A.3_2. AJ'!$H46, IF('3. Ausbildungsjahr'!B$4=SOLL!$S$4,'SBI.A.4_2.&amp;3. AJ'!$H72, IF('3. Ausbildungsjahr'!B$4=SOLL!$T$4,'KVB 2.&amp;3. AJ'!$H65,IF('3. Ausbildungsjahr'!B$4=SOLL!$U$4,'PPCa IK'!$H46, IF('3. Ausbildungsjahr'!B$4=SOLL!$V$4,TE!$H70,IF('3. Ausbildungsjahr'!B$4=SOLL!$W$4,TNSt!$H58,IF('3. Ausbildungsjahr'!B$4=SOLL!$X$4,TNSk!$H61,IF('3. Ausbildungsjahr'!B$4=SOLL!$Y$4,TNPa!$H55,IF('3. Ausbildungsjahr'!B$4=SOLL!$Z$4,TNWn!$H46,IF('3. Ausbildungsjahr'!B$4=SOLL!$AA$4,'KVP 3. AJ'!$H86,IF(B$4=SOLL!$B$4,'KF-KB'!$H114,IF('3. Ausbildungsjahr'!B$4=SOLL!$C$4,'SBI.A.4_1. AJ'!$H72,IF('3. Ausbildungsjahr'!B$4=SOLL!$D$4,KK!$H$11,IF('3. Ausbildungsjahr'!B$4=SOLL!$E$4,'KSM-e'!$H64,IF('3. Ausbildungsjahr'!B$4=SOLL!$F$4,'KSM-f'!$H70,IF('3. Ausbildungsjahr'!B$4=SOLL!$G$4,'KVB 1. AJ'!$H65,IF('3. Ausbildungsjahr'!B$4=SOLL!$H$4,KVFi!$H78,IF('3. Ausbildungsjahr'!B$4=SOLL!$I$4,KVM!$H62,IF('3. Ausbildungsjahr'!B$4=SOLL!$L$4,'KVP 1.&amp;2. AJ'!$H88,IF('3. Ausbildungsjahr'!B$4=SOLL!$M$4,PPC!$H86,IF('3. Ausbildungsjahr'!B$4=SOLL!$N$4,PPS!$H125,IF(B$4=SOLL!$P$4,"-",IF('3. Ausbildungsjahr'!B$4=SOLL!$O$4,Zielbogen!$H46,"")))))))))))))))))))))))))</f>
        <v>-</v>
      </c>
      <c r="C45" s="57" t="str">
        <f>IF(C$4=SOLL!$J$4, TNBi!$H54, IF('3. Ausbildungsjahr'!C$4=SOLL!$K$4,SBI.A.7!$H63, IF('3. Ausbildungsjahr'!C$4=SOLL!$R$4,'SBI.A.3_2. AJ'!$H46, IF('3. Ausbildungsjahr'!C$4=SOLL!$S$4,'SBI.A.4_2.&amp;3. AJ'!$H72, IF('3. Ausbildungsjahr'!C$4=SOLL!$T$4,'KVB 2.&amp;3. AJ'!$H65,IF('3. Ausbildungsjahr'!C$4=SOLL!$U$4,'PPCa IK'!$H46, IF('3. Ausbildungsjahr'!C$4=SOLL!$V$4,TE!$H70,IF('3. Ausbildungsjahr'!C$4=SOLL!$W$4,TNSt!$H58,IF('3. Ausbildungsjahr'!C$4=SOLL!$X$4,TNSk!$H61,IF('3. Ausbildungsjahr'!C$4=SOLL!$Y$4,TNPa!$H55,IF('3. Ausbildungsjahr'!C$4=SOLL!$Z$4,TNWn!$H46,IF('3. Ausbildungsjahr'!C$4=SOLL!$AA$4,'KVP 3. AJ'!$H86,IF(C$4=SOLL!$B$4,'KF-KB'!$H114,IF('3. Ausbildungsjahr'!C$4=SOLL!$C$4,'SBI.A.4_1. AJ'!$H72,IF('3. Ausbildungsjahr'!C$4=SOLL!$D$4,KK!$H$11,IF('3. Ausbildungsjahr'!C$4=SOLL!$E$4,'KSM-e'!$H64,IF('3. Ausbildungsjahr'!C$4=SOLL!$F$4,'KSM-f'!$H70,IF('3. Ausbildungsjahr'!C$4=SOLL!$G$4,'KVB 1. AJ'!$H65,IF('3. Ausbildungsjahr'!C$4=SOLL!$H$4,KVFi!$H78,IF('3. Ausbildungsjahr'!C$4=SOLL!$I$4,KVM!$H62,IF('3. Ausbildungsjahr'!C$4=SOLL!$L$4,'KVP 1.&amp;2. AJ'!$H88,IF('3. Ausbildungsjahr'!C$4=SOLL!$M$4,PPC!$H86,IF('3. Ausbildungsjahr'!C$4=SOLL!$N$4,PPS!$H125,IF(C$4=SOLL!$P$4,"-",IF('3. Ausbildungsjahr'!C$4=SOLL!$O$4,Zielbogen!$H46,"")))))))))))))))))))))))))</f>
        <v>-</v>
      </c>
      <c r="D45" s="57" t="str">
        <f>IF(D$4=SOLL!$J$4, TNBi!$H54, IF('3. Ausbildungsjahr'!D$4=SOLL!$K$4,SBI.A.7!$H63, IF('3. Ausbildungsjahr'!D$4=SOLL!$R$4,'SBI.A.3_2. AJ'!$H46, IF('3. Ausbildungsjahr'!D$4=SOLL!$S$4,'SBI.A.4_2.&amp;3. AJ'!$H72, IF('3. Ausbildungsjahr'!D$4=SOLL!$T$4,'KVB 2.&amp;3. AJ'!$H65,IF('3. Ausbildungsjahr'!D$4=SOLL!$U$4,'PPCa IK'!$H46, IF('3. Ausbildungsjahr'!D$4=SOLL!$V$4,TE!$H70,IF('3. Ausbildungsjahr'!D$4=SOLL!$W$4,TNSt!$H58,IF('3. Ausbildungsjahr'!D$4=SOLL!$X$4,TNSk!$H61,IF('3. Ausbildungsjahr'!D$4=SOLL!$Y$4,TNPa!$H55,IF('3. Ausbildungsjahr'!D$4=SOLL!$Z$4,TNWn!$H46,IF('3. Ausbildungsjahr'!D$4=SOLL!$AA$4,'KVP 3. AJ'!$H86,IF(D$4=SOLL!$B$4,'KF-KB'!$H114,IF('3. Ausbildungsjahr'!D$4=SOLL!$C$4,'SBI.A.4_1. AJ'!$H72,IF('3. Ausbildungsjahr'!D$4=SOLL!$D$4,KK!$H$11,IF('3. Ausbildungsjahr'!D$4=SOLL!$E$4,'KSM-e'!$H64,IF('3. Ausbildungsjahr'!D$4=SOLL!$F$4,'KSM-f'!$H70,IF('3. Ausbildungsjahr'!D$4=SOLL!$G$4,'KVB 1. AJ'!$H65,IF('3. Ausbildungsjahr'!D$4=SOLL!$H$4,KVFi!$H78,IF('3. Ausbildungsjahr'!D$4=SOLL!$I$4,KVM!$H62,IF('3. Ausbildungsjahr'!D$4=SOLL!$L$4,'KVP 1.&amp;2. AJ'!$H88,IF('3. Ausbildungsjahr'!D$4=SOLL!$M$4,PPC!$H86,IF('3. Ausbildungsjahr'!D$4=SOLL!$N$4,PPS!$H125,IF(D$4=SOLL!$P$4,"-",IF('3. Ausbildungsjahr'!D$4=SOLL!$O$4,Zielbogen!$H46,"")))))))))))))))))))))))))</f>
        <v>-</v>
      </c>
      <c r="E45" s="57" t="str">
        <f>IF(E$4=SOLL!$J$4, TNBi!$H54, IF('3. Ausbildungsjahr'!E$4=SOLL!$K$4,SBI.A.7!$H63, IF('3. Ausbildungsjahr'!E$4=SOLL!$R$4,'SBI.A.3_2. AJ'!$H46, IF('3. Ausbildungsjahr'!E$4=SOLL!$S$4,'SBI.A.4_2.&amp;3. AJ'!$H72, IF('3. Ausbildungsjahr'!E$4=SOLL!$T$4,'KVB 2.&amp;3. AJ'!$H65,IF('3. Ausbildungsjahr'!E$4=SOLL!$U$4,'PPCa IK'!$H46, IF('3. Ausbildungsjahr'!E$4=SOLL!$V$4,TE!$H70,IF('3. Ausbildungsjahr'!E$4=SOLL!$W$4,TNSt!$H58,IF('3. Ausbildungsjahr'!E$4=SOLL!$X$4,TNSk!$H61,IF('3. Ausbildungsjahr'!E$4=SOLL!$Y$4,TNPa!$H55,IF('3. Ausbildungsjahr'!E$4=SOLL!$Z$4,TNWn!$H46,IF('3. Ausbildungsjahr'!E$4=SOLL!$AA$4,'KVP 3. AJ'!$H86,IF(E$4=SOLL!$B$4,'KF-KB'!$H114,IF('3. Ausbildungsjahr'!E$4=SOLL!$C$4,'SBI.A.4_1. AJ'!$H72,IF('3. Ausbildungsjahr'!E$4=SOLL!$D$4,KK!$H$11,IF('3. Ausbildungsjahr'!E$4=SOLL!$E$4,'KSM-e'!$H64,IF('3. Ausbildungsjahr'!E$4=SOLL!$F$4,'KSM-f'!$H70,IF('3. Ausbildungsjahr'!E$4=SOLL!$G$4,'KVB 1. AJ'!$H65,IF('3. Ausbildungsjahr'!E$4=SOLL!$H$4,KVFi!$H78,IF('3. Ausbildungsjahr'!E$4=SOLL!$I$4,KVM!$H62,IF('3. Ausbildungsjahr'!E$4=SOLL!$L$4,'KVP 1.&amp;2. AJ'!$H88,IF('3. Ausbildungsjahr'!E$4=SOLL!$M$4,PPC!$H86,IF('3. Ausbildungsjahr'!E$4=SOLL!$N$4,PPS!$H125,IF(E$4=SOLL!$P$4,"-",IF('3. Ausbildungsjahr'!E$4=SOLL!$O$4,Zielbogen!$H46,"")))))))))))))))))))))))))</f>
        <v>-</v>
      </c>
      <c r="F45" s="57" t="str">
        <f>IF(F$4=SOLL!$J$4, TNBi!$H54, IF('3. Ausbildungsjahr'!F$4=SOLL!$K$4,SBI.A.7!$H63, IF('3. Ausbildungsjahr'!F$4=SOLL!$R$4,'SBI.A.3_2. AJ'!$H46, IF('3. Ausbildungsjahr'!F$4=SOLL!$S$4,'SBI.A.4_2.&amp;3. AJ'!$H72, IF('3. Ausbildungsjahr'!F$4=SOLL!$T$4,'KVB 2.&amp;3. AJ'!$H65,IF('3. Ausbildungsjahr'!F$4=SOLL!$U$4,'PPCa IK'!$H46, IF('3. Ausbildungsjahr'!F$4=SOLL!$V$4,TE!$H70,IF('3. Ausbildungsjahr'!F$4=SOLL!$W$4,TNSt!$H58,IF('3. Ausbildungsjahr'!F$4=SOLL!$X$4,TNSk!$H61,IF('3. Ausbildungsjahr'!F$4=SOLL!$Y$4,TNPa!$H55,IF('3. Ausbildungsjahr'!F$4=SOLL!$Z$4,TNWn!$H46,IF('3. Ausbildungsjahr'!F$4=SOLL!$AA$4,'KVP 3. AJ'!$H86,IF(F$4=SOLL!$B$4,'KF-KB'!$H114,IF('3. Ausbildungsjahr'!F$4=SOLL!$C$4,'SBI.A.4_1. AJ'!$H72,IF('3. Ausbildungsjahr'!F$4=SOLL!$D$4,KK!$H$11,IF('3. Ausbildungsjahr'!F$4=SOLL!$E$4,'KSM-e'!$H64,IF('3. Ausbildungsjahr'!F$4=SOLL!$F$4,'KSM-f'!$H70,IF('3. Ausbildungsjahr'!F$4=SOLL!$G$4,'KVB 1. AJ'!$H65,IF('3. Ausbildungsjahr'!F$4=SOLL!$H$4,KVFi!$H78,IF('3. Ausbildungsjahr'!F$4=SOLL!$I$4,KVM!$H62,IF('3. Ausbildungsjahr'!F$4=SOLL!$L$4,'KVP 1.&amp;2. AJ'!$H88,IF('3. Ausbildungsjahr'!F$4=SOLL!$M$4,PPC!$H86,IF('3. Ausbildungsjahr'!F$4=SOLL!$N$4,PPS!$H125,IF(F$4=SOLL!$P$4,"-",IF('3. Ausbildungsjahr'!F$4=SOLL!$O$4,Zielbogen!$H46,"")))))))))))))))))))))))))</f>
        <v>-</v>
      </c>
      <c r="G45" s="57" t="str">
        <f>IF(G$4=SOLL!$J$4, TNBi!$H54, IF('3. Ausbildungsjahr'!G$4=SOLL!$K$4,SBI.A.7!$H63, IF('3. Ausbildungsjahr'!G$4=SOLL!$R$4,'SBI.A.3_2. AJ'!$H46, IF('3. Ausbildungsjahr'!G$4=SOLL!$S$4,'SBI.A.4_2.&amp;3. AJ'!$H72, IF('3. Ausbildungsjahr'!G$4=SOLL!$T$4,'KVB 2.&amp;3. AJ'!$H65,IF('3. Ausbildungsjahr'!G$4=SOLL!$U$4,'PPCa IK'!$H46, IF('3. Ausbildungsjahr'!G$4=SOLL!$V$4,TE!$H70,IF('3. Ausbildungsjahr'!G$4=SOLL!$W$4,TNSt!$H58,IF('3. Ausbildungsjahr'!G$4=SOLL!$X$4,TNSk!$H61,IF('3. Ausbildungsjahr'!G$4=SOLL!$Y$4,TNPa!$H55,IF('3. Ausbildungsjahr'!G$4=SOLL!$Z$4,TNWn!$H46,IF('3. Ausbildungsjahr'!G$4=SOLL!$AA$4,'KVP 3. AJ'!$H86,IF(G$4=SOLL!$B$4,'KF-KB'!$H114,IF('3. Ausbildungsjahr'!G$4=SOLL!$C$4,'SBI.A.4_1. AJ'!$H72,IF('3. Ausbildungsjahr'!G$4=SOLL!$D$4,KK!$H$11,IF('3. Ausbildungsjahr'!G$4=SOLL!$E$4,'KSM-e'!$H64,IF('3. Ausbildungsjahr'!G$4=SOLL!$F$4,'KSM-f'!$H70,IF('3. Ausbildungsjahr'!G$4=SOLL!$G$4,'KVB 1. AJ'!$H65,IF('3. Ausbildungsjahr'!G$4=SOLL!$H$4,KVFi!$H78,IF('3. Ausbildungsjahr'!G$4=SOLL!$I$4,KVM!$H62,IF('3. Ausbildungsjahr'!G$4=SOLL!$L$4,'KVP 1.&amp;2. AJ'!$H88,IF('3. Ausbildungsjahr'!G$4=SOLL!$M$4,PPC!$H86,IF('3. Ausbildungsjahr'!G$4=SOLL!$N$4,PPS!$H125,IF(G$4=SOLL!$P$4,"-",IF('3. Ausbildungsjahr'!G$4=SOLL!$O$4,Zielbogen!$H46,"")))))))))))))))))))))))))</f>
        <v>-</v>
      </c>
      <c r="H45" s="57" t="str">
        <f>IF(H$4=SOLL!$J$4, TNBi!$H54, IF('3. Ausbildungsjahr'!H$4=SOLL!$K$4,SBI.A.7!$H63, IF('3. Ausbildungsjahr'!H$4=SOLL!$R$4,'SBI.A.3_2. AJ'!$H46, IF('3. Ausbildungsjahr'!H$4=SOLL!$S$4,'SBI.A.4_2.&amp;3. AJ'!$H72, IF('3. Ausbildungsjahr'!H$4=SOLL!$T$4,'KVB 2.&amp;3. AJ'!$H65,IF('3. Ausbildungsjahr'!H$4=SOLL!$U$4,'PPCa IK'!$H46, IF('3. Ausbildungsjahr'!H$4=SOLL!$V$4,TE!$H70,IF('3. Ausbildungsjahr'!H$4=SOLL!$W$4,TNSt!$H58,IF('3. Ausbildungsjahr'!H$4=SOLL!$X$4,TNSk!$H61,IF('3. Ausbildungsjahr'!H$4=SOLL!$Y$4,TNPa!$H55,IF('3. Ausbildungsjahr'!H$4=SOLL!$Z$4,TNWn!$H46,IF('3. Ausbildungsjahr'!H$4=SOLL!$AA$4,'KVP 3. AJ'!$H86,IF(H$4=SOLL!$B$4,'KF-KB'!$H114,IF('3. Ausbildungsjahr'!H$4=SOLL!$C$4,'SBI.A.4_1. AJ'!$H72,IF('3. Ausbildungsjahr'!H$4=SOLL!$D$4,KK!$H$11,IF('3. Ausbildungsjahr'!H$4=SOLL!$E$4,'KSM-e'!$H64,IF('3. Ausbildungsjahr'!H$4=SOLL!$F$4,'KSM-f'!$H70,IF('3. Ausbildungsjahr'!H$4=SOLL!$G$4,'KVB 1. AJ'!$H65,IF('3. Ausbildungsjahr'!H$4=SOLL!$H$4,KVFi!$H78,IF('3. Ausbildungsjahr'!H$4=SOLL!$I$4,KVM!$H62,IF('3. Ausbildungsjahr'!H$4=SOLL!$L$4,'KVP 1.&amp;2. AJ'!$H88,IF('3. Ausbildungsjahr'!H$4=SOLL!$M$4,PPC!$H86,IF('3. Ausbildungsjahr'!H$4=SOLL!$N$4,PPS!$H125,IF(H$4=SOLL!$P$4,"-",IF('3. Ausbildungsjahr'!H$4=SOLL!$O$4,Zielbogen!$H46,"")))))))))))))))))))))))))</f>
        <v>-</v>
      </c>
      <c r="I45" s="57" t="str">
        <f>IF(I$4=SOLL!$J$4, TNBi!$H54, IF('3. Ausbildungsjahr'!I$4=SOLL!$K$4,SBI.A.7!$H63, IF('3. Ausbildungsjahr'!I$4=SOLL!$R$4,'SBI.A.3_2. AJ'!$H46, IF('3. Ausbildungsjahr'!I$4=SOLL!$S$4,'SBI.A.4_2.&amp;3. AJ'!$H72, IF('3. Ausbildungsjahr'!I$4=SOLL!$T$4,'KVB 2.&amp;3. AJ'!$H65,IF('3. Ausbildungsjahr'!I$4=SOLL!$U$4,'PPCa IK'!$H46, IF('3. Ausbildungsjahr'!I$4=SOLL!$V$4,TE!$H70,IF('3. Ausbildungsjahr'!I$4=SOLL!$W$4,TNSt!$H58,IF('3. Ausbildungsjahr'!I$4=SOLL!$X$4,TNSk!$H61,IF('3. Ausbildungsjahr'!I$4=SOLL!$Y$4,TNPa!$H55,IF('3. Ausbildungsjahr'!I$4=SOLL!$Z$4,TNWn!$H46,IF('3. Ausbildungsjahr'!I$4=SOLL!$AA$4,'KVP 3. AJ'!$H86,IF(I$4=SOLL!$B$4,'KF-KB'!$H114,IF('3. Ausbildungsjahr'!I$4=SOLL!$C$4,'SBI.A.4_1. AJ'!$H72,IF('3. Ausbildungsjahr'!I$4=SOLL!$D$4,KK!$H$11,IF('3. Ausbildungsjahr'!I$4=SOLL!$E$4,'KSM-e'!$H64,IF('3. Ausbildungsjahr'!I$4=SOLL!$F$4,'KSM-f'!$H70,IF('3. Ausbildungsjahr'!I$4=SOLL!$G$4,'KVB 1. AJ'!$H65,IF('3. Ausbildungsjahr'!I$4=SOLL!$H$4,KVFi!$H78,IF('3. Ausbildungsjahr'!I$4=SOLL!$I$4,KVM!$H62,IF('3. Ausbildungsjahr'!I$4=SOLL!$L$4,'KVP 1.&amp;2. AJ'!$H88,IF('3. Ausbildungsjahr'!I$4=SOLL!$M$4,PPC!$H86,IF('3. Ausbildungsjahr'!I$4=SOLL!$N$4,PPS!$H125,IF(I$4=SOLL!$P$4,"-",IF('3. Ausbildungsjahr'!I$4=SOLL!$O$4,Zielbogen!$H46,"")))))))))))))))))))))))))</f>
        <v>-</v>
      </c>
      <c r="J45" s="57" t="str">
        <f>IF(J$4=SOLL!$J$4, TNBi!$H54, IF('3. Ausbildungsjahr'!J$4=SOLL!$K$4,SBI.A.7!$H63, IF('3. Ausbildungsjahr'!J$4=SOLL!$R$4,'SBI.A.3_2. AJ'!$H46, IF('3. Ausbildungsjahr'!J$4=SOLL!$S$4,'SBI.A.4_2.&amp;3. AJ'!$H72, IF('3. Ausbildungsjahr'!J$4=SOLL!$T$4,'KVB 2.&amp;3. AJ'!$H65,IF('3. Ausbildungsjahr'!J$4=SOLL!$U$4,'PPCa IK'!$H46, IF('3. Ausbildungsjahr'!J$4=SOLL!$V$4,TE!$H70,IF('3. Ausbildungsjahr'!J$4=SOLL!$W$4,TNSt!$H58,IF('3. Ausbildungsjahr'!J$4=SOLL!$X$4,TNSk!$H61,IF('3. Ausbildungsjahr'!J$4=SOLL!$Y$4,TNPa!$H55,IF('3. Ausbildungsjahr'!J$4=SOLL!$Z$4,TNWn!$H46,IF('3. Ausbildungsjahr'!J$4=SOLL!$AA$4,'KVP 3. AJ'!$H86,IF(J$4=SOLL!$B$4,'KF-KB'!$H114,IF('3. Ausbildungsjahr'!J$4=SOLL!$C$4,'SBI.A.4_1. AJ'!$H72,IF('3. Ausbildungsjahr'!J$4=SOLL!$D$4,KK!$H$11,IF('3. Ausbildungsjahr'!J$4=SOLL!$E$4,'KSM-e'!$H64,IF('3. Ausbildungsjahr'!J$4=SOLL!$F$4,'KSM-f'!$H70,IF('3. Ausbildungsjahr'!J$4=SOLL!$G$4,'KVB 1. AJ'!$H65,IF('3. Ausbildungsjahr'!J$4=SOLL!$H$4,KVFi!$H78,IF('3. Ausbildungsjahr'!J$4=SOLL!$I$4,KVM!$H62,IF('3. Ausbildungsjahr'!J$4=SOLL!$L$4,'KVP 1.&amp;2. AJ'!$H88,IF('3. Ausbildungsjahr'!J$4=SOLL!$M$4,PPC!$H86,IF('3. Ausbildungsjahr'!J$4=SOLL!$N$4,PPS!$H125,IF(J$4=SOLL!$P$4,"-",IF('3. Ausbildungsjahr'!J$4=SOLL!$O$4,Zielbogen!$H46,"")))))))))))))))))))))))))</f>
        <v>-</v>
      </c>
      <c r="K45" s="57" t="str">
        <f>IF(K$4=SOLL!$J$4, TNBi!$H54, IF('3. Ausbildungsjahr'!K$4=SOLL!$K$4,SBI.A.7!$H63, IF('3. Ausbildungsjahr'!K$4=SOLL!$R$4,'SBI.A.3_2. AJ'!$H46, IF('3. Ausbildungsjahr'!K$4=SOLL!$S$4,'SBI.A.4_2.&amp;3. AJ'!$H72, IF('3. Ausbildungsjahr'!K$4=SOLL!$T$4,'KVB 2.&amp;3. AJ'!$H65,IF('3. Ausbildungsjahr'!K$4=SOLL!$U$4,'PPCa IK'!$H46, IF('3. Ausbildungsjahr'!K$4=SOLL!$V$4,TE!$H70,IF('3. Ausbildungsjahr'!K$4=SOLL!$W$4,TNSt!$H58,IF('3. Ausbildungsjahr'!K$4=SOLL!$X$4,TNSk!$H61,IF('3. Ausbildungsjahr'!K$4=SOLL!$Y$4,TNPa!$H55,IF('3. Ausbildungsjahr'!K$4=SOLL!$Z$4,TNWn!$H46,IF('3. Ausbildungsjahr'!K$4=SOLL!$AA$4,'KVP 3. AJ'!$H86,IF(K$4=SOLL!$B$4,'KF-KB'!$H114,IF('3. Ausbildungsjahr'!K$4=SOLL!$C$4,'SBI.A.4_1. AJ'!$H72,IF('3. Ausbildungsjahr'!K$4=SOLL!$D$4,KK!$H$11,IF('3. Ausbildungsjahr'!K$4=SOLL!$E$4,'KSM-e'!$H64,IF('3. Ausbildungsjahr'!K$4=SOLL!$F$4,'KSM-f'!$H70,IF('3. Ausbildungsjahr'!K$4=SOLL!$G$4,'KVB 1. AJ'!$H65,IF('3. Ausbildungsjahr'!K$4=SOLL!$H$4,KVFi!$H78,IF('3. Ausbildungsjahr'!K$4=SOLL!$I$4,KVM!$H62,IF('3. Ausbildungsjahr'!K$4=SOLL!$L$4,'KVP 1.&amp;2. AJ'!$H88,IF('3. Ausbildungsjahr'!K$4=SOLL!$M$4,PPC!$H86,IF('3. Ausbildungsjahr'!K$4=SOLL!$N$4,PPS!$H125,IF(K$4=SOLL!$P$4,"-",IF('3. Ausbildungsjahr'!K$4=SOLL!$O$4,Zielbogen!$H46,"")))))))))))))))))))))))))</f>
        <v>-</v>
      </c>
      <c r="L45" s="10">
        <f>SUM('Hilfsblatt 3. AJ'!C45,'Hilfsblatt 3. AJ'!E45,'Hilfsblatt 3. AJ'!G45,'Hilfsblatt 3. AJ'!I45,'Hilfsblatt 3. AJ'!K45,'Hilfsblatt 3. AJ'!M45,'Hilfsblatt 3. AJ'!O45,'Hilfsblatt 3. AJ'!Q45,'Hilfsblatt 3. AJ'!S45,'Hilfsblatt 3. AJ'!U45)</f>
        <v>0</v>
      </c>
      <c r="M45" s="9" t="e">
        <f>('Hilfsblatt 3. AJ'!B45*'Hilfsblatt 3. AJ'!C45+'Hilfsblatt 3. AJ'!D45*'Hilfsblatt 3. AJ'!E45+'Hilfsblatt 3. AJ'!F45*'Hilfsblatt 3. AJ'!G45+'Hilfsblatt 3. AJ'!H45*'Hilfsblatt 3. AJ'!I45+'Hilfsblatt 3. AJ'!J45*'Hilfsblatt 3. AJ'!K45+'Hilfsblatt 3. AJ'!L45*'Hilfsblatt 3. AJ'!M45+'Hilfsblatt 3. AJ'!N45*'Hilfsblatt 3. AJ'!O45+'Hilfsblatt 3. AJ'!P45*'Hilfsblatt 3. AJ'!Q45+'Hilfsblatt 3. AJ'!R45*'Hilfsblatt 3. AJ'!S45+'Hilfsblatt 3. AJ'!T45*'Hilfsblatt 3. AJ'!U45)/L45</f>
        <v>#DIV/0!</v>
      </c>
    </row>
    <row r="46" spans="1:13" x14ac:dyDescent="0.25">
      <c r="A46" s="126" t="s">
        <v>82</v>
      </c>
      <c r="B46" s="57" t="str">
        <f>IF(B$4=SOLL!$J$4, TNBi!$H55, IF('3. Ausbildungsjahr'!B$4=SOLL!$K$4,SBI.A.7!$H64, IF('3. Ausbildungsjahr'!B$4=SOLL!$R$4,'SBI.A.3_2. AJ'!$H47, IF('3. Ausbildungsjahr'!B$4=SOLL!$S$4,'SBI.A.4_2.&amp;3. AJ'!$H73, IF('3. Ausbildungsjahr'!B$4=SOLL!$T$4,'KVB 2.&amp;3. AJ'!$H66,IF('3. Ausbildungsjahr'!B$4=SOLL!$U$4,'PPCa IK'!$H47, IF('3. Ausbildungsjahr'!B$4=SOLL!$V$4,TE!$H71,IF('3. Ausbildungsjahr'!B$4=SOLL!$W$4,TNSt!$H59,IF('3. Ausbildungsjahr'!B$4=SOLL!$X$4,TNSk!$H62,IF('3. Ausbildungsjahr'!B$4=SOLL!$Y$4,TNPa!$H56,IF('3. Ausbildungsjahr'!B$4=SOLL!$Z$4,TNWn!$H47,IF('3. Ausbildungsjahr'!B$4=SOLL!$AA$4,'KVP 3. AJ'!$H87,IF(B$4=SOLL!$B$4,'KF-KB'!$H115,IF('3. Ausbildungsjahr'!B$4=SOLL!$C$4,'SBI.A.4_1. AJ'!$H73,IF('3. Ausbildungsjahr'!B$4=SOLL!$D$4,KK!$H$11,IF('3. Ausbildungsjahr'!B$4=SOLL!$E$4,'KSM-e'!$H65,IF('3. Ausbildungsjahr'!B$4=SOLL!$F$4,'KSM-f'!$H71,IF('3. Ausbildungsjahr'!B$4=SOLL!$G$4,'KVB 1. AJ'!$H66,IF('3. Ausbildungsjahr'!B$4=SOLL!$H$4,KVFi!$H79,IF('3. Ausbildungsjahr'!B$4=SOLL!$I$4,KVM!$H63,IF('3. Ausbildungsjahr'!B$4=SOLL!$L$4,'KVP 1.&amp;2. AJ'!$H89,IF('3. Ausbildungsjahr'!B$4=SOLL!$M$4,PPC!$H87,IF('3. Ausbildungsjahr'!B$4=SOLL!$N$4,PPS!$H126,IF(B$4=SOLL!$P$4,"-",IF('3. Ausbildungsjahr'!B$4=SOLL!$O$4,Zielbogen!$H47,"")))))))))))))))))))))))))</f>
        <v>-</v>
      </c>
      <c r="C46" s="57" t="str">
        <f>IF(C$4=SOLL!$J$4, TNBi!$H55, IF('3. Ausbildungsjahr'!C$4=SOLL!$K$4,SBI.A.7!$H64, IF('3. Ausbildungsjahr'!C$4=SOLL!$R$4,'SBI.A.3_2. AJ'!$H47, IF('3. Ausbildungsjahr'!C$4=SOLL!$S$4,'SBI.A.4_2.&amp;3. AJ'!$H73, IF('3. Ausbildungsjahr'!C$4=SOLL!$T$4,'KVB 2.&amp;3. AJ'!$H66,IF('3. Ausbildungsjahr'!C$4=SOLL!$U$4,'PPCa IK'!$H47, IF('3. Ausbildungsjahr'!C$4=SOLL!$V$4,TE!$H71,IF('3. Ausbildungsjahr'!C$4=SOLL!$W$4,TNSt!$H59,IF('3. Ausbildungsjahr'!C$4=SOLL!$X$4,TNSk!$H62,IF('3. Ausbildungsjahr'!C$4=SOLL!$Y$4,TNPa!$H56,IF('3. Ausbildungsjahr'!C$4=SOLL!$Z$4,TNWn!$H47,IF('3. Ausbildungsjahr'!C$4=SOLL!$AA$4,'KVP 3. AJ'!$H87,IF(C$4=SOLL!$B$4,'KF-KB'!$H115,IF('3. Ausbildungsjahr'!C$4=SOLL!$C$4,'SBI.A.4_1. AJ'!$H73,IF('3. Ausbildungsjahr'!C$4=SOLL!$D$4,KK!$H$11,IF('3. Ausbildungsjahr'!C$4=SOLL!$E$4,'KSM-e'!$H65,IF('3. Ausbildungsjahr'!C$4=SOLL!$F$4,'KSM-f'!$H71,IF('3. Ausbildungsjahr'!C$4=SOLL!$G$4,'KVB 1. AJ'!$H66,IF('3. Ausbildungsjahr'!C$4=SOLL!$H$4,KVFi!$H79,IF('3. Ausbildungsjahr'!C$4=SOLL!$I$4,KVM!$H63,IF('3. Ausbildungsjahr'!C$4=SOLL!$L$4,'KVP 1.&amp;2. AJ'!$H89,IF('3. Ausbildungsjahr'!C$4=SOLL!$M$4,PPC!$H87,IF('3. Ausbildungsjahr'!C$4=SOLL!$N$4,PPS!$H126,IF(C$4=SOLL!$P$4,"-",IF('3. Ausbildungsjahr'!C$4=SOLL!$O$4,Zielbogen!$H47,"")))))))))))))))))))))))))</f>
        <v>-</v>
      </c>
      <c r="D46" s="57" t="str">
        <f>IF(D$4=SOLL!$J$4, TNBi!$H55, IF('3. Ausbildungsjahr'!D$4=SOLL!$K$4,SBI.A.7!$H64, IF('3. Ausbildungsjahr'!D$4=SOLL!$R$4,'SBI.A.3_2. AJ'!$H47, IF('3. Ausbildungsjahr'!D$4=SOLL!$S$4,'SBI.A.4_2.&amp;3. AJ'!$H73, IF('3. Ausbildungsjahr'!D$4=SOLL!$T$4,'KVB 2.&amp;3. AJ'!$H66,IF('3. Ausbildungsjahr'!D$4=SOLL!$U$4,'PPCa IK'!$H47, IF('3. Ausbildungsjahr'!D$4=SOLL!$V$4,TE!$H71,IF('3. Ausbildungsjahr'!D$4=SOLL!$W$4,TNSt!$H59,IF('3. Ausbildungsjahr'!D$4=SOLL!$X$4,TNSk!$H62,IF('3. Ausbildungsjahr'!D$4=SOLL!$Y$4,TNPa!$H56,IF('3. Ausbildungsjahr'!D$4=SOLL!$Z$4,TNWn!$H47,IF('3. Ausbildungsjahr'!D$4=SOLL!$AA$4,'KVP 3. AJ'!$H87,IF(D$4=SOLL!$B$4,'KF-KB'!$H115,IF('3. Ausbildungsjahr'!D$4=SOLL!$C$4,'SBI.A.4_1. AJ'!$H73,IF('3. Ausbildungsjahr'!D$4=SOLL!$D$4,KK!$H$11,IF('3. Ausbildungsjahr'!D$4=SOLL!$E$4,'KSM-e'!$H65,IF('3. Ausbildungsjahr'!D$4=SOLL!$F$4,'KSM-f'!$H71,IF('3. Ausbildungsjahr'!D$4=SOLL!$G$4,'KVB 1. AJ'!$H66,IF('3. Ausbildungsjahr'!D$4=SOLL!$H$4,KVFi!$H79,IF('3. Ausbildungsjahr'!D$4=SOLL!$I$4,KVM!$H63,IF('3. Ausbildungsjahr'!D$4=SOLL!$L$4,'KVP 1.&amp;2. AJ'!$H89,IF('3. Ausbildungsjahr'!D$4=SOLL!$M$4,PPC!$H87,IF('3. Ausbildungsjahr'!D$4=SOLL!$N$4,PPS!$H126,IF(D$4=SOLL!$P$4,"-",IF('3. Ausbildungsjahr'!D$4=SOLL!$O$4,Zielbogen!$H47,"")))))))))))))))))))))))))</f>
        <v>-</v>
      </c>
      <c r="E46" s="57" t="str">
        <f>IF(E$4=SOLL!$J$4, TNBi!$H55, IF('3. Ausbildungsjahr'!E$4=SOLL!$K$4,SBI.A.7!$H64, IF('3. Ausbildungsjahr'!E$4=SOLL!$R$4,'SBI.A.3_2. AJ'!$H47, IF('3. Ausbildungsjahr'!E$4=SOLL!$S$4,'SBI.A.4_2.&amp;3. AJ'!$H73, IF('3. Ausbildungsjahr'!E$4=SOLL!$T$4,'KVB 2.&amp;3. AJ'!$H66,IF('3. Ausbildungsjahr'!E$4=SOLL!$U$4,'PPCa IK'!$H47, IF('3. Ausbildungsjahr'!E$4=SOLL!$V$4,TE!$H71,IF('3. Ausbildungsjahr'!E$4=SOLL!$W$4,TNSt!$H59,IF('3. Ausbildungsjahr'!E$4=SOLL!$X$4,TNSk!$H62,IF('3. Ausbildungsjahr'!E$4=SOLL!$Y$4,TNPa!$H56,IF('3. Ausbildungsjahr'!E$4=SOLL!$Z$4,TNWn!$H47,IF('3. Ausbildungsjahr'!E$4=SOLL!$AA$4,'KVP 3. AJ'!$H87,IF(E$4=SOLL!$B$4,'KF-KB'!$H115,IF('3. Ausbildungsjahr'!E$4=SOLL!$C$4,'SBI.A.4_1. AJ'!$H73,IF('3. Ausbildungsjahr'!E$4=SOLL!$D$4,KK!$H$11,IF('3. Ausbildungsjahr'!E$4=SOLL!$E$4,'KSM-e'!$H65,IF('3. Ausbildungsjahr'!E$4=SOLL!$F$4,'KSM-f'!$H71,IF('3. Ausbildungsjahr'!E$4=SOLL!$G$4,'KVB 1. AJ'!$H66,IF('3. Ausbildungsjahr'!E$4=SOLL!$H$4,KVFi!$H79,IF('3. Ausbildungsjahr'!E$4=SOLL!$I$4,KVM!$H63,IF('3. Ausbildungsjahr'!E$4=SOLL!$L$4,'KVP 1.&amp;2. AJ'!$H89,IF('3. Ausbildungsjahr'!E$4=SOLL!$M$4,PPC!$H87,IF('3. Ausbildungsjahr'!E$4=SOLL!$N$4,PPS!$H126,IF(E$4=SOLL!$P$4,"-",IF('3. Ausbildungsjahr'!E$4=SOLL!$O$4,Zielbogen!$H47,"")))))))))))))))))))))))))</f>
        <v>-</v>
      </c>
      <c r="F46" s="57" t="str">
        <f>IF(F$4=SOLL!$J$4, TNBi!$H55, IF('3. Ausbildungsjahr'!F$4=SOLL!$K$4,SBI.A.7!$H64, IF('3. Ausbildungsjahr'!F$4=SOLL!$R$4,'SBI.A.3_2. AJ'!$H47, IF('3. Ausbildungsjahr'!F$4=SOLL!$S$4,'SBI.A.4_2.&amp;3. AJ'!$H73, IF('3. Ausbildungsjahr'!F$4=SOLL!$T$4,'KVB 2.&amp;3. AJ'!$H66,IF('3. Ausbildungsjahr'!F$4=SOLL!$U$4,'PPCa IK'!$H47, IF('3. Ausbildungsjahr'!F$4=SOLL!$V$4,TE!$H71,IF('3. Ausbildungsjahr'!F$4=SOLL!$W$4,TNSt!$H59,IF('3. Ausbildungsjahr'!F$4=SOLL!$X$4,TNSk!$H62,IF('3. Ausbildungsjahr'!F$4=SOLL!$Y$4,TNPa!$H56,IF('3. Ausbildungsjahr'!F$4=SOLL!$Z$4,TNWn!$H47,IF('3. Ausbildungsjahr'!F$4=SOLL!$AA$4,'KVP 3. AJ'!$H87,IF(F$4=SOLL!$B$4,'KF-KB'!$H115,IF('3. Ausbildungsjahr'!F$4=SOLL!$C$4,'SBI.A.4_1. AJ'!$H73,IF('3. Ausbildungsjahr'!F$4=SOLL!$D$4,KK!$H$11,IF('3. Ausbildungsjahr'!F$4=SOLL!$E$4,'KSM-e'!$H65,IF('3. Ausbildungsjahr'!F$4=SOLL!$F$4,'KSM-f'!$H71,IF('3. Ausbildungsjahr'!F$4=SOLL!$G$4,'KVB 1. AJ'!$H66,IF('3. Ausbildungsjahr'!F$4=SOLL!$H$4,KVFi!$H79,IF('3. Ausbildungsjahr'!F$4=SOLL!$I$4,KVM!$H63,IF('3. Ausbildungsjahr'!F$4=SOLL!$L$4,'KVP 1.&amp;2. AJ'!$H89,IF('3. Ausbildungsjahr'!F$4=SOLL!$M$4,PPC!$H87,IF('3. Ausbildungsjahr'!F$4=SOLL!$N$4,PPS!$H126,IF(F$4=SOLL!$P$4,"-",IF('3. Ausbildungsjahr'!F$4=SOLL!$O$4,Zielbogen!$H47,"")))))))))))))))))))))))))</f>
        <v>-</v>
      </c>
      <c r="G46" s="57" t="str">
        <f>IF(G$4=SOLL!$J$4, TNBi!$H55, IF('3. Ausbildungsjahr'!G$4=SOLL!$K$4,SBI.A.7!$H64, IF('3. Ausbildungsjahr'!G$4=SOLL!$R$4,'SBI.A.3_2. AJ'!$H47, IF('3. Ausbildungsjahr'!G$4=SOLL!$S$4,'SBI.A.4_2.&amp;3. AJ'!$H73, IF('3. Ausbildungsjahr'!G$4=SOLL!$T$4,'KVB 2.&amp;3. AJ'!$H66,IF('3. Ausbildungsjahr'!G$4=SOLL!$U$4,'PPCa IK'!$H47, IF('3. Ausbildungsjahr'!G$4=SOLL!$V$4,TE!$H71,IF('3. Ausbildungsjahr'!G$4=SOLL!$W$4,TNSt!$H59,IF('3. Ausbildungsjahr'!G$4=SOLL!$X$4,TNSk!$H62,IF('3. Ausbildungsjahr'!G$4=SOLL!$Y$4,TNPa!$H56,IF('3. Ausbildungsjahr'!G$4=SOLL!$Z$4,TNWn!$H47,IF('3. Ausbildungsjahr'!G$4=SOLL!$AA$4,'KVP 3. AJ'!$H87,IF(G$4=SOLL!$B$4,'KF-KB'!$H115,IF('3. Ausbildungsjahr'!G$4=SOLL!$C$4,'SBI.A.4_1. AJ'!$H73,IF('3. Ausbildungsjahr'!G$4=SOLL!$D$4,KK!$H$11,IF('3. Ausbildungsjahr'!G$4=SOLL!$E$4,'KSM-e'!$H65,IF('3. Ausbildungsjahr'!G$4=SOLL!$F$4,'KSM-f'!$H71,IF('3. Ausbildungsjahr'!G$4=SOLL!$G$4,'KVB 1. AJ'!$H66,IF('3. Ausbildungsjahr'!G$4=SOLL!$H$4,KVFi!$H79,IF('3. Ausbildungsjahr'!G$4=SOLL!$I$4,KVM!$H63,IF('3. Ausbildungsjahr'!G$4=SOLL!$L$4,'KVP 1.&amp;2. AJ'!$H89,IF('3. Ausbildungsjahr'!G$4=SOLL!$M$4,PPC!$H87,IF('3. Ausbildungsjahr'!G$4=SOLL!$N$4,PPS!$H126,IF(G$4=SOLL!$P$4,"-",IF('3. Ausbildungsjahr'!G$4=SOLL!$O$4,Zielbogen!$H47,"")))))))))))))))))))))))))</f>
        <v>-</v>
      </c>
      <c r="H46" s="57" t="str">
        <f>IF(H$4=SOLL!$J$4, TNBi!$H55, IF('3. Ausbildungsjahr'!H$4=SOLL!$K$4,SBI.A.7!$H64, IF('3. Ausbildungsjahr'!H$4=SOLL!$R$4,'SBI.A.3_2. AJ'!$H47, IF('3. Ausbildungsjahr'!H$4=SOLL!$S$4,'SBI.A.4_2.&amp;3. AJ'!$H73, IF('3. Ausbildungsjahr'!H$4=SOLL!$T$4,'KVB 2.&amp;3. AJ'!$H66,IF('3. Ausbildungsjahr'!H$4=SOLL!$U$4,'PPCa IK'!$H47, IF('3. Ausbildungsjahr'!H$4=SOLL!$V$4,TE!$H71,IF('3. Ausbildungsjahr'!H$4=SOLL!$W$4,TNSt!$H59,IF('3. Ausbildungsjahr'!H$4=SOLL!$X$4,TNSk!$H62,IF('3. Ausbildungsjahr'!H$4=SOLL!$Y$4,TNPa!$H56,IF('3. Ausbildungsjahr'!H$4=SOLL!$Z$4,TNWn!$H47,IF('3. Ausbildungsjahr'!H$4=SOLL!$AA$4,'KVP 3. AJ'!$H87,IF(H$4=SOLL!$B$4,'KF-KB'!$H115,IF('3. Ausbildungsjahr'!H$4=SOLL!$C$4,'SBI.A.4_1. AJ'!$H73,IF('3. Ausbildungsjahr'!H$4=SOLL!$D$4,KK!$H$11,IF('3. Ausbildungsjahr'!H$4=SOLL!$E$4,'KSM-e'!$H65,IF('3. Ausbildungsjahr'!H$4=SOLL!$F$4,'KSM-f'!$H71,IF('3. Ausbildungsjahr'!H$4=SOLL!$G$4,'KVB 1. AJ'!$H66,IF('3. Ausbildungsjahr'!H$4=SOLL!$H$4,KVFi!$H79,IF('3. Ausbildungsjahr'!H$4=SOLL!$I$4,KVM!$H63,IF('3. Ausbildungsjahr'!H$4=SOLL!$L$4,'KVP 1.&amp;2. AJ'!$H89,IF('3. Ausbildungsjahr'!H$4=SOLL!$M$4,PPC!$H87,IF('3. Ausbildungsjahr'!H$4=SOLL!$N$4,PPS!$H126,IF(H$4=SOLL!$P$4,"-",IF('3. Ausbildungsjahr'!H$4=SOLL!$O$4,Zielbogen!$H47,"")))))))))))))))))))))))))</f>
        <v>-</v>
      </c>
      <c r="I46" s="57" t="str">
        <f>IF(I$4=SOLL!$J$4, TNBi!$H55, IF('3. Ausbildungsjahr'!I$4=SOLL!$K$4,SBI.A.7!$H64, IF('3. Ausbildungsjahr'!I$4=SOLL!$R$4,'SBI.A.3_2. AJ'!$H47, IF('3. Ausbildungsjahr'!I$4=SOLL!$S$4,'SBI.A.4_2.&amp;3. AJ'!$H73, IF('3. Ausbildungsjahr'!I$4=SOLL!$T$4,'KVB 2.&amp;3. AJ'!$H66,IF('3. Ausbildungsjahr'!I$4=SOLL!$U$4,'PPCa IK'!$H47, IF('3. Ausbildungsjahr'!I$4=SOLL!$V$4,TE!$H71,IF('3. Ausbildungsjahr'!I$4=SOLL!$W$4,TNSt!$H59,IF('3. Ausbildungsjahr'!I$4=SOLL!$X$4,TNSk!$H62,IF('3. Ausbildungsjahr'!I$4=SOLL!$Y$4,TNPa!$H56,IF('3. Ausbildungsjahr'!I$4=SOLL!$Z$4,TNWn!$H47,IF('3. Ausbildungsjahr'!I$4=SOLL!$AA$4,'KVP 3. AJ'!$H87,IF(I$4=SOLL!$B$4,'KF-KB'!$H115,IF('3. Ausbildungsjahr'!I$4=SOLL!$C$4,'SBI.A.4_1. AJ'!$H73,IF('3. Ausbildungsjahr'!I$4=SOLL!$D$4,KK!$H$11,IF('3. Ausbildungsjahr'!I$4=SOLL!$E$4,'KSM-e'!$H65,IF('3. Ausbildungsjahr'!I$4=SOLL!$F$4,'KSM-f'!$H71,IF('3. Ausbildungsjahr'!I$4=SOLL!$G$4,'KVB 1. AJ'!$H66,IF('3. Ausbildungsjahr'!I$4=SOLL!$H$4,KVFi!$H79,IF('3. Ausbildungsjahr'!I$4=SOLL!$I$4,KVM!$H63,IF('3. Ausbildungsjahr'!I$4=SOLL!$L$4,'KVP 1.&amp;2. AJ'!$H89,IF('3. Ausbildungsjahr'!I$4=SOLL!$M$4,PPC!$H87,IF('3. Ausbildungsjahr'!I$4=SOLL!$N$4,PPS!$H126,IF(I$4=SOLL!$P$4,"-",IF('3. Ausbildungsjahr'!I$4=SOLL!$O$4,Zielbogen!$H47,"")))))))))))))))))))))))))</f>
        <v>-</v>
      </c>
      <c r="J46" s="57" t="str">
        <f>IF(J$4=SOLL!$J$4, TNBi!$H55, IF('3. Ausbildungsjahr'!J$4=SOLL!$K$4,SBI.A.7!$H64, IF('3. Ausbildungsjahr'!J$4=SOLL!$R$4,'SBI.A.3_2. AJ'!$H47, IF('3. Ausbildungsjahr'!J$4=SOLL!$S$4,'SBI.A.4_2.&amp;3. AJ'!$H73, IF('3. Ausbildungsjahr'!J$4=SOLL!$T$4,'KVB 2.&amp;3. AJ'!$H66,IF('3. Ausbildungsjahr'!J$4=SOLL!$U$4,'PPCa IK'!$H47, IF('3. Ausbildungsjahr'!J$4=SOLL!$V$4,TE!$H71,IF('3. Ausbildungsjahr'!J$4=SOLL!$W$4,TNSt!$H59,IF('3. Ausbildungsjahr'!J$4=SOLL!$X$4,TNSk!$H62,IF('3. Ausbildungsjahr'!J$4=SOLL!$Y$4,TNPa!$H56,IF('3. Ausbildungsjahr'!J$4=SOLL!$Z$4,TNWn!$H47,IF('3. Ausbildungsjahr'!J$4=SOLL!$AA$4,'KVP 3. AJ'!$H87,IF(J$4=SOLL!$B$4,'KF-KB'!$H115,IF('3. Ausbildungsjahr'!J$4=SOLL!$C$4,'SBI.A.4_1. AJ'!$H73,IF('3. Ausbildungsjahr'!J$4=SOLL!$D$4,KK!$H$11,IF('3. Ausbildungsjahr'!J$4=SOLL!$E$4,'KSM-e'!$H65,IF('3. Ausbildungsjahr'!J$4=SOLL!$F$4,'KSM-f'!$H71,IF('3. Ausbildungsjahr'!J$4=SOLL!$G$4,'KVB 1. AJ'!$H66,IF('3. Ausbildungsjahr'!J$4=SOLL!$H$4,KVFi!$H79,IF('3. Ausbildungsjahr'!J$4=SOLL!$I$4,KVM!$H63,IF('3. Ausbildungsjahr'!J$4=SOLL!$L$4,'KVP 1.&amp;2. AJ'!$H89,IF('3. Ausbildungsjahr'!J$4=SOLL!$M$4,PPC!$H87,IF('3. Ausbildungsjahr'!J$4=SOLL!$N$4,PPS!$H126,IF(J$4=SOLL!$P$4,"-",IF('3. Ausbildungsjahr'!J$4=SOLL!$O$4,Zielbogen!$H47,"")))))))))))))))))))))))))</f>
        <v>-</v>
      </c>
      <c r="K46" s="57" t="str">
        <f>IF(K$4=SOLL!$J$4, TNBi!$H55, IF('3. Ausbildungsjahr'!K$4=SOLL!$K$4,SBI.A.7!$H64, IF('3. Ausbildungsjahr'!K$4=SOLL!$R$4,'SBI.A.3_2. AJ'!$H47, IF('3. Ausbildungsjahr'!K$4=SOLL!$S$4,'SBI.A.4_2.&amp;3. AJ'!$H73, IF('3. Ausbildungsjahr'!K$4=SOLL!$T$4,'KVB 2.&amp;3. AJ'!$H66,IF('3. Ausbildungsjahr'!K$4=SOLL!$U$4,'PPCa IK'!$H47, IF('3. Ausbildungsjahr'!K$4=SOLL!$V$4,TE!$H71,IF('3. Ausbildungsjahr'!K$4=SOLL!$W$4,TNSt!$H59,IF('3. Ausbildungsjahr'!K$4=SOLL!$X$4,TNSk!$H62,IF('3. Ausbildungsjahr'!K$4=SOLL!$Y$4,TNPa!$H56,IF('3. Ausbildungsjahr'!K$4=SOLL!$Z$4,TNWn!$H47,IF('3. Ausbildungsjahr'!K$4=SOLL!$AA$4,'KVP 3. AJ'!$H87,IF(K$4=SOLL!$B$4,'KF-KB'!$H115,IF('3. Ausbildungsjahr'!K$4=SOLL!$C$4,'SBI.A.4_1. AJ'!$H73,IF('3. Ausbildungsjahr'!K$4=SOLL!$D$4,KK!$H$11,IF('3. Ausbildungsjahr'!K$4=SOLL!$E$4,'KSM-e'!$H65,IF('3. Ausbildungsjahr'!K$4=SOLL!$F$4,'KSM-f'!$H71,IF('3. Ausbildungsjahr'!K$4=SOLL!$G$4,'KVB 1. AJ'!$H66,IF('3. Ausbildungsjahr'!K$4=SOLL!$H$4,KVFi!$H79,IF('3. Ausbildungsjahr'!K$4=SOLL!$I$4,KVM!$H63,IF('3. Ausbildungsjahr'!K$4=SOLL!$L$4,'KVP 1.&amp;2. AJ'!$H89,IF('3. Ausbildungsjahr'!K$4=SOLL!$M$4,PPC!$H87,IF('3. Ausbildungsjahr'!K$4=SOLL!$N$4,PPS!$H126,IF(K$4=SOLL!$P$4,"-",IF('3. Ausbildungsjahr'!K$4=SOLL!$O$4,Zielbogen!$H47,"")))))))))))))))))))))))))</f>
        <v>-</v>
      </c>
      <c r="L46" s="10">
        <f>SUM('Hilfsblatt 3. AJ'!C46,'Hilfsblatt 3. AJ'!E46,'Hilfsblatt 3. AJ'!G46,'Hilfsblatt 3. AJ'!I46,'Hilfsblatt 3. AJ'!K46,'Hilfsblatt 3. AJ'!M46,'Hilfsblatt 3. AJ'!O46,'Hilfsblatt 3. AJ'!Q46,'Hilfsblatt 3. AJ'!S46,'Hilfsblatt 3. AJ'!U46)</f>
        <v>0</v>
      </c>
      <c r="M46" s="9" t="e">
        <f>('Hilfsblatt 3. AJ'!B46*'Hilfsblatt 3. AJ'!C46+'Hilfsblatt 3. AJ'!D46*'Hilfsblatt 3. AJ'!E46+'Hilfsblatt 3. AJ'!F46*'Hilfsblatt 3. AJ'!G46+'Hilfsblatt 3. AJ'!H46*'Hilfsblatt 3. AJ'!I46+'Hilfsblatt 3. AJ'!J46*'Hilfsblatt 3. AJ'!K46+'Hilfsblatt 3. AJ'!L46*'Hilfsblatt 3. AJ'!M46+'Hilfsblatt 3. AJ'!N46*'Hilfsblatt 3. AJ'!O46+'Hilfsblatt 3. AJ'!P46*'Hilfsblatt 3. AJ'!Q46+'Hilfsblatt 3. AJ'!R46*'Hilfsblatt 3. AJ'!S46+'Hilfsblatt 3. AJ'!T46*'Hilfsblatt 3. AJ'!U46)/L46</f>
        <v>#DIV/0!</v>
      </c>
    </row>
    <row r="47" spans="1:13" x14ac:dyDescent="0.25">
      <c r="A47" s="126" t="s">
        <v>83</v>
      </c>
      <c r="B47" s="57" t="str">
        <f>IF(B$4=SOLL!$J$4, TNBi!$H56, IF('3. Ausbildungsjahr'!B$4=SOLL!$K$4,SBI.A.7!$H65, IF('3. Ausbildungsjahr'!B$4=SOLL!$R$4,'SBI.A.3_2. AJ'!$H48, IF('3. Ausbildungsjahr'!B$4=SOLL!$S$4,'SBI.A.4_2.&amp;3. AJ'!$H74, IF('3. Ausbildungsjahr'!B$4=SOLL!$T$4,'KVB 2.&amp;3. AJ'!$H67,IF('3. Ausbildungsjahr'!B$4=SOLL!$U$4,'PPCa IK'!$H48, IF('3. Ausbildungsjahr'!B$4=SOLL!$V$4,TE!$H72,IF('3. Ausbildungsjahr'!B$4=SOLL!$W$4,TNSt!$H60,IF('3. Ausbildungsjahr'!B$4=SOLL!$X$4,TNSk!$H63,IF('3. Ausbildungsjahr'!B$4=SOLL!$Y$4,TNPa!$H57,IF('3. Ausbildungsjahr'!B$4=SOLL!$Z$4,TNWn!$H48,IF('3. Ausbildungsjahr'!B$4=SOLL!$AA$4,'KVP 3. AJ'!$H88,IF(B$4=SOLL!$B$4,'KF-KB'!$H116,IF('3. Ausbildungsjahr'!B$4=SOLL!$C$4,'SBI.A.4_1. AJ'!$H74,IF('3. Ausbildungsjahr'!B$4=SOLL!$D$4,KK!$H$11,IF('3. Ausbildungsjahr'!B$4=SOLL!$E$4,'KSM-e'!$H66,IF('3. Ausbildungsjahr'!B$4=SOLL!$F$4,'KSM-f'!$H72,IF('3. Ausbildungsjahr'!B$4=SOLL!$G$4,'KVB 1. AJ'!$H67,IF('3. Ausbildungsjahr'!B$4=SOLL!$H$4,KVFi!$H80,IF('3. Ausbildungsjahr'!B$4=SOLL!$I$4,KVM!$H64,IF('3. Ausbildungsjahr'!B$4=SOLL!$L$4,'KVP 1.&amp;2. AJ'!$H90,IF('3. Ausbildungsjahr'!B$4=SOLL!$M$4,PPC!$H88,IF('3. Ausbildungsjahr'!B$4=SOLL!$N$4,PPS!$H127,IF(B$4=SOLL!$P$4,"-",IF('3. Ausbildungsjahr'!B$4=SOLL!$O$4,Zielbogen!$H48,"")))))))))))))))))))))))))</f>
        <v>-</v>
      </c>
      <c r="C47" s="57" t="str">
        <f>IF(C$4=SOLL!$J$4, TNBi!$H56, IF('3. Ausbildungsjahr'!C$4=SOLL!$K$4,SBI.A.7!$H65, IF('3. Ausbildungsjahr'!C$4=SOLL!$R$4,'SBI.A.3_2. AJ'!$H48, IF('3. Ausbildungsjahr'!C$4=SOLL!$S$4,'SBI.A.4_2.&amp;3. AJ'!$H74, IF('3. Ausbildungsjahr'!C$4=SOLL!$T$4,'KVB 2.&amp;3. AJ'!$H67,IF('3. Ausbildungsjahr'!C$4=SOLL!$U$4,'PPCa IK'!$H48, IF('3. Ausbildungsjahr'!C$4=SOLL!$V$4,TE!$H72,IF('3. Ausbildungsjahr'!C$4=SOLL!$W$4,TNSt!$H60,IF('3. Ausbildungsjahr'!C$4=SOLL!$X$4,TNSk!$H63,IF('3. Ausbildungsjahr'!C$4=SOLL!$Y$4,TNPa!$H57,IF('3. Ausbildungsjahr'!C$4=SOLL!$Z$4,TNWn!$H48,IF('3. Ausbildungsjahr'!C$4=SOLL!$AA$4,'KVP 3. AJ'!$H88,IF(C$4=SOLL!$B$4,'KF-KB'!$H116,IF('3. Ausbildungsjahr'!C$4=SOLL!$C$4,'SBI.A.4_1. AJ'!$H74,IF('3. Ausbildungsjahr'!C$4=SOLL!$D$4,KK!$H$11,IF('3. Ausbildungsjahr'!C$4=SOLL!$E$4,'KSM-e'!$H66,IF('3. Ausbildungsjahr'!C$4=SOLL!$F$4,'KSM-f'!$H72,IF('3. Ausbildungsjahr'!C$4=SOLL!$G$4,'KVB 1. AJ'!$H67,IF('3. Ausbildungsjahr'!C$4=SOLL!$H$4,KVFi!$H80,IF('3. Ausbildungsjahr'!C$4=SOLL!$I$4,KVM!$H64,IF('3. Ausbildungsjahr'!C$4=SOLL!$L$4,'KVP 1.&amp;2. AJ'!$H90,IF('3. Ausbildungsjahr'!C$4=SOLL!$M$4,PPC!$H88,IF('3. Ausbildungsjahr'!C$4=SOLL!$N$4,PPS!$H127,IF(C$4=SOLL!$P$4,"-",IF('3. Ausbildungsjahr'!C$4=SOLL!$O$4,Zielbogen!$H48,"")))))))))))))))))))))))))</f>
        <v>-</v>
      </c>
      <c r="D47" s="57" t="str">
        <f>IF(D$4=SOLL!$J$4, TNBi!$H56, IF('3. Ausbildungsjahr'!D$4=SOLL!$K$4,SBI.A.7!$H65, IF('3. Ausbildungsjahr'!D$4=SOLL!$R$4,'SBI.A.3_2. AJ'!$H48, IF('3. Ausbildungsjahr'!D$4=SOLL!$S$4,'SBI.A.4_2.&amp;3. AJ'!$H74, IF('3. Ausbildungsjahr'!D$4=SOLL!$T$4,'KVB 2.&amp;3. AJ'!$H67,IF('3. Ausbildungsjahr'!D$4=SOLL!$U$4,'PPCa IK'!$H48, IF('3. Ausbildungsjahr'!D$4=SOLL!$V$4,TE!$H72,IF('3. Ausbildungsjahr'!D$4=SOLL!$W$4,TNSt!$H60,IF('3. Ausbildungsjahr'!D$4=SOLL!$X$4,TNSk!$H63,IF('3. Ausbildungsjahr'!D$4=SOLL!$Y$4,TNPa!$H57,IF('3. Ausbildungsjahr'!D$4=SOLL!$Z$4,TNWn!$H48,IF('3. Ausbildungsjahr'!D$4=SOLL!$AA$4,'KVP 3. AJ'!$H88,IF(D$4=SOLL!$B$4,'KF-KB'!$H116,IF('3. Ausbildungsjahr'!D$4=SOLL!$C$4,'SBI.A.4_1. AJ'!$H74,IF('3. Ausbildungsjahr'!D$4=SOLL!$D$4,KK!$H$11,IF('3. Ausbildungsjahr'!D$4=SOLL!$E$4,'KSM-e'!$H66,IF('3. Ausbildungsjahr'!D$4=SOLL!$F$4,'KSM-f'!$H72,IF('3. Ausbildungsjahr'!D$4=SOLL!$G$4,'KVB 1. AJ'!$H67,IF('3. Ausbildungsjahr'!D$4=SOLL!$H$4,KVFi!$H80,IF('3. Ausbildungsjahr'!D$4=SOLL!$I$4,KVM!$H64,IF('3. Ausbildungsjahr'!D$4=SOLL!$L$4,'KVP 1.&amp;2. AJ'!$H90,IF('3. Ausbildungsjahr'!D$4=SOLL!$M$4,PPC!$H88,IF('3. Ausbildungsjahr'!D$4=SOLL!$N$4,PPS!$H127,IF(D$4=SOLL!$P$4,"-",IF('3. Ausbildungsjahr'!D$4=SOLL!$O$4,Zielbogen!$H48,"")))))))))))))))))))))))))</f>
        <v>-</v>
      </c>
      <c r="E47" s="57" t="str">
        <f>IF(E$4=SOLL!$J$4, TNBi!$H56, IF('3. Ausbildungsjahr'!E$4=SOLL!$K$4,SBI.A.7!$H65, IF('3. Ausbildungsjahr'!E$4=SOLL!$R$4,'SBI.A.3_2. AJ'!$H48, IF('3. Ausbildungsjahr'!E$4=SOLL!$S$4,'SBI.A.4_2.&amp;3. AJ'!$H74, IF('3. Ausbildungsjahr'!E$4=SOLL!$T$4,'KVB 2.&amp;3. AJ'!$H67,IF('3. Ausbildungsjahr'!E$4=SOLL!$U$4,'PPCa IK'!$H48, IF('3. Ausbildungsjahr'!E$4=SOLL!$V$4,TE!$H72,IF('3. Ausbildungsjahr'!E$4=SOLL!$W$4,TNSt!$H60,IF('3. Ausbildungsjahr'!E$4=SOLL!$X$4,TNSk!$H63,IF('3. Ausbildungsjahr'!E$4=SOLL!$Y$4,TNPa!$H57,IF('3. Ausbildungsjahr'!E$4=SOLL!$Z$4,TNWn!$H48,IF('3. Ausbildungsjahr'!E$4=SOLL!$AA$4,'KVP 3. AJ'!$H88,IF(E$4=SOLL!$B$4,'KF-KB'!$H116,IF('3. Ausbildungsjahr'!E$4=SOLL!$C$4,'SBI.A.4_1. AJ'!$H74,IF('3. Ausbildungsjahr'!E$4=SOLL!$D$4,KK!$H$11,IF('3. Ausbildungsjahr'!E$4=SOLL!$E$4,'KSM-e'!$H66,IF('3. Ausbildungsjahr'!E$4=SOLL!$F$4,'KSM-f'!$H72,IF('3. Ausbildungsjahr'!E$4=SOLL!$G$4,'KVB 1. AJ'!$H67,IF('3. Ausbildungsjahr'!E$4=SOLL!$H$4,KVFi!$H80,IF('3. Ausbildungsjahr'!E$4=SOLL!$I$4,KVM!$H64,IF('3. Ausbildungsjahr'!E$4=SOLL!$L$4,'KVP 1.&amp;2. AJ'!$H90,IF('3. Ausbildungsjahr'!E$4=SOLL!$M$4,PPC!$H88,IF('3. Ausbildungsjahr'!E$4=SOLL!$N$4,PPS!$H127,IF(E$4=SOLL!$P$4,"-",IF('3. Ausbildungsjahr'!E$4=SOLL!$O$4,Zielbogen!$H48,"")))))))))))))))))))))))))</f>
        <v>-</v>
      </c>
      <c r="F47" s="57" t="str">
        <f>IF(F$4=SOLL!$J$4, TNBi!$H56, IF('3. Ausbildungsjahr'!F$4=SOLL!$K$4,SBI.A.7!$H65, IF('3. Ausbildungsjahr'!F$4=SOLL!$R$4,'SBI.A.3_2. AJ'!$H48, IF('3. Ausbildungsjahr'!F$4=SOLL!$S$4,'SBI.A.4_2.&amp;3. AJ'!$H74, IF('3. Ausbildungsjahr'!F$4=SOLL!$T$4,'KVB 2.&amp;3. AJ'!$H67,IF('3. Ausbildungsjahr'!F$4=SOLL!$U$4,'PPCa IK'!$H48, IF('3. Ausbildungsjahr'!F$4=SOLL!$V$4,TE!$H72,IF('3. Ausbildungsjahr'!F$4=SOLL!$W$4,TNSt!$H60,IF('3. Ausbildungsjahr'!F$4=SOLL!$X$4,TNSk!$H63,IF('3. Ausbildungsjahr'!F$4=SOLL!$Y$4,TNPa!$H57,IF('3. Ausbildungsjahr'!F$4=SOLL!$Z$4,TNWn!$H48,IF('3. Ausbildungsjahr'!F$4=SOLL!$AA$4,'KVP 3. AJ'!$H88,IF(F$4=SOLL!$B$4,'KF-KB'!$H116,IF('3. Ausbildungsjahr'!F$4=SOLL!$C$4,'SBI.A.4_1. AJ'!$H74,IF('3. Ausbildungsjahr'!F$4=SOLL!$D$4,KK!$H$11,IF('3. Ausbildungsjahr'!F$4=SOLL!$E$4,'KSM-e'!$H66,IF('3. Ausbildungsjahr'!F$4=SOLL!$F$4,'KSM-f'!$H72,IF('3. Ausbildungsjahr'!F$4=SOLL!$G$4,'KVB 1. AJ'!$H67,IF('3. Ausbildungsjahr'!F$4=SOLL!$H$4,KVFi!$H80,IF('3. Ausbildungsjahr'!F$4=SOLL!$I$4,KVM!$H64,IF('3. Ausbildungsjahr'!F$4=SOLL!$L$4,'KVP 1.&amp;2. AJ'!$H90,IF('3. Ausbildungsjahr'!F$4=SOLL!$M$4,PPC!$H88,IF('3. Ausbildungsjahr'!F$4=SOLL!$N$4,PPS!$H127,IF(F$4=SOLL!$P$4,"-",IF('3. Ausbildungsjahr'!F$4=SOLL!$O$4,Zielbogen!$H48,"")))))))))))))))))))))))))</f>
        <v>-</v>
      </c>
      <c r="G47" s="57" t="str">
        <f>IF(G$4=SOLL!$J$4, TNBi!$H56, IF('3. Ausbildungsjahr'!G$4=SOLL!$K$4,SBI.A.7!$H65, IF('3. Ausbildungsjahr'!G$4=SOLL!$R$4,'SBI.A.3_2. AJ'!$H48, IF('3. Ausbildungsjahr'!G$4=SOLL!$S$4,'SBI.A.4_2.&amp;3. AJ'!$H74, IF('3. Ausbildungsjahr'!G$4=SOLL!$T$4,'KVB 2.&amp;3. AJ'!$H67,IF('3. Ausbildungsjahr'!G$4=SOLL!$U$4,'PPCa IK'!$H48, IF('3. Ausbildungsjahr'!G$4=SOLL!$V$4,TE!$H72,IF('3. Ausbildungsjahr'!G$4=SOLL!$W$4,TNSt!$H60,IF('3. Ausbildungsjahr'!G$4=SOLL!$X$4,TNSk!$H63,IF('3. Ausbildungsjahr'!G$4=SOLL!$Y$4,TNPa!$H57,IF('3. Ausbildungsjahr'!G$4=SOLL!$Z$4,TNWn!$H48,IF('3. Ausbildungsjahr'!G$4=SOLL!$AA$4,'KVP 3. AJ'!$H88,IF(G$4=SOLL!$B$4,'KF-KB'!$H116,IF('3. Ausbildungsjahr'!G$4=SOLL!$C$4,'SBI.A.4_1. AJ'!$H74,IF('3. Ausbildungsjahr'!G$4=SOLL!$D$4,KK!$H$11,IF('3. Ausbildungsjahr'!G$4=SOLL!$E$4,'KSM-e'!$H66,IF('3. Ausbildungsjahr'!G$4=SOLL!$F$4,'KSM-f'!$H72,IF('3. Ausbildungsjahr'!G$4=SOLL!$G$4,'KVB 1. AJ'!$H67,IF('3. Ausbildungsjahr'!G$4=SOLL!$H$4,KVFi!$H80,IF('3. Ausbildungsjahr'!G$4=SOLL!$I$4,KVM!$H64,IF('3. Ausbildungsjahr'!G$4=SOLL!$L$4,'KVP 1.&amp;2. AJ'!$H90,IF('3. Ausbildungsjahr'!G$4=SOLL!$M$4,PPC!$H88,IF('3. Ausbildungsjahr'!G$4=SOLL!$N$4,PPS!$H127,IF(G$4=SOLL!$P$4,"-",IF('3. Ausbildungsjahr'!G$4=SOLL!$O$4,Zielbogen!$H48,"")))))))))))))))))))))))))</f>
        <v>-</v>
      </c>
      <c r="H47" s="57" t="str">
        <f>IF(H$4=SOLL!$J$4, TNBi!$H56, IF('3. Ausbildungsjahr'!H$4=SOLL!$K$4,SBI.A.7!$H65, IF('3. Ausbildungsjahr'!H$4=SOLL!$R$4,'SBI.A.3_2. AJ'!$H48, IF('3. Ausbildungsjahr'!H$4=SOLL!$S$4,'SBI.A.4_2.&amp;3. AJ'!$H74, IF('3. Ausbildungsjahr'!H$4=SOLL!$T$4,'KVB 2.&amp;3. AJ'!$H67,IF('3. Ausbildungsjahr'!H$4=SOLL!$U$4,'PPCa IK'!$H48, IF('3. Ausbildungsjahr'!H$4=SOLL!$V$4,TE!$H72,IF('3. Ausbildungsjahr'!H$4=SOLL!$W$4,TNSt!$H60,IF('3. Ausbildungsjahr'!H$4=SOLL!$X$4,TNSk!$H63,IF('3. Ausbildungsjahr'!H$4=SOLL!$Y$4,TNPa!$H57,IF('3. Ausbildungsjahr'!H$4=SOLL!$Z$4,TNWn!$H48,IF('3. Ausbildungsjahr'!H$4=SOLL!$AA$4,'KVP 3. AJ'!$H88,IF(H$4=SOLL!$B$4,'KF-KB'!$H116,IF('3. Ausbildungsjahr'!H$4=SOLL!$C$4,'SBI.A.4_1. AJ'!$H74,IF('3. Ausbildungsjahr'!H$4=SOLL!$D$4,KK!$H$11,IF('3. Ausbildungsjahr'!H$4=SOLL!$E$4,'KSM-e'!$H66,IF('3. Ausbildungsjahr'!H$4=SOLL!$F$4,'KSM-f'!$H72,IF('3. Ausbildungsjahr'!H$4=SOLL!$G$4,'KVB 1. AJ'!$H67,IF('3. Ausbildungsjahr'!H$4=SOLL!$H$4,KVFi!$H80,IF('3. Ausbildungsjahr'!H$4=SOLL!$I$4,KVM!$H64,IF('3. Ausbildungsjahr'!H$4=SOLL!$L$4,'KVP 1.&amp;2. AJ'!$H90,IF('3. Ausbildungsjahr'!H$4=SOLL!$M$4,PPC!$H88,IF('3. Ausbildungsjahr'!H$4=SOLL!$N$4,PPS!$H127,IF(H$4=SOLL!$P$4,"-",IF('3. Ausbildungsjahr'!H$4=SOLL!$O$4,Zielbogen!$H48,"")))))))))))))))))))))))))</f>
        <v>-</v>
      </c>
      <c r="I47" s="57" t="str">
        <f>IF(I$4=SOLL!$J$4, TNBi!$H56, IF('3. Ausbildungsjahr'!I$4=SOLL!$K$4,SBI.A.7!$H65, IF('3. Ausbildungsjahr'!I$4=SOLL!$R$4,'SBI.A.3_2. AJ'!$H48, IF('3. Ausbildungsjahr'!I$4=SOLL!$S$4,'SBI.A.4_2.&amp;3. AJ'!$H74, IF('3. Ausbildungsjahr'!I$4=SOLL!$T$4,'KVB 2.&amp;3. AJ'!$H67,IF('3. Ausbildungsjahr'!I$4=SOLL!$U$4,'PPCa IK'!$H48, IF('3. Ausbildungsjahr'!I$4=SOLL!$V$4,TE!$H72,IF('3. Ausbildungsjahr'!I$4=SOLL!$W$4,TNSt!$H60,IF('3. Ausbildungsjahr'!I$4=SOLL!$X$4,TNSk!$H63,IF('3. Ausbildungsjahr'!I$4=SOLL!$Y$4,TNPa!$H57,IF('3. Ausbildungsjahr'!I$4=SOLL!$Z$4,TNWn!$H48,IF('3. Ausbildungsjahr'!I$4=SOLL!$AA$4,'KVP 3. AJ'!$H88,IF(I$4=SOLL!$B$4,'KF-KB'!$H116,IF('3. Ausbildungsjahr'!I$4=SOLL!$C$4,'SBI.A.4_1. AJ'!$H74,IF('3. Ausbildungsjahr'!I$4=SOLL!$D$4,KK!$H$11,IF('3. Ausbildungsjahr'!I$4=SOLL!$E$4,'KSM-e'!$H66,IF('3. Ausbildungsjahr'!I$4=SOLL!$F$4,'KSM-f'!$H72,IF('3. Ausbildungsjahr'!I$4=SOLL!$G$4,'KVB 1. AJ'!$H67,IF('3. Ausbildungsjahr'!I$4=SOLL!$H$4,KVFi!$H80,IF('3. Ausbildungsjahr'!I$4=SOLL!$I$4,KVM!$H64,IF('3. Ausbildungsjahr'!I$4=SOLL!$L$4,'KVP 1.&amp;2. AJ'!$H90,IF('3. Ausbildungsjahr'!I$4=SOLL!$M$4,PPC!$H88,IF('3. Ausbildungsjahr'!I$4=SOLL!$N$4,PPS!$H127,IF(I$4=SOLL!$P$4,"-",IF('3. Ausbildungsjahr'!I$4=SOLL!$O$4,Zielbogen!$H48,"")))))))))))))))))))))))))</f>
        <v>-</v>
      </c>
      <c r="J47" s="57" t="str">
        <f>IF(J$4=SOLL!$J$4, TNBi!$H56, IF('3. Ausbildungsjahr'!J$4=SOLL!$K$4,SBI.A.7!$H65, IF('3. Ausbildungsjahr'!J$4=SOLL!$R$4,'SBI.A.3_2. AJ'!$H48, IF('3. Ausbildungsjahr'!J$4=SOLL!$S$4,'SBI.A.4_2.&amp;3. AJ'!$H74, IF('3. Ausbildungsjahr'!J$4=SOLL!$T$4,'KVB 2.&amp;3. AJ'!$H67,IF('3. Ausbildungsjahr'!J$4=SOLL!$U$4,'PPCa IK'!$H48, IF('3. Ausbildungsjahr'!J$4=SOLL!$V$4,TE!$H72,IF('3. Ausbildungsjahr'!J$4=SOLL!$W$4,TNSt!$H60,IF('3. Ausbildungsjahr'!J$4=SOLL!$X$4,TNSk!$H63,IF('3. Ausbildungsjahr'!J$4=SOLL!$Y$4,TNPa!$H57,IF('3. Ausbildungsjahr'!J$4=SOLL!$Z$4,TNWn!$H48,IF('3. Ausbildungsjahr'!J$4=SOLL!$AA$4,'KVP 3. AJ'!$H88,IF(J$4=SOLL!$B$4,'KF-KB'!$H116,IF('3. Ausbildungsjahr'!J$4=SOLL!$C$4,'SBI.A.4_1. AJ'!$H74,IF('3. Ausbildungsjahr'!J$4=SOLL!$D$4,KK!$H$11,IF('3. Ausbildungsjahr'!J$4=SOLL!$E$4,'KSM-e'!$H66,IF('3. Ausbildungsjahr'!J$4=SOLL!$F$4,'KSM-f'!$H72,IF('3. Ausbildungsjahr'!J$4=SOLL!$G$4,'KVB 1. AJ'!$H67,IF('3. Ausbildungsjahr'!J$4=SOLL!$H$4,KVFi!$H80,IF('3. Ausbildungsjahr'!J$4=SOLL!$I$4,KVM!$H64,IF('3. Ausbildungsjahr'!J$4=SOLL!$L$4,'KVP 1.&amp;2. AJ'!$H90,IF('3. Ausbildungsjahr'!J$4=SOLL!$M$4,PPC!$H88,IF('3. Ausbildungsjahr'!J$4=SOLL!$N$4,PPS!$H127,IF(J$4=SOLL!$P$4,"-",IF('3. Ausbildungsjahr'!J$4=SOLL!$O$4,Zielbogen!$H48,"")))))))))))))))))))))))))</f>
        <v>-</v>
      </c>
      <c r="K47" s="57" t="str">
        <f>IF(K$4=SOLL!$J$4, TNBi!$H56, IF('3. Ausbildungsjahr'!K$4=SOLL!$K$4,SBI.A.7!$H65, IF('3. Ausbildungsjahr'!K$4=SOLL!$R$4,'SBI.A.3_2. AJ'!$H48, IF('3. Ausbildungsjahr'!K$4=SOLL!$S$4,'SBI.A.4_2.&amp;3. AJ'!$H74, IF('3. Ausbildungsjahr'!K$4=SOLL!$T$4,'KVB 2.&amp;3. AJ'!$H67,IF('3. Ausbildungsjahr'!K$4=SOLL!$U$4,'PPCa IK'!$H48, IF('3. Ausbildungsjahr'!K$4=SOLL!$V$4,TE!$H72,IF('3. Ausbildungsjahr'!K$4=SOLL!$W$4,TNSt!$H60,IF('3. Ausbildungsjahr'!K$4=SOLL!$X$4,TNSk!$H63,IF('3. Ausbildungsjahr'!K$4=SOLL!$Y$4,TNPa!$H57,IF('3. Ausbildungsjahr'!K$4=SOLL!$Z$4,TNWn!$H48,IF('3. Ausbildungsjahr'!K$4=SOLL!$AA$4,'KVP 3. AJ'!$H88,IF(K$4=SOLL!$B$4,'KF-KB'!$H116,IF('3. Ausbildungsjahr'!K$4=SOLL!$C$4,'SBI.A.4_1. AJ'!$H74,IF('3. Ausbildungsjahr'!K$4=SOLL!$D$4,KK!$H$11,IF('3. Ausbildungsjahr'!K$4=SOLL!$E$4,'KSM-e'!$H66,IF('3. Ausbildungsjahr'!K$4=SOLL!$F$4,'KSM-f'!$H72,IF('3. Ausbildungsjahr'!K$4=SOLL!$G$4,'KVB 1. AJ'!$H67,IF('3. Ausbildungsjahr'!K$4=SOLL!$H$4,KVFi!$H80,IF('3. Ausbildungsjahr'!K$4=SOLL!$I$4,KVM!$H64,IF('3. Ausbildungsjahr'!K$4=SOLL!$L$4,'KVP 1.&amp;2. AJ'!$H90,IF('3. Ausbildungsjahr'!K$4=SOLL!$M$4,PPC!$H88,IF('3. Ausbildungsjahr'!K$4=SOLL!$N$4,PPS!$H127,IF(K$4=SOLL!$P$4,"-",IF('3. Ausbildungsjahr'!K$4=SOLL!$O$4,Zielbogen!$H48,"")))))))))))))))))))))))))</f>
        <v>-</v>
      </c>
      <c r="L47" s="10">
        <f>SUM('Hilfsblatt 3. AJ'!C47,'Hilfsblatt 3. AJ'!E47,'Hilfsblatt 3. AJ'!G47,'Hilfsblatt 3. AJ'!I47,'Hilfsblatt 3. AJ'!K47,'Hilfsblatt 3. AJ'!M47,'Hilfsblatt 3. AJ'!O47,'Hilfsblatt 3. AJ'!Q47,'Hilfsblatt 3. AJ'!S47,'Hilfsblatt 3. AJ'!U47)</f>
        <v>0</v>
      </c>
      <c r="M47" s="9" t="e">
        <f>('Hilfsblatt 3. AJ'!B47*'Hilfsblatt 3. AJ'!C47+'Hilfsblatt 3. AJ'!D47*'Hilfsblatt 3. AJ'!E47+'Hilfsblatt 3. AJ'!F47*'Hilfsblatt 3. AJ'!G47+'Hilfsblatt 3. AJ'!H47*'Hilfsblatt 3. AJ'!I47+'Hilfsblatt 3. AJ'!J47*'Hilfsblatt 3. AJ'!K47+'Hilfsblatt 3. AJ'!L47*'Hilfsblatt 3. AJ'!M47+'Hilfsblatt 3. AJ'!N47*'Hilfsblatt 3. AJ'!O47+'Hilfsblatt 3. AJ'!P47*'Hilfsblatt 3. AJ'!Q47+'Hilfsblatt 3. AJ'!R47*'Hilfsblatt 3. AJ'!S47+'Hilfsblatt 3. AJ'!T47*'Hilfsblatt 3. AJ'!U47)/L47</f>
        <v>#DIV/0!</v>
      </c>
    </row>
    <row r="48" spans="1:13" x14ac:dyDescent="0.25">
      <c r="A48" s="126" t="s">
        <v>13</v>
      </c>
      <c r="B48" s="57" t="str">
        <f>IF(B$4=SOLL!$J$4, TNBi!$H57, IF('3. Ausbildungsjahr'!B$4=SOLL!$K$4,SBI.A.7!$H66, IF('3. Ausbildungsjahr'!B$4=SOLL!$R$4,'SBI.A.3_2. AJ'!$H49, IF('3. Ausbildungsjahr'!B$4=SOLL!$S$4,'SBI.A.4_2.&amp;3. AJ'!$H75, IF('3. Ausbildungsjahr'!B$4=SOLL!$T$4,'KVB 2.&amp;3. AJ'!$H68,IF('3. Ausbildungsjahr'!B$4=SOLL!$U$4,'PPCa IK'!$H49, IF('3. Ausbildungsjahr'!B$4=SOLL!$V$4,TE!$H73,IF('3. Ausbildungsjahr'!B$4=SOLL!$W$4,TNSt!$H61,IF('3. Ausbildungsjahr'!B$4=SOLL!$X$4,TNSk!$H64,IF('3. Ausbildungsjahr'!B$4=SOLL!$Y$4,TNPa!$H58,IF('3. Ausbildungsjahr'!B$4=SOLL!$Z$4,TNWn!$H49,IF('3. Ausbildungsjahr'!B$4=SOLL!$AA$4,'KVP 3. AJ'!$H89,IF(B$4=SOLL!$B$4,'KF-KB'!$H117,IF('3. Ausbildungsjahr'!B$4=SOLL!$C$4,'SBI.A.4_1. AJ'!$H75,IF('3. Ausbildungsjahr'!B$4=SOLL!$D$4,KK!$H$11,IF('3. Ausbildungsjahr'!B$4=SOLL!$E$4,'KSM-e'!$H67,IF('3. Ausbildungsjahr'!B$4=SOLL!$F$4,'KSM-f'!$H73,IF('3. Ausbildungsjahr'!B$4=SOLL!$G$4,'KVB 1. AJ'!$H68,IF('3. Ausbildungsjahr'!B$4=SOLL!$H$4,KVFi!$H82,IF('3. Ausbildungsjahr'!B$4=SOLL!$I$4,KVM!$H65,IF('3. Ausbildungsjahr'!B$4=SOLL!$L$4,'KVP 1.&amp;2. AJ'!$H91,IF('3. Ausbildungsjahr'!B$4=SOLL!$M$4,PPC!$H89,IF('3. Ausbildungsjahr'!B$4=SOLL!$N$4,PPS!$H128,IF(B$4=SOLL!$P$4,"-",IF('3. Ausbildungsjahr'!B$4=SOLL!$O$4,Zielbogen!$H49,"")))))))))))))))))))))))))</f>
        <v>-</v>
      </c>
      <c r="C48" s="57" t="str">
        <f>IF(C$4=SOLL!$J$4, TNBi!$H57, IF('3. Ausbildungsjahr'!C$4=SOLL!$K$4,SBI.A.7!$H66, IF('3. Ausbildungsjahr'!C$4=SOLL!$R$4,'SBI.A.3_2. AJ'!$H49, IF('3. Ausbildungsjahr'!C$4=SOLL!$S$4,'SBI.A.4_2.&amp;3. AJ'!$H75, IF('3. Ausbildungsjahr'!C$4=SOLL!$T$4,'KVB 2.&amp;3. AJ'!$H68,IF('3. Ausbildungsjahr'!C$4=SOLL!$U$4,'PPCa IK'!$H49, IF('3. Ausbildungsjahr'!C$4=SOLL!$V$4,TE!$H73,IF('3. Ausbildungsjahr'!C$4=SOLL!$W$4,TNSt!$H61,IF('3. Ausbildungsjahr'!C$4=SOLL!$X$4,TNSk!$H64,IF('3. Ausbildungsjahr'!C$4=SOLL!$Y$4,TNPa!$H58,IF('3. Ausbildungsjahr'!C$4=SOLL!$Z$4,TNWn!$H49,IF('3. Ausbildungsjahr'!C$4=SOLL!$AA$4,'KVP 3. AJ'!$H89,IF(C$4=SOLL!$B$4,'KF-KB'!$H117,IF('3. Ausbildungsjahr'!C$4=SOLL!$C$4,'SBI.A.4_1. AJ'!$H75,IF('3. Ausbildungsjahr'!C$4=SOLL!$D$4,KK!$H$11,IF('3. Ausbildungsjahr'!C$4=SOLL!$E$4,'KSM-e'!$H67,IF('3. Ausbildungsjahr'!C$4=SOLL!$F$4,'KSM-f'!$H73,IF('3. Ausbildungsjahr'!C$4=SOLL!$G$4,'KVB 1. AJ'!$H68,IF('3. Ausbildungsjahr'!C$4=SOLL!$H$4,KVFi!$H82,IF('3. Ausbildungsjahr'!C$4=SOLL!$I$4,KVM!$H65,IF('3. Ausbildungsjahr'!C$4=SOLL!$L$4,'KVP 1.&amp;2. AJ'!$H91,IF('3. Ausbildungsjahr'!C$4=SOLL!$M$4,PPC!$H89,IF('3. Ausbildungsjahr'!C$4=SOLL!$N$4,PPS!$H128,IF(C$4=SOLL!$P$4,"-",IF('3. Ausbildungsjahr'!C$4=SOLL!$O$4,Zielbogen!$H49,"")))))))))))))))))))))))))</f>
        <v>-</v>
      </c>
      <c r="D48" s="57" t="str">
        <f>IF(D$4=SOLL!$J$4, TNBi!$H57, IF('3. Ausbildungsjahr'!D$4=SOLL!$K$4,SBI.A.7!$H66, IF('3. Ausbildungsjahr'!D$4=SOLL!$R$4,'SBI.A.3_2. AJ'!$H49, IF('3. Ausbildungsjahr'!D$4=SOLL!$S$4,'SBI.A.4_2.&amp;3. AJ'!$H75, IF('3. Ausbildungsjahr'!D$4=SOLL!$T$4,'KVB 2.&amp;3. AJ'!$H68,IF('3. Ausbildungsjahr'!D$4=SOLL!$U$4,'PPCa IK'!$H49, IF('3. Ausbildungsjahr'!D$4=SOLL!$V$4,TE!$H73,IF('3. Ausbildungsjahr'!D$4=SOLL!$W$4,TNSt!$H61,IF('3. Ausbildungsjahr'!D$4=SOLL!$X$4,TNSk!$H64,IF('3. Ausbildungsjahr'!D$4=SOLL!$Y$4,TNPa!$H58,IF('3. Ausbildungsjahr'!D$4=SOLL!$Z$4,TNWn!$H49,IF('3. Ausbildungsjahr'!D$4=SOLL!$AA$4,'KVP 3. AJ'!$H89,IF(D$4=SOLL!$B$4,'KF-KB'!$H117,IF('3. Ausbildungsjahr'!D$4=SOLL!$C$4,'SBI.A.4_1. AJ'!$H75,IF('3. Ausbildungsjahr'!D$4=SOLL!$D$4,KK!$H$11,IF('3. Ausbildungsjahr'!D$4=SOLL!$E$4,'KSM-e'!$H67,IF('3. Ausbildungsjahr'!D$4=SOLL!$F$4,'KSM-f'!$H73,IF('3. Ausbildungsjahr'!D$4=SOLL!$G$4,'KVB 1. AJ'!$H68,IF('3. Ausbildungsjahr'!D$4=SOLL!$H$4,KVFi!$H82,IF('3. Ausbildungsjahr'!D$4=SOLL!$I$4,KVM!$H65,IF('3. Ausbildungsjahr'!D$4=SOLL!$L$4,'KVP 1.&amp;2. AJ'!$H91,IF('3. Ausbildungsjahr'!D$4=SOLL!$M$4,PPC!$H89,IF('3. Ausbildungsjahr'!D$4=SOLL!$N$4,PPS!$H128,IF(D$4=SOLL!$P$4,"-",IF('3. Ausbildungsjahr'!D$4=SOLL!$O$4,Zielbogen!$H49,"")))))))))))))))))))))))))</f>
        <v>-</v>
      </c>
      <c r="E48" s="57" t="str">
        <f>IF(E$4=SOLL!$J$4, TNBi!$H57, IF('3. Ausbildungsjahr'!E$4=SOLL!$K$4,SBI.A.7!$H66, IF('3. Ausbildungsjahr'!E$4=SOLL!$R$4,'SBI.A.3_2. AJ'!$H49, IF('3. Ausbildungsjahr'!E$4=SOLL!$S$4,'SBI.A.4_2.&amp;3. AJ'!$H75, IF('3. Ausbildungsjahr'!E$4=SOLL!$T$4,'KVB 2.&amp;3. AJ'!$H68,IF('3. Ausbildungsjahr'!E$4=SOLL!$U$4,'PPCa IK'!$H49, IF('3. Ausbildungsjahr'!E$4=SOLL!$V$4,TE!$H73,IF('3. Ausbildungsjahr'!E$4=SOLL!$W$4,TNSt!$H61,IF('3. Ausbildungsjahr'!E$4=SOLL!$X$4,TNSk!$H64,IF('3. Ausbildungsjahr'!E$4=SOLL!$Y$4,TNPa!$H58,IF('3. Ausbildungsjahr'!E$4=SOLL!$Z$4,TNWn!$H49,IF('3. Ausbildungsjahr'!E$4=SOLL!$AA$4,'KVP 3. AJ'!$H89,IF(E$4=SOLL!$B$4,'KF-KB'!$H117,IF('3. Ausbildungsjahr'!E$4=SOLL!$C$4,'SBI.A.4_1. AJ'!$H75,IF('3. Ausbildungsjahr'!E$4=SOLL!$D$4,KK!$H$11,IF('3. Ausbildungsjahr'!E$4=SOLL!$E$4,'KSM-e'!$H67,IF('3. Ausbildungsjahr'!E$4=SOLL!$F$4,'KSM-f'!$H73,IF('3. Ausbildungsjahr'!E$4=SOLL!$G$4,'KVB 1. AJ'!$H68,IF('3. Ausbildungsjahr'!E$4=SOLL!$H$4,KVFi!$H82,IF('3. Ausbildungsjahr'!E$4=SOLL!$I$4,KVM!$H65,IF('3. Ausbildungsjahr'!E$4=SOLL!$L$4,'KVP 1.&amp;2. AJ'!$H91,IF('3. Ausbildungsjahr'!E$4=SOLL!$M$4,PPC!$H89,IF('3. Ausbildungsjahr'!E$4=SOLL!$N$4,PPS!$H128,IF(E$4=SOLL!$P$4,"-",IF('3. Ausbildungsjahr'!E$4=SOLL!$O$4,Zielbogen!$H49,"")))))))))))))))))))))))))</f>
        <v>-</v>
      </c>
      <c r="F48" s="57" t="str">
        <f>IF(F$4=SOLL!$J$4, TNBi!$H57, IF('3. Ausbildungsjahr'!F$4=SOLL!$K$4,SBI.A.7!$H66, IF('3. Ausbildungsjahr'!F$4=SOLL!$R$4,'SBI.A.3_2. AJ'!$H49, IF('3. Ausbildungsjahr'!F$4=SOLL!$S$4,'SBI.A.4_2.&amp;3. AJ'!$H75, IF('3. Ausbildungsjahr'!F$4=SOLL!$T$4,'KVB 2.&amp;3. AJ'!$H68,IF('3. Ausbildungsjahr'!F$4=SOLL!$U$4,'PPCa IK'!$H49, IF('3. Ausbildungsjahr'!F$4=SOLL!$V$4,TE!$H73,IF('3. Ausbildungsjahr'!F$4=SOLL!$W$4,TNSt!$H61,IF('3. Ausbildungsjahr'!F$4=SOLL!$X$4,TNSk!$H64,IF('3. Ausbildungsjahr'!F$4=SOLL!$Y$4,TNPa!$H58,IF('3. Ausbildungsjahr'!F$4=SOLL!$Z$4,TNWn!$H49,IF('3. Ausbildungsjahr'!F$4=SOLL!$AA$4,'KVP 3. AJ'!$H89,IF(F$4=SOLL!$B$4,'KF-KB'!$H117,IF('3. Ausbildungsjahr'!F$4=SOLL!$C$4,'SBI.A.4_1. AJ'!$H75,IF('3. Ausbildungsjahr'!F$4=SOLL!$D$4,KK!$H$11,IF('3. Ausbildungsjahr'!F$4=SOLL!$E$4,'KSM-e'!$H67,IF('3. Ausbildungsjahr'!F$4=SOLL!$F$4,'KSM-f'!$H73,IF('3. Ausbildungsjahr'!F$4=SOLL!$G$4,'KVB 1. AJ'!$H68,IF('3. Ausbildungsjahr'!F$4=SOLL!$H$4,KVFi!$H82,IF('3. Ausbildungsjahr'!F$4=SOLL!$I$4,KVM!$H65,IF('3. Ausbildungsjahr'!F$4=SOLL!$L$4,'KVP 1.&amp;2. AJ'!$H91,IF('3. Ausbildungsjahr'!F$4=SOLL!$M$4,PPC!$H89,IF('3. Ausbildungsjahr'!F$4=SOLL!$N$4,PPS!$H128,IF(F$4=SOLL!$P$4,"-",IF('3. Ausbildungsjahr'!F$4=SOLL!$O$4,Zielbogen!$H49,"")))))))))))))))))))))))))</f>
        <v>-</v>
      </c>
      <c r="G48" s="57" t="str">
        <f>IF(G$4=SOLL!$J$4, TNBi!$H57, IF('3. Ausbildungsjahr'!G$4=SOLL!$K$4,SBI.A.7!$H66, IF('3. Ausbildungsjahr'!G$4=SOLL!$R$4,'SBI.A.3_2. AJ'!$H49, IF('3. Ausbildungsjahr'!G$4=SOLL!$S$4,'SBI.A.4_2.&amp;3. AJ'!$H75, IF('3. Ausbildungsjahr'!G$4=SOLL!$T$4,'KVB 2.&amp;3. AJ'!$H68,IF('3. Ausbildungsjahr'!G$4=SOLL!$U$4,'PPCa IK'!$H49, IF('3. Ausbildungsjahr'!G$4=SOLL!$V$4,TE!$H73,IF('3. Ausbildungsjahr'!G$4=SOLL!$W$4,TNSt!$H61,IF('3. Ausbildungsjahr'!G$4=SOLL!$X$4,TNSk!$H64,IF('3. Ausbildungsjahr'!G$4=SOLL!$Y$4,TNPa!$H58,IF('3. Ausbildungsjahr'!G$4=SOLL!$Z$4,TNWn!$H49,IF('3. Ausbildungsjahr'!G$4=SOLL!$AA$4,'KVP 3. AJ'!$H89,IF(G$4=SOLL!$B$4,'KF-KB'!$H117,IF('3. Ausbildungsjahr'!G$4=SOLL!$C$4,'SBI.A.4_1. AJ'!$H75,IF('3. Ausbildungsjahr'!G$4=SOLL!$D$4,KK!$H$11,IF('3. Ausbildungsjahr'!G$4=SOLL!$E$4,'KSM-e'!$H67,IF('3. Ausbildungsjahr'!G$4=SOLL!$F$4,'KSM-f'!$H73,IF('3. Ausbildungsjahr'!G$4=SOLL!$G$4,'KVB 1. AJ'!$H68,IF('3. Ausbildungsjahr'!G$4=SOLL!$H$4,KVFi!$H82,IF('3. Ausbildungsjahr'!G$4=SOLL!$I$4,KVM!$H65,IF('3. Ausbildungsjahr'!G$4=SOLL!$L$4,'KVP 1.&amp;2. AJ'!$H91,IF('3. Ausbildungsjahr'!G$4=SOLL!$M$4,PPC!$H89,IF('3. Ausbildungsjahr'!G$4=SOLL!$N$4,PPS!$H128,IF(G$4=SOLL!$P$4,"-",IF('3. Ausbildungsjahr'!G$4=SOLL!$O$4,Zielbogen!$H49,"")))))))))))))))))))))))))</f>
        <v>-</v>
      </c>
      <c r="H48" s="57" t="str">
        <f>IF(H$4=SOLL!$J$4, TNBi!$H57, IF('3. Ausbildungsjahr'!H$4=SOLL!$K$4,SBI.A.7!$H66, IF('3. Ausbildungsjahr'!H$4=SOLL!$R$4,'SBI.A.3_2. AJ'!$H49, IF('3. Ausbildungsjahr'!H$4=SOLL!$S$4,'SBI.A.4_2.&amp;3. AJ'!$H75, IF('3. Ausbildungsjahr'!H$4=SOLL!$T$4,'KVB 2.&amp;3. AJ'!$H68,IF('3. Ausbildungsjahr'!H$4=SOLL!$U$4,'PPCa IK'!$H49, IF('3. Ausbildungsjahr'!H$4=SOLL!$V$4,TE!$H73,IF('3. Ausbildungsjahr'!H$4=SOLL!$W$4,TNSt!$H61,IF('3. Ausbildungsjahr'!H$4=SOLL!$X$4,TNSk!$H64,IF('3. Ausbildungsjahr'!H$4=SOLL!$Y$4,TNPa!$H58,IF('3. Ausbildungsjahr'!H$4=SOLL!$Z$4,TNWn!$H49,IF('3. Ausbildungsjahr'!H$4=SOLL!$AA$4,'KVP 3. AJ'!$H89,IF(H$4=SOLL!$B$4,'KF-KB'!$H117,IF('3. Ausbildungsjahr'!H$4=SOLL!$C$4,'SBI.A.4_1. AJ'!$H75,IF('3. Ausbildungsjahr'!H$4=SOLL!$D$4,KK!$H$11,IF('3. Ausbildungsjahr'!H$4=SOLL!$E$4,'KSM-e'!$H67,IF('3. Ausbildungsjahr'!H$4=SOLL!$F$4,'KSM-f'!$H73,IF('3. Ausbildungsjahr'!H$4=SOLL!$G$4,'KVB 1. AJ'!$H68,IF('3. Ausbildungsjahr'!H$4=SOLL!$H$4,KVFi!$H82,IF('3. Ausbildungsjahr'!H$4=SOLL!$I$4,KVM!$H65,IF('3. Ausbildungsjahr'!H$4=SOLL!$L$4,'KVP 1.&amp;2. AJ'!$H91,IF('3. Ausbildungsjahr'!H$4=SOLL!$M$4,PPC!$H89,IF('3. Ausbildungsjahr'!H$4=SOLL!$N$4,PPS!$H128,IF(H$4=SOLL!$P$4,"-",IF('3. Ausbildungsjahr'!H$4=SOLL!$O$4,Zielbogen!$H49,"")))))))))))))))))))))))))</f>
        <v>-</v>
      </c>
      <c r="I48" s="57" t="str">
        <f>IF(I$4=SOLL!$J$4, TNBi!$H57, IF('3. Ausbildungsjahr'!I$4=SOLL!$K$4,SBI.A.7!$H66, IF('3. Ausbildungsjahr'!I$4=SOLL!$R$4,'SBI.A.3_2. AJ'!$H49, IF('3. Ausbildungsjahr'!I$4=SOLL!$S$4,'SBI.A.4_2.&amp;3. AJ'!$H75, IF('3. Ausbildungsjahr'!I$4=SOLL!$T$4,'KVB 2.&amp;3. AJ'!$H68,IF('3. Ausbildungsjahr'!I$4=SOLL!$U$4,'PPCa IK'!$H49, IF('3. Ausbildungsjahr'!I$4=SOLL!$V$4,TE!$H73,IF('3. Ausbildungsjahr'!I$4=SOLL!$W$4,TNSt!$H61,IF('3. Ausbildungsjahr'!I$4=SOLL!$X$4,TNSk!$H64,IF('3. Ausbildungsjahr'!I$4=SOLL!$Y$4,TNPa!$H58,IF('3. Ausbildungsjahr'!I$4=SOLL!$Z$4,TNWn!$H49,IF('3. Ausbildungsjahr'!I$4=SOLL!$AA$4,'KVP 3. AJ'!$H89,IF(I$4=SOLL!$B$4,'KF-KB'!$H117,IF('3. Ausbildungsjahr'!I$4=SOLL!$C$4,'SBI.A.4_1. AJ'!$H75,IF('3. Ausbildungsjahr'!I$4=SOLL!$D$4,KK!$H$11,IF('3. Ausbildungsjahr'!I$4=SOLL!$E$4,'KSM-e'!$H67,IF('3. Ausbildungsjahr'!I$4=SOLL!$F$4,'KSM-f'!$H73,IF('3. Ausbildungsjahr'!I$4=SOLL!$G$4,'KVB 1. AJ'!$H68,IF('3. Ausbildungsjahr'!I$4=SOLL!$H$4,KVFi!$H82,IF('3. Ausbildungsjahr'!I$4=SOLL!$I$4,KVM!$H65,IF('3. Ausbildungsjahr'!I$4=SOLL!$L$4,'KVP 1.&amp;2. AJ'!$H91,IF('3. Ausbildungsjahr'!I$4=SOLL!$M$4,PPC!$H89,IF('3. Ausbildungsjahr'!I$4=SOLL!$N$4,PPS!$H128,IF(I$4=SOLL!$P$4,"-",IF('3. Ausbildungsjahr'!I$4=SOLL!$O$4,Zielbogen!$H49,"")))))))))))))))))))))))))</f>
        <v>-</v>
      </c>
      <c r="J48" s="57" t="str">
        <f>IF(J$4=SOLL!$J$4, TNBi!$H57, IF('3. Ausbildungsjahr'!J$4=SOLL!$K$4,SBI.A.7!$H66, IF('3. Ausbildungsjahr'!J$4=SOLL!$R$4,'SBI.A.3_2. AJ'!$H49, IF('3. Ausbildungsjahr'!J$4=SOLL!$S$4,'SBI.A.4_2.&amp;3. AJ'!$H75, IF('3. Ausbildungsjahr'!J$4=SOLL!$T$4,'KVB 2.&amp;3. AJ'!$H68,IF('3. Ausbildungsjahr'!J$4=SOLL!$U$4,'PPCa IK'!$H49, IF('3. Ausbildungsjahr'!J$4=SOLL!$V$4,TE!$H73,IF('3. Ausbildungsjahr'!J$4=SOLL!$W$4,TNSt!$H61,IF('3. Ausbildungsjahr'!J$4=SOLL!$X$4,TNSk!$H64,IF('3. Ausbildungsjahr'!J$4=SOLL!$Y$4,TNPa!$H58,IF('3. Ausbildungsjahr'!J$4=SOLL!$Z$4,TNWn!$H49,IF('3. Ausbildungsjahr'!J$4=SOLL!$AA$4,'KVP 3. AJ'!$H89,IF(J$4=SOLL!$B$4,'KF-KB'!$H117,IF('3. Ausbildungsjahr'!J$4=SOLL!$C$4,'SBI.A.4_1. AJ'!$H75,IF('3. Ausbildungsjahr'!J$4=SOLL!$D$4,KK!$H$11,IF('3. Ausbildungsjahr'!J$4=SOLL!$E$4,'KSM-e'!$H67,IF('3. Ausbildungsjahr'!J$4=SOLL!$F$4,'KSM-f'!$H73,IF('3. Ausbildungsjahr'!J$4=SOLL!$G$4,'KVB 1. AJ'!$H68,IF('3. Ausbildungsjahr'!J$4=SOLL!$H$4,KVFi!$H82,IF('3. Ausbildungsjahr'!J$4=SOLL!$I$4,KVM!$H65,IF('3. Ausbildungsjahr'!J$4=SOLL!$L$4,'KVP 1.&amp;2. AJ'!$H91,IF('3. Ausbildungsjahr'!J$4=SOLL!$M$4,PPC!$H89,IF('3. Ausbildungsjahr'!J$4=SOLL!$N$4,PPS!$H128,IF(J$4=SOLL!$P$4,"-",IF('3. Ausbildungsjahr'!J$4=SOLL!$O$4,Zielbogen!$H49,"")))))))))))))))))))))))))</f>
        <v>-</v>
      </c>
      <c r="K48" s="57" t="str">
        <f>IF(K$4=SOLL!$J$4, TNBi!$H57, IF('3. Ausbildungsjahr'!K$4=SOLL!$K$4,SBI.A.7!$H66, IF('3. Ausbildungsjahr'!K$4=SOLL!$R$4,'SBI.A.3_2. AJ'!$H49, IF('3. Ausbildungsjahr'!K$4=SOLL!$S$4,'SBI.A.4_2.&amp;3. AJ'!$H75, IF('3. Ausbildungsjahr'!K$4=SOLL!$T$4,'KVB 2.&amp;3. AJ'!$H68,IF('3. Ausbildungsjahr'!K$4=SOLL!$U$4,'PPCa IK'!$H49, IF('3. Ausbildungsjahr'!K$4=SOLL!$V$4,TE!$H73,IF('3. Ausbildungsjahr'!K$4=SOLL!$W$4,TNSt!$H61,IF('3. Ausbildungsjahr'!K$4=SOLL!$X$4,TNSk!$H64,IF('3. Ausbildungsjahr'!K$4=SOLL!$Y$4,TNPa!$H58,IF('3. Ausbildungsjahr'!K$4=SOLL!$Z$4,TNWn!$H49,IF('3. Ausbildungsjahr'!K$4=SOLL!$AA$4,'KVP 3. AJ'!$H89,IF(K$4=SOLL!$B$4,'KF-KB'!$H117,IF('3. Ausbildungsjahr'!K$4=SOLL!$C$4,'SBI.A.4_1. AJ'!$H75,IF('3. Ausbildungsjahr'!K$4=SOLL!$D$4,KK!$H$11,IF('3. Ausbildungsjahr'!K$4=SOLL!$E$4,'KSM-e'!$H67,IF('3. Ausbildungsjahr'!K$4=SOLL!$F$4,'KSM-f'!$H73,IF('3. Ausbildungsjahr'!K$4=SOLL!$G$4,'KVB 1. AJ'!$H68,IF('3. Ausbildungsjahr'!K$4=SOLL!$H$4,KVFi!$H82,IF('3. Ausbildungsjahr'!K$4=SOLL!$I$4,KVM!$H65,IF('3. Ausbildungsjahr'!K$4=SOLL!$L$4,'KVP 1.&amp;2. AJ'!$H91,IF('3. Ausbildungsjahr'!K$4=SOLL!$M$4,PPC!$H89,IF('3. Ausbildungsjahr'!K$4=SOLL!$N$4,PPS!$H128,IF(K$4=SOLL!$P$4,"-",IF('3. Ausbildungsjahr'!K$4=SOLL!$O$4,Zielbogen!$H49,"")))))))))))))))))))))))))</f>
        <v>-</v>
      </c>
      <c r="L48" s="10">
        <f>SUM('Hilfsblatt 3. AJ'!C48,'Hilfsblatt 3. AJ'!E48,'Hilfsblatt 3. AJ'!G48,'Hilfsblatt 3. AJ'!I48,'Hilfsblatt 3. AJ'!K48,'Hilfsblatt 3. AJ'!M48,'Hilfsblatt 3. AJ'!O48,'Hilfsblatt 3. AJ'!Q48,'Hilfsblatt 3. AJ'!S48,'Hilfsblatt 3. AJ'!U48)</f>
        <v>0</v>
      </c>
      <c r="M48" s="9" t="e">
        <f>('Hilfsblatt 3. AJ'!B48*'Hilfsblatt 3. AJ'!C48+'Hilfsblatt 3. AJ'!D48*'Hilfsblatt 3. AJ'!E48+'Hilfsblatt 3. AJ'!F48*'Hilfsblatt 3. AJ'!G48+'Hilfsblatt 3. AJ'!H48*'Hilfsblatt 3. AJ'!I48+'Hilfsblatt 3. AJ'!J48*'Hilfsblatt 3. AJ'!K48+'Hilfsblatt 3. AJ'!L48*'Hilfsblatt 3. AJ'!M48+'Hilfsblatt 3. AJ'!N48*'Hilfsblatt 3. AJ'!O48+'Hilfsblatt 3. AJ'!P48*'Hilfsblatt 3. AJ'!Q48+'Hilfsblatt 3. AJ'!R48*'Hilfsblatt 3. AJ'!S48+'Hilfsblatt 3. AJ'!T48*'Hilfsblatt 3. AJ'!U48)/L48</f>
        <v>#DIV/0!</v>
      </c>
    </row>
    <row r="49" spans="1:13" x14ac:dyDescent="0.25">
      <c r="A49" s="48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10"/>
      <c r="M49" s="9"/>
    </row>
    <row r="50" spans="1:13" ht="18" x14ac:dyDescent="0.25">
      <c r="A50" s="127" t="s">
        <v>84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10"/>
      <c r="M50" s="9"/>
    </row>
    <row r="51" spans="1:13" x14ac:dyDescent="0.25">
      <c r="A51" s="73" t="s">
        <v>85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10"/>
      <c r="M51" s="9"/>
    </row>
    <row r="52" spans="1:13" x14ac:dyDescent="0.25">
      <c r="A52" s="125" t="s">
        <v>86</v>
      </c>
      <c r="B52" s="57" t="str">
        <f>IF(B$4=SOLL!$J$4, TNBi!$H61, IF('3. Ausbildungsjahr'!B$4=SOLL!$K$4,SBI.A.7!$H70, IF('3. Ausbildungsjahr'!B$4=SOLL!$R$4,'SBI.A.3_2. AJ'!$H53, IF('3. Ausbildungsjahr'!B$4=SOLL!$S$4,'SBI.A.4_2.&amp;3. AJ'!$H79, IF('3. Ausbildungsjahr'!B$4=SOLL!$T$4,'KVB 2.&amp;3. AJ'!$H81,IF('3. Ausbildungsjahr'!B$4=SOLL!$U$4,'PPCa IK'!$H53, IF('3. Ausbildungsjahr'!B$4=SOLL!$V$4,TE!$H77,IF('3. Ausbildungsjahr'!B$4=SOLL!$W$4,TNSt!$H65,IF('3. Ausbildungsjahr'!B$4=SOLL!$X$4,TNSk!$H68,IF('3. Ausbildungsjahr'!B$4=SOLL!$Y$4,TNPa!$H62,IF('3. Ausbildungsjahr'!B$4=SOLL!$Z$4,TNWn!$H53,IF('3. Ausbildungsjahr'!B$4=SOLL!$AA$4,'KVP 3. AJ'!$H105,IF(B$4=SOLL!$B$4,'KF-KB'!$H124,IF('3. Ausbildungsjahr'!B$4=SOLL!$C$4,'SBI.A.4_1. AJ'!$H79,IF('3. Ausbildungsjahr'!B$4=SOLL!$D$4,KK!$H$11,IF('3. Ausbildungsjahr'!B$4=SOLL!$E$4,'KSM-e'!$H74,IF('3. Ausbildungsjahr'!B$4=SOLL!$F$4,'KSM-f'!$H77,IF('3. Ausbildungsjahr'!B$4=SOLL!$G$4,'KVB 1. AJ'!$H81,IF('3. Ausbildungsjahr'!B$4=SOLL!$H$4,KVFi!$H86,IF('3. Ausbildungsjahr'!B$4=SOLL!$I$4,KVM!$H69,IF('3. Ausbildungsjahr'!B$4=SOLL!$L$4,'KVP 1.&amp;2. AJ'!$H107,IF('3. Ausbildungsjahr'!B$4=SOLL!$M$4,PPC!$H98,IF('3. Ausbildungsjahr'!B$4=SOLL!$N$4,PPS!$H132,IF(B$4=SOLL!$P$4,"-",IF('3. Ausbildungsjahr'!B$4=SOLL!$O$4,Zielbogen!$H53,"")))))))))))))))))))))))))</f>
        <v>-</v>
      </c>
      <c r="C52" s="57" t="str">
        <f>IF(C$4=SOLL!$J$4, TNBi!$H61, IF('3. Ausbildungsjahr'!C$4=SOLL!$K$4,SBI.A.7!$H70, IF('3. Ausbildungsjahr'!C$4=SOLL!$R$4,'SBI.A.3_2. AJ'!$H53, IF('3. Ausbildungsjahr'!C$4=SOLL!$S$4,'SBI.A.4_2.&amp;3. AJ'!$H79, IF('3. Ausbildungsjahr'!C$4=SOLL!$T$4,'KVB 2.&amp;3. AJ'!$H81,IF('3. Ausbildungsjahr'!C$4=SOLL!$U$4,'PPCa IK'!$H53, IF('3. Ausbildungsjahr'!C$4=SOLL!$V$4,TE!$H77,IF('3. Ausbildungsjahr'!C$4=SOLL!$W$4,TNSt!$H65,IF('3. Ausbildungsjahr'!C$4=SOLL!$X$4,TNSk!$H68,IF('3. Ausbildungsjahr'!C$4=SOLL!$Y$4,TNPa!$H62,IF('3. Ausbildungsjahr'!C$4=SOLL!$Z$4,TNWn!$H53,IF('3. Ausbildungsjahr'!C$4=SOLL!$AA$4,'KVP 3. AJ'!$H105,IF(C$4=SOLL!$B$4,'KF-KB'!$H124,IF('3. Ausbildungsjahr'!C$4=SOLL!$C$4,'SBI.A.4_1. AJ'!$H79,IF('3. Ausbildungsjahr'!C$4=SOLL!$D$4,KK!$H$11,IF('3. Ausbildungsjahr'!C$4=SOLL!$E$4,'KSM-e'!$H74,IF('3. Ausbildungsjahr'!C$4=SOLL!$F$4,'KSM-f'!$H77,IF('3. Ausbildungsjahr'!C$4=SOLL!$G$4,'KVB 1. AJ'!$H81,IF('3. Ausbildungsjahr'!C$4=SOLL!$H$4,KVFi!$H86,IF('3. Ausbildungsjahr'!C$4=SOLL!$I$4,KVM!$H69,IF('3. Ausbildungsjahr'!C$4=SOLL!$L$4,'KVP 1.&amp;2. AJ'!$H107,IF('3. Ausbildungsjahr'!C$4=SOLL!$M$4,PPC!$H98,IF('3. Ausbildungsjahr'!C$4=SOLL!$N$4,PPS!$H132,IF(C$4=SOLL!$P$4,"-",IF('3. Ausbildungsjahr'!C$4=SOLL!$O$4,Zielbogen!$H53,"")))))))))))))))))))))))))</f>
        <v>-</v>
      </c>
      <c r="D52" s="57" t="str">
        <f>IF(D$4=SOLL!$J$4, TNBi!$H61, IF('3. Ausbildungsjahr'!D$4=SOLL!$K$4,SBI.A.7!$H70, IF('3. Ausbildungsjahr'!D$4=SOLL!$R$4,'SBI.A.3_2. AJ'!$H53, IF('3. Ausbildungsjahr'!D$4=SOLL!$S$4,'SBI.A.4_2.&amp;3. AJ'!$H79, IF('3. Ausbildungsjahr'!D$4=SOLL!$T$4,'KVB 2.&amp;3. AJ'!$H81,IF('3. Ausbildungsjahr'!D$4=SOLL!$U$4,'PPCa IK'!$H53, IF('3. Ausbildungsjahr'!D$4=SOLL!$V$4,TE!$H77,IF('3. Ausbildungsjahr'!D$4=SOLL!$W$4,TNSt!$H65,IF('3. Ausbildungsjahr'!D$4=SOLL!$X$4,TNSk!$H68,IF('3. Ausbildungsjahr'!D$4=SOLL!$Y$4,TNPa!$H62,IF('3. Ausbildungsjahr'!D$4=SOLL!$Z$4,TNWn!$H53,IF('3. Ausbildungsjahr'!D$4=SOLL!$AA$4,'KVP 3. AJ'!$H105,IF(D$4=SOLL!$B$4,'KF-KB'!$H124,IF('3. Ausbildungsjahr'!D$4=SOLL!$C$4,'SBI.A.4_1. AJ'!$H79,IF('3. Ausbildungsjahr'!D$4=SOLL!$D$4,KK!$H$11,IF('3. Ausbildungsjahr'!D$4=SOLL!$E$4,'KSM-e'!$H74,IF('3. Ausbildungsjahr'!D$4=SOLL!$F$4,'KSM-f'!$H77,IF('3. Ausbildungsjahr'!D$4=SOLL!$G$4,'KVB 1. AJ'!$H81,IF('3. Ausbildungsjahr'!D$4=SOLL!$H$4,KVFi!$H86,IF('3. Ausbildungsjahr'!D$4=SOLL!$I$4,KVM!$H69,IF('3. Ausbildungsjahr'!D$4=SOLL!$L$4,'KVP 1.&amp;2. AJ'!$H107,IF('3. Ausbildungsjahr'!D$4=SOLL!$M$4,PPC!$H98,IF('3. Ausbildungsjahr'!D$4=SOLL!$N$4,PPS!$H132,IF(D$4=SOLL!$P$4,"-",IF('3. Ausbildungsjahr'!D$4=SOLL!$O$4,Zielbogen!$H53,"")))))))))))))))))))))))))</f>
        <v>-</v>
      </c>
      <c r="E52" s="57" t="str">
        <f>IF(E$4=SOLL!$J$4, TNBi!$H61, IF('3. Ausbildungsjahr'!E$4=SOLL!$K$4,SBI.A.7!$H70, IF('3. Ausbildungsjahr'!E$4=SOLL!$R$4,'SBI.A.3_2. AJ'!$H53, IF('3. Ausbildungsjahr'!E$4=SOLL!$S$4,'SBI.A.4_2.&amp;3. AJ'!$H79, IF('3. Ausbildungsjahr'!E$4=SOLL!$T$4,'KVB 2.&amp;3. AJ'!$H81,IF('3. Ausbildungsjahr'!E$4=SOLL!$U$4,'PPCa IK'!$H53, IF('3. Ausbildungsjahr'!E$4=SOLL!$V$4,TE!$H77,IF('3. Ausbildungsjahr'!E$4=SOLL!$W$4,TNSt!$H65,IF('3. Ausbildungsjahr'!E$4=SOLL!$X$4,TNSk!$H68,IF('3. Ausbildungsjahr'!E$4=SOLL!$Y$4,TNPa!$H62,IF('3. Ausbildungsjahr'!E$4=SOLL!$Z$4,TNWn!$H53,IF('3. Ausbildungsjahr'!E$4=SOLL!$AA$4,'KVP 3. AJ'!$H105,IF(E$4=SOLL!$B$4,'KF-KB'!$H124,IF('3. Ausbildungsjahr'!E$4=SOLL!$C$4,'SBI.A.4_1. AJ'!$H79,IF('3. Ausbildungsjahr'!E$4=SOLL!$D$4,KK!$H$11,IF('3. Ausbildungsjahr'!E$4=SOLL!$E$4,'KSM-e'!$H74,IF('3. Ausbildungsjahr'!E$4=SOLL!$F$4,'KSM-f'!$H77,IF('3. Ausbildungsjahr'!E$4=SOLL!$G$4,'KVB 1. AJ'!$H81,IF('3. Ausbildungsjahr'!E$4=SOLL!$H$4,KVFi!$H86,IF('3. Ausbildungsjahr'!E$4=SOLL!$I$4,KVM!$H69,IF('3. Ausbildungsjahr'!E$4=SOLL!$L$4,'KVP 1.&amp;2. AJ'!$H107,IF('3. Ausbildungsjahr'!E$4=SOLL!$M$4,PPC!$H98,IF('3. Ausbildungsjahr'!E$4=SOLL!$N$4,PPS!$H132,IF(E$4=SOLL!$P$4,"-",IF('3. Ausbildungsjahr'!E$4=SOLL!$O$4,Zielbogen!$H53,"")))))))))))))))))))))))))</f>
        <v>-</v>
      </c>
      <c r="F52" s="57" t="str">
        <f>IF(F$4=SOLL!$J$4, TNBi!$H61, IF('3. Ausbildungsjahr'!F$4=SOLL!$K$4,SBI.A.7!$H70, IF('3. Ausbildungsjahr'!F$4=SOLL!$R$4,'SBI.A.3_2. AJ'!$H53, IF('3. Ausbildungsjahr'!F$4=SOLL!$S$4,'SBI.A.4_2.&amp;3. AJ'!$H79, IF('3. Ausbildungsjahr'!F$4=SOLL!$T$4,'KVB 2.&amp;3. AJ'!$H81,IF('3. Ausbildungsjahr'!F$4=SOLL!$U$4,'PPCa IK'!$H53, IF('3. Ausbildungsjahr'!F$4=SOLL!$V$4,TE!$H77,IF('3. Ausbildungsjahr'!F$4=SOLL!$W$4,TNSt!$H65,IF('3. Ausbildungsjahr'!F$4=SOLL!$X$4,TNSk!$H68,IF('3. Ausbildungsjahr'!F$4=SOLL!$Y$4,TNPa!$H62,IF('3. Ausbildungsjahr'!F$4=SOLL!$Z$4,TNWn!$H53,IF('3. Ausbildungsjahr'!F$4=SOLL!$AA$4,'KVP 3. AJ'!$H105,IF(F$4=SOLL!$B$4,'KF-KB'!$H124,IF('3. Ausbildungsjahr'!F$4=SOLL!$C$4,'SBI.A.4_1. AJ'!$H79,IF('3. Ausbildungsjahr'!F$4=SOLL!$D$4,KK!$H$11,IF('3. Ausbildungsjahr'!F$4=SOLL!$E$4,'KSM-e'!$H74,IF('3. Ausbildungsjahr'!F$4=SOLL!$F$4,'KSM-f'!$H77,IF('3. Ausbildungsjahr'!F$4=SOLL!$G$4,'KVB 1. AJ'!$H81,IF('3. Ausbildungsjahr'!F$4=SOLL!$H$4,KVFi!$H86,IF('3. Ausbildungsjahr'!F$4=SOLL!$I$4,KVM!$H69,IF('3. Ausbildungsjahr'!F$4=SOLL!$L$4,'KVP 1.&amp;2. AJ'!$H107,IF('3. Ausbildungsjahr'!F$4=SOLL!$M$4,PPC!$H98,IF('3. Ausbildungsjahr'!F$4=SOLL!$N$4,PPS!$H132,IF(F$4=SOLL!$P$4,"-",IF('3. Ausbildungsjahr'!F$4=SOLL!$O$4,Zielbogen!$H53,"")))))))))))))))))))))))))</f>
        <v>-</v>
      </c>
      <c r="G52" s="57" t="str">
        <f>IF(G$4=SOLL!$J$4, TNBi!$H61, IF('3. Ausbildungsjahr'!G$4=SOLL!$K$4,SBI.A.7!$H70, IF('3. Ausbildungsjahr'!G$4=SOLL!$R$4,'SBI.A.3_2. AJ'!$H53, IF('3. Ausbildungsjahr'!G$4=SOLL!$S$4,'SBI.A.4_2.&amp;3. AJ'!$H79, IF('3. Ausbildungsjahr'!G$4=SOLL!$T$4,'KVB 2.&amp;3. AJ'!$H81,IF('3. Ausbildungsjahr'!G$4=SOLL!$U$4,'PPCa IK'!$H53, IF('3. Ausbildungsjahr'!G$4=SOLL!$V$4,TE!$H77,IF('3. Ausbildungsjahr'!G$4=SOLL!$W$4,TNSt!$H65,IF('3. Ausbildungsjahr'!G$4=SOLL!$X$4,TNSk!$H68,IF('3. Ausbildungsjahr'!G$4=SOLL!$Y$4,TNPa!$H62,IF('3. Ausbildungsjahr'!G$4=SOLL!$Z$4,TNWn!$H53,IF('3. Ausbildungsjahr'!G$4=SOLL!$AA$4,'KVP 3. AJ'!$H105,IF(G$4=SOLL!$B$4,'KF-KB'!$H124,IF('3. Ausbildungsjahr'!G$4=SOLL!$C$4,'SBI.A.4_1. AJ'!$H79,IF('3. Ausbildungsjahr'!G$4=SOLL!$D$4,KK!$H$11,IF('3. Ausbildungsjahr'!G$4=SOLL!$E$4,'KSM-e'!$H74,IF('3. Ausbildungsjahr'!G$4=SOLL!$F$4,'KSM-f'!$H77,IF('3. Ausbildungsjahr'!G$4=SOLL!$G$4,'KVB 1. AJ'!$H81,IF('3. Ausbildungsjahr'!G$4=SOLL!$H$4,KVFi!$H86,IF('3. Ausbildungsjahr'!G$4=SOLL!$I$4,KVM!$H69,IF('3. Ausbildungsjahr'!G$4=SOLL!$L$4,'KVP 1.&amp;2. AJ'!$H107,IF('3. Ausbildungsjahr'!G$4=SOLL!$M$4,PPC!$H98,IF('3. Ausbildungsjahr'!G$4=SOLL!$N$4,PPS!$H132,IF(G$4=SOLL!$P$4,"-",IF('3. Ausbildungsjahr'!G$4=SOLL!$O$4,Zielbogen!$H53,"")))))))))))))))))))))))))</f>
        <v>-</v>
      </c>
      <c r="H52" s="57" t="str">
        <f>IF(H$4=SOLL!$J$4, TNBi!$H61, IF('3. Ausbildungsjahr'!H$4=SOLL!$K$4,SBI.A.7!$H70, IF('3. Ausbildungsjahr'!H$4=SOLL!$R$4,'SBI.A.3_2. AJ'!$H53, IF('3. Ausbildungsjahr'!H$4=SOLL!$S$4,'SBI.A.4_2.&amp;3. AJ'!$H79, IF('3. Ausbildungsjahr'!H$4=SOLL!$T$4,'KVB 2.&amp;3. AJ'!$H81,IF('3. Ausbildungsjahr'!H$4=SOLL!$U$4,'PPCa IK'!$H53, IF('3. Ausbildungsjahr'!H$4=SOLL!$V$4,TE!$H77,IF('3. Ausbildungsjahr'!H$4=SOLL!$W$4,TNSt!$H65,IF('3. Ausbildungsjahr'!H$4=SOLL!$X$4,TNSk!$H68,IF('3. Ausbildungsjahr'!H$4=SOLL!$Y$4,TNPa!$H62,IF('3. Ausbildungsjahr'!H$4=SOLL!$Z$4,TNWn!$H53,IF('3. Ausbildungsjahr'!H$4=SOLL!$AA$4,'KVP 3. AJ'!$H105,IF(H$4=SOLL!$B$4,'KF-KB'!$H124,IF('3. Ausbildungsjahr'!H$4=SOLL!$C$4,'SBI.A.4_1. AJ'!$H79,IF('3. Ausbildungsjahr'!H$4=SOLL!$D$4,KK!$H$11,IF('3. Ausbildungsjahr'!H$4=SOLL!$E$4,'KSM-e'!$H74,IF('3. Ausbildungsjahr'!H$4=SOLL!$F$4,'KSM-f'!$H77,IF('3. Ausbildungsjahr'!H$4=SOLL!$G$4,'KVB 1. AJ'!$H81,IF('3. Ausbildungsjahr'!H$4=SOLL!$H$4,KVFi!$H86,IF('3. Ausbildungsjahr'!H$4=SOLL!$I$4,KVM!$H69,IF('3. Ausbildungsjahr'!H$4=SOLL!$L$4,'KVP 1.&amp;2. AJ'!$H107,IF('3. Ausbildungsjahr'!H$4=SOLL!$M$4,PPC!$H98,IF('3. Ausbildungsjahr'!H$4=SOLL!$N$4,PPS!$H132,IF(H$4=SOLL!$P$4,"-",IF('3. Ausbildungsjahr'!H$4=SOLL!$O$4,Zielbogen!$H53,"")))))))))))))))))))))))))</f>
        <v>-</v>
      </c>
      <c r="I52" s="57" t="str">
        <f>IF(I$4=SOLL!$J$4, TNBi!$H61, IF('3. Ausbildungsjahr'!I$4=SOLL!$K$4,SBI.A.7!$H70, IF('3. Ausbildungsjahr'!I$4=SOLL!$R$4,'SBI.A.3_2. AJ'!$H53, IF('3. Ausbildungsjahr'!I$4=SOLL!$S$4,'SBI.A.4_2.&amp;3. AJ'!$H79, IF('3. Ausbildungsjahr'!I$4=SOLL!$T$4,'KVB 2.&amp;3. AJ'!$H81,IF('3. Ausbildungsjahr'!I$4=SOLL!$U$4,'PPCa IK'!$H53, IF('3. Ausbildungsjahr'!I$4=SOLL!$V$4,TE!$H77,IF('3. Ausbildungsjahr'!I$4=SOLL!$W$4,TNSt!$H65,IF('3. Ausbildungsjahr'!I$4=SOLL!$X$4,TNSk!$H68,IF('3. Ausbildungsjahr'!I$4=SOLL!$Y$4,TNPa!$H62,IF('3. Ausbildungsjahr'!I$4=SOLL!$Z$4,TNWn!$H53,IF('3. Ausbildungsjahr'!I$4=SOLL!$AA$4,'KVP 3. AJ'!$H105,IF(I$4=SOLL!$B$4,'KF-KB'!$H124,IF('3. Ausbildungsjahr'!I$4=SOLL!$C$4,'SBI.A.4_1. AJ'!$H79,IF('3. Ausbildungsjahr'!I$4=SOLL!$D$4,KK!$H$11,IF('3. Ausbildungsjahr'!I$4=SOLL!$E$4,'KSM-e'!$H74,IF('3. Ausbildungsjahr'!I$4=SOLL!$F$4,'KSM-f'!$H77,IF('3. Ausbildungsjahr'!I$4=SOLL!$G$4,'KVB 1. AJ'!$H81,IF('3. Ausbildungsjahr'!I$4=SOLL!$H$4,KVFi!$H86,IF('3. Ausbildungsjahr'!I$4=SOLL!$I$4,KVM!$H69,IF('3. Ausbildungsjahr'!I$4=SOLL!$L$4,'KVP 1.&amp;2. AJ'!$H107,IF('3. Ausbildungsjahr'!I$4=SOLL!$M$4,PPC!$H98,IF('3. Ausbildungsjahr'!I$4=SOLL!$N$4,PPS!$H132,IF(I$4=SOLL!$P$4,"-",IF('3. Ausbildungsjahr'!I$4=SOLL!$O$4,Zielbogen!$H53,"")))))))))))))))))))))))))</f>
        <v>-</v>
      </c>
      <c r="J52" s="57" t="str">
        <f>IF(J$4=SOLL!$J$4, TNBi!$H61, IF('3. Ausbildungsjahr'!J$4=SOLL!$K$4,SBI.A.7!$H70, IF('3. Ausbildungsjahr'!J$4=SOLL!$R$4,'SBI.A.3_2. AJ'!$H53, IF('3. Ausbildungsjahr'!J$4=SOLL!$S$4,'SBI.A.4_2.&amp;3. AJ'!$H79, IF('3. Ausbildungsjahr'!J$4=SOLL!$T$4,'KVB 2.&amp;3. AJ'!$H81,IF('3. Ausbildungsjahr'!J$4=SOLL!$U$4,'PPCa IK'!$H53, IF('3. Ausbildungsjahr'!J$4=SOLL!$V$4,TE!$H77,IF('3. Ausbildungsjahr'!J$4=SOLL!$W$4,TNSt!$H65,IF('3. Ausbildungsjahr'!J$4=SOLL!$X$4,TNSk!$H68,IF('3. Ausbildungsjahr'!J$4=SOLL!$Y$4,TNPa!$H62,IF('3. Ausbildungsjahr'!J$4=SOLL!$Z$4,TNWn!$H53,IF('3. Ausbildungsjahr'!J$4=SOLL!$AA$4,'KVP 3. AJ'!$H105,IF(J$4=SOLL!$B$4,'KF-KB'!$H124,IF('3. Ausbildungsjahr'!J$4=SOLL!$C$4,'SBI.A.4_1. AJ'!$H79,IF('3. Ausbildungsjahr'!J$4=SOLL!$D$4,KK!$H$11,IF('3. Ausbildungsjahr'!J$4=SOLL!$E$4,'KSM-e'!$H74,IF('3. Ausbildungsjahr'!J$4=SOLL!$F$4,'KSM-f'!$H77,IF('3. Ausbildungsjahr'!J$4=SOLL!$G$4,'KVB 1. AJ'!$H81,IF('3. Ausbildungsjahr'!J$4=SOLL!$H$4,KVFi!$H86,IF('3. Ausbildungsjahr'!J$4=SOLL!$I$4,KVM!$H69,IF('3. Ausbildungsjahr'!J$4=SOLL!$L$4,'KVP 1.&amp;2. AJ'!$H107,IF('3. Ausbildungsjahr'!J$4=SOLL!$M$4,PPC!$H98,IF('3. Ausbildungsjahr'!J$4=SOLL!$N$4,PPS!$H132,IF(J$4=SOLL!$P$4,"-",IF('3. Ausbildungsjahr'!J$4=SOLL!$O$4,Zielbogen!$H53,"")))))))))))))))))))))))))</f>
        <v>-</v>
      </c>
      <c r="K52" s="57" t="str">
        <f>IF(K$4=SOLL!$J$4, TNBi!$H61, IF('3. Ausbildungsjahr'!K$4=SOLL!$K$4,SBI.A.7!$H70, IF('3. Ausbildungsjahr'!K$4=SOLL!$R$4,'SBI.A.3_2. AJ'!$H53, IF('3. Ausbildungsjahr'!K$4=SOLL!$S$4,'SBI.A.4_2.&amp;3. AJ'!$H79, IF('3. Ausbildungsjahr'!K$4=SOLL!$T$4,'KVB 2.&amp;3. AJ'!$H81,IF('3. Ausbildungsjahr'!K$4=SOLL!$U$4,'PPCa IK'!$H53, IF('3. Ausbildungsjahr'!K$4=SOLL!$V$4,TE!$H77,IF('3. Ausbildungsjahr'!K$4=SOLL!$W$4,TNSt!$H65,IF('3. Ausbildungsjahr'!K$4=SOLL!$X$4,TNSk!$H68,IF('3. Ausbildungsjahr'!K$4=SOLL!$Y$4,TNPa!$H62,IF('3. Ausbildungsjahr'!K$4=SOLL!$Z$4,TNWn!$H53,IF('3. Ausbildungsjahr'!K$4=SOLL!$AA$4,'KVP 3. AJ'!$H105,IF(K$4=SOLL!$B$4,'KF-KB'!$H124,IF('3. Ausbildungsjahr'!K$4=SOLL!$C$4,'SBI.A.4_1. AJ'!$H79,IF('3. Ausbildungsjahr'!K$4=SOLL!$D$4,KK!$H$11,IF('3. Ausbildungsjahr'!K$4=SOLL!$E$4,'KSM-e'!$H74,IF('3. Ausbildungsjahr'!K$4=SOLL!$F$4,'KSM-f'!$H77,IF('3. Ausbildungsjahr'!K$4=SOLL!$G$4,'KVB 1. AJ'!$H81,IF('3. Ausbildungsjahr'!K$4=SOLL!$H$4,KVFi!$H86,IF('3. Ausbildungsjahr'!K$4=SOLL!$I$4,KVM!$H69,IF('3. Ausbildungsjahr'!K$4=SOLL!$L$4,'KVP 1.&amp;2. AJ'!$H107,IF('3. Ausbildungsjahr'!K$4=SOLL!$M$4,PPC!$H98,IF('3. Ausbildungsjahr'!K$4=SOLL!$N$4,PPS!$H132,IF(K$4=SOLL!$P$4,"-",IF('3. Ausbildungsjahr'!K$4=SOLL!$O$4,Zielbogen!$H53,"")))))))))))))))))))))))))</f>
        <v>-</v>
      </c>
      <c r="L52" s="10">
        <f>SUM('Hilfsblatt 3. AJ'!C52,'Hilfsblatt 3. AJ'!E52,'Hilfsblatt 3. AJ'!G52,'Hilfsblatt 3. AJ'!I52,'Hilfsblatt 3. AJ'!K52,'Hilfsblatt 3. AJ'!M52,'Hilfsblatt 3. AJ'!O52,'Hilfsblatt 3. AJ'!Q52,'Hilfsblatt 3. AJ'!S52,'Hilfsblatt 3. AJ'!U52)</f>
        <v>0</v>
      </c>
      <c r="M52" s="9" t="e">
        <f>('Hilfsblatt 3. AJ'!B52*'Hilfsblatt 3. AJ'!C52+'Hilfsblatt 3. AJ'!D52*'Hilfsblatt 3. AJ'!E52+'Hilfsblatt 3. AJ'!F52*'Hilfsblatt 3. AJ'!G52+'Hilfsblatt 3. AJ'!H52*'Hilfsblatt 3. AJ'!I52+'Hilfsblatt 3. AJ'!J52*'Hilfsblatt 3. AJ'!K52+'Hilfsblatt 3. AJ'!L52*'Hilfsblatt 3. AJ'!M52+'Hilfsblatt 3. AJ'!N52*'Hilfsblatt 3. AJ'!O52+'Hilfsblatt 3. AJ'!P52*'Hilfsblatt 3. AJ'!Q52+'Hilfsblatt 3. AJ'!R52*'Hilfsblatt 3. AJ'!S52+'Hilfsblatt 3. AJ'!T52*'Hilfsblatt 3. AJ'!U52)/L52</f>
        <v>#DIV/0!</v>
      </c>
    </row>
    <row r="53" spans="1:13" x14ac:dyDescent="0.25">
      <c r="A53" s="128" t="s">
        <v>14</v>
      </c>
      <c r="B53" s="57" t="str">
        <f>IF(B$4=SOLL!$J$4, TNBi!$H62, IF('3. Ausbildungsjahr'!B$4=SOLL!$K$4,SBI.A.7!$H71, IF('3. Ausbildungsjahr'!B$4=SOLL!$R$4,'SBI.A.3_2. AJ'!$H54, IF('3. Ausbildungsjahr'!B$4=SOLL!$S$4,'SBI.A.4_2.&amp;3. AJ'!$H80, IF('3. Ausbildungsjahr'!B$4=SOLL!$T$4,'KVB 2.&amp;3. AJ'!$H82,IF('3. Ausbildungsjahr'!B$4=SOLL!$U$4,'PPCa IK'!$H54, IF('3. Ausbildungsjahr'!B$4=SOLL!$V$4,TE!$H78,IF('3. Ausbildungsjahr'!B$4=SOLL!$W$4,TNSt!$H66,IF('3. Ausbildungsjahr'!B$4=SOLL!$X$4,TNSk!$H69,IF('3. Ausbildungsjahr'!B$4=SOLL!$Y$4,TNPa!$H63,IF('3. Ausbildungsjahr'!B$4=SOLL!$Z$4,TNWn!$H54,IF('3. Ausbildungsjahr'!B$4=SOLL!$AA$4,'KVP 3. AJ'!$H106,IF(B$4=SOLL!$B$4,'KF-KB'!$H125,IF('3. Ausbildungsjahr'!B$4=SOLL!$C$4,'SBI.A.4_1. AJ'!$H80,IF('3. Ausbildungsjahr'!B$4=SOLL!$D$4,KK!$H$11,IF('3. Ausbildungsjahr'!B$4=SOLL!$E$4,'KSM-e'!$H75,IF('3. Ausbildungsjahr'!B$4=SOLL!$F$4,'KSM-f'!$H78,IF('3. Ausbildungsjahr'!B$4=SOLL!$G$4,'KVB 1. AJ'!$H82,IF('3. Ausbildungsjahr'!B$4=SOLL!$H$4,KVFi!$H87,IF('3. Ausbildungsjahr'!B$4=SOLL!$I$4,KVM!$H70,IF('3. Ausbildungsjahr'!B$4=SOLL!$L$4,'KVP 1.&amp;2. AJ'!$H108,IF('3. Ausbildungsjahr'!B$4=SOLL!$M$4,PPC!$H99,IF('3. Ausbildungsjahr'!B$4=SOLL!$N$4,PPS!$H133,IF(B$4=SOLL!$P$4,"-",IF('3. Ausbildungsjahr'!B$4=SOLL!$O$4,Zielbogen!$H54,"")))))))))))))))))))))))))</f>
        <v>-</v>
      </c>
      <c r="C53" s="57" t="str">
        <f>IF(C$4=SOLL!$J$4, TNBi!$H62, IF('3. Ausbildungsjahr'!C$4=SOLL!$K$4,SBI.A.7!$H71, IF('3. Ausbildungsjahr'!C$4=SOLL!$R$4,'SBI.A.3_2. AJ'!$H54, IF('3. Ausbildungsjahr'!C$4=SOLL!$S$4,'SBI.A.4_2.&amp;3. AJ'!$H80, IF('3. Ausbildungsjahr'!C$4=SOLL!$T$4,'KVB 2.&amp;3. AJ'!$H82,IF('3. Ausbildungsjahr'!C$4=SOLL!$U$4,'PPCa IK'!$H54, IF('3. Ausbildungsjahr'!C$4=SOLL!$V$4,TE!$H78,IF('3. Ausbildungsjahr'!C$4=SOLL!$W$4,TNSt!$H66,IF('3. Ausbildungsjahr'!C$4=SOLL!$X$4,TNSk!$H69,IF('3. Ausbildungsjahr'!C$4=SOLL!$Y$4,TNPa!$H63,IF('3. Ausbildungsjahr'!C$4=SOLL!$Z$4,TNWn!$H54,IF('3. Ausbildungsjahr'!C$4=SOLL!$AA$4,'KVP 3. AJ'!$H106,IF(C$4=SOLL!$B$4,'KF-KB'!$H125,IF('3. Ausbildungsjahr'!C$4=SOLL!$C$4,'SBI.A.4_1. AJ'!$H80,IF('3. Ausbildungsjahr'!C$4=SOLL!$D$4,KK!$H$11,IF('3. Ausbildungsjahr'!C$4=SOLL!$E$4,'KSM-e'!$H75,IF('3. Ausbildungsjahr'!C$4=SOLL!$F$4,'KSM-f'!$H78,IF('3. Ausbildungsjahr'!C$4=SOLL!$G$4,'KVB 1. AJ'!$H82,IF('3. Ausbildungsjahr'!C$4=SOLL!$H$4,KVFi!$H87,IF('3. Ausbildungsjahr'!C$4=SOLL!$I$4,KVM!$H70,IF('3. Ausbildungsjahr'!C$4=SOLL!$L$4,'KVP 1.&amp;2. AJ'!$H108,IF('3. Ausbildungsjahr'!C$4=SOLL!$M$4,PPC!$H99,IF('3. Ausbildungsjahr'!C$4=SOLL!$N$4,PPS!$H133,IF(C$4=SOLL!$P$4,"-",IF('3. Ausbildungsjahr'!C$4=SOLL!$O$4,Zielbogen!$H54,"")))))))))))))))))))))))))</f>
        <v>-</v>
      </c>
      <c r="D53" s="57" t="str">
        <f>IF(D$4=SOLL!$J$4, TNBi!$H62, IF('3. Ausbildungsjahr'!D$4=SOLL!$K$4,SBI.A.7!$H71, IF('3. Ausbildungsjahr'!D$4=SOLL!$R$4,'SBI.A.3_2. AJ'!$H54, IF('3. Ausbildungsjahr'!D$4=SOLL!$S$4,'SBI.A.4_2.&amp;3. AJ'!$H80, IF('3. Ausbildungsjahr'!D$4=SOLL!$T$4,'KVB 2.&amp;3. AJ'!$H82,IF('3. Ausbildungsjahr'!D$4=SOLL!$U$4,'PPCa IK'!$H54, IF('3. Ausbildungsjahr'!D$4=SOLL!$V$4,TE!$H78,IF('3. Ausbildungsjahr'!D$4=SOLL!$W$4,TNSt!$H66,IF('3. Ausbildungsjahr'!D$4=SOLL!$X$4,TNSk!$H69,IF('3. Ausbildungsjahr'!D$4=SOLL!$Y$4,TNPa!$H63,IF('3. Ausbildungsjahr'!D$4=SOLL!$Z$4,TNWn!$H54,IF('3. Ausbildungsjahr'!D$4=SOLL!$AA$4,'KVP 3. AJ'!$H106,IF(D$4=SOLL!$B$4,'KF-KB'!$H125,IF('3. Ausbildungsjahr'!D$4=SOLL!$C$4,'SBI.A.4_1. AJ'!$H80,IF('3. Ausbildungsjahr'!D$4=SOLL!$D$4,KK!$H$11,IF('3. Ausbildungsjahr'!D$4=SOLL!$E$4,'KSM-e'!$H75,IF('3. Ausbildungsjahr'!D$4=SOLL!$F$4,'KSM-f'!$H78,IF('3. Ausbildungsjahr'!D$4=SOLL!$G$4,'KVB 1. AJ'!$H82,IF('3. Ausbildungsjahr'!D$4=SOLL!$H$4,KVFi!$H87,IF('3. Ausbildungsjahr'!D$4=SOLL!$I$4,KVM!$H70,IF('3. Ausbildungsjahr'!D$4=SOLL!$L$4,'KVP 1.&amp;2. AJ'!$H108,IF('3. Ausbildungsjahr'!D$4=SOLL!$M$4,PPC!$H99,IF('3. Ausbildungsjahr'!D$4=SOLL!$N$4,PPS!$H133,IF(D$4=SOLL!$P$4,"-",IF('3. Ausbildungsjahr'!D$4=SOLL!$O$4,Zielbogen!$H54,"")))))))))))))))))))))))))</f>
        <v>-</v>
      </c>
      <c r="E53" s="57" t="str">
        <f>IF(E$4=SOLL!$J$4, TNBi!$H62, IF('3. Ausbildungsjahr'!E$4=SOLL!$K$4,SBI.A.7!$H71, IF('3. Ausbildungsjahr'!E$4=SOLL!$R$4,'SBI.A.3_2. AJ'!$H54, IF('3. Ausbildungsjahr'!E$4=SOLL!$S$4,'SBI.A.4_2.&amp;3. AJ'!$H80, IF('3. Ausbildungsjahr'!E$4=SOLL!$T$4,'KVB 2.&amp;3. AJ'!$H82,IF('3. Ausbildungsjahr'!E$4=SOLL!$U$4,'PPCa IK'!$H54, IF('3. Ausbildungsjahr'!E$4=SOLL!$V$4,TE!$H78,IF('3. Ausbildungsjahr'!E$4=SOLL!$W$4,TNSt!$H66,IF('3. Ausbildungsjahr'!E$4=SOLL!$X$4,TNSk!$H69,IF('3. Ausbildungsjahr'!E$4=SOLL!$Y$4,TNPa!$H63,IF('3. Ausbildungsjahr'!E$4=SOLL!$Z$4,TNWn!$H54,IF('3. Ausbildungsjahr'!E$4=SOLL!$AA$4,'KVP 3. AJ'!$H106,IF(E$4=SOLL!$B$4,'KF-KB'!$H125,IF('3. Ausbildungsjahr'!E$4=SOLL!$C$4,'SBI.A.4_1. AJ'!$H80,IF('3. Ausbildungsjahr'!E$4=SOLL!$D$4,KK!$H$11,IF('3. Ausbildungsjahr'!E$4=SOLL!$E$4,'KSM-e'!$H75,IF('3. Ausbildungsjahr'!E$4=SOLL!$F$4,'KSM-f'!$H78,IF('3. Ausbildungsjahr'!E$4=SOLL!$G$4,'KVB 1. AJ'!$H82,IF('3. Ausbildungsjahr'!E$4=SOLL!$H$4,KVFi!$H87,IF('3. Ausbildungsjahr'!E$4=SOLL!$I$4,KVM!$H70,IF('3. Ausbildungsjahr'!E$4=SOLL!$L$4,'KVP 1.&amp;2. AJ'!$H108,IF('3. Ausbildungsjahr'!E$4=SOLL!$M$4,PPC!$H99,IF('3. Ausbildungsjahr'!E$4=SOLL!$N$4,PPS!$H133,IF(E$4=SOLL!$P$4,"-",IF('3. Ausbildungsjahr'!E$4=SOLL!$O$4,Zielbogen!$H54,"")))))))))))))))))))))))))</f>
        <v>-</v>
      </c>
      <c r="F53" s="57" t="str">
        <f>IF(F$4=SOLL!$J$4, TNBi!$H62, IF('3. Ausbildungsjahr'!F$4=SOLL!$K$4,SBI.A.7!$H71, IF('3. Ausbildungsjahr'!F$4=SOLL!$R$4,'SBI.A.3_2. AJ'!$H54, IF('3. Ausbildungsjahr'!F$4=SOLL!$S$4,'SBI.A.4_2.&amp;3. AJ'!$H80, IF('3. Ausbildungsjahr'!F$4=SOLL!$T$4,'KVB 2.&amp;3. AJ'!$H82,IF('3. Ausbildungsjahr'!F$4=SOLL!$U$4,'PPCa IK'!$H54, IF('3. Ausbildungsjahr'!F$4=SOLL!$V$4,TE!$H78,IF('3. Ausbildungsjahr'!F$4=SOLL!$W$4,TNSt!$H66,IF('3. Ausbildungsjahr'!F$4=SOLL!$X$4,TNSk!$H69,IF('3. Ausbildungsjahr'!F$4=SOLL!$Y$4,TNPa!$H63,IF('3. Ausbildungsjahr'!F$4=SOLL!$Z$4,TNWn!$H54,IF('3. Ausbildungsjahr'!F$4=SOLL!$AA$4,'KVP 3. AJ'!$H106,IF(F$4=SOLL!$B$4,'KF-KB'!$H125,IF('3. Ausbildungsjahr'!F$4=SOLL!$C$4,'SBI.A.4_1. AJ'!$H80,IF('3. Ausbildungsjahr'!F$4=SOLL!$D$4,KK!$H$11,IF('3. Ausbildungsjahr'!F$4=SOLL!$E$4,'KSM-e'!$H75,IF('3. Ausbildungsjahr'!F$4=SOLL!$F$4,'KSM-f'!$H78,IF('3. Ausbildungsjahr'!F$4=SOLL!$G$4,'KVB 1. AJ'!$H82,IF('3. Ausbildungsjahr'!F$4=SOLL!$H$4,KVFi!$H87,IF('3. Ausbildungsjahr'!F$4=SOLL!$I$4,KVM!$H70,IF('3. Ausbildungsjahr'!F$4=SOLL!$L$4,'KVP 1.&amp;2. AJ'!$H108,IF('3. Ausbildungsjahr'!F$4=SOLL!$M$4,PPC!$H99,IF('3. Ausbildungsjahr'!F$4=SOLL!$N$4,PPS!$H133,IF(F$4=SOLL!$P$4,"-",IF('3. Ausbildungsjahr'!F$4=SOLL!$O$4,Zielbogen!$H54,"")))))))))))))))))))))))))</f>
        <v>-</v>
      </c>
      <c r="G53" s="57" t="str">
        <f>IF(G$4=SOLL!$J$4, TNBi!$H62, IF('3. Ausbildungsjahr'!G$4=SOLL!$K$4,SBI.A.7!$H71, IF('3. Ausbildungsjahr'!G$4=SOLL!$R$4,'SBI.A.3_2. AJ'!$H54, IF('3. Ausbildungsjahr'!G$4=SOLL!$S$4,'SBI.A.4_2.&amp;3. AJ'!$H80, IF('3. Ausbildungsjahr'!G$4=SOLL!$T$4,'KVB 2.&amp;3. AJ'!$H82,IF('3. Ausbildungsjahr'!G$4=SOLL!$U$4,'PPCa IK'!$H54, IF('3. Ausbildungsjahr'!G$4=SOLL!$V$4,TE!$H78,IF('3. Ausbildungsjahr'!G$4=SOLL!$W$4,TNSt!$H66,IF('3. Ausbildungsjahr'!G$4=SOLL!$X$4,TNSk!$H69,IF('3. Ausbildungsjahr'!G$4=SOLL!$Y$4,TNPa!$H63,IF('3. Ausbildungsjahr'!G$4=SOLL!$Z$4,TNWn!$H54,IF('3. Ausbildungsjahr'!G$4=SOLL!$AA$4,'KVP 3. AJ'!$H106,IF(G$4=SOLL!$B$4,'KF-KB'!$H125,IF('3. Ausbildungsjahr'!G$4=SOLL!$C$4,'SBI.A.4_1. AJ'!$H80,IF('3. Ausbildungsjahr'!G$4=SOLL!$D$4,KK!$H$11,IF('3. Ausbildungsjahr'!G$4=SOLL!$E$4,'KSM-e'!$H75,IF('3. Ausbildungsjahr'!G$4=SOLL!$F$4,'KSM-f'!$H78,IF('3. Ausbildungsjahr'!G$4=SOLL!$G$4,'KVB 1. AJ'!$H82,IF('3. Ausbildungsjahr'!G$4=SOLL!$H$4,KVFi!$H87,IF('3. Ausbildungsjahr'!G$4=SOLL!$I$4,KVM!$H70,IF('3. Ausbildungsjahr'!G$4=SOLL!$L$4,'KVP 1.&amp;2. AJ'!$H108,IF('3. Ausbildungsjahr'!G$4=SOLL!$M$4,PPC!$H99,IF('3. Ausbildungsjahr'!G$4=SOLL!$N$4,PPS!$H133,IF(G$4=SOLL!$P$4,"-",IF('3. Ausbildungsjahr'!G$4=SOLL!$O$4,Zielbogen!$H54,"")))))))))))))))))))))))))</f>
        <v>-</v>
      </c>
      <c r="H53" s="57" t="str">
        <f>IF(H$4=SOLL!$J$4, TNBi!$H62, IF('3. Ausbildungsjahr'!H$4=SOLL!$K$4,SBI.A.7!$H71, IF('3. Ausbildungsjahr'!H$4=SOLL!$R$4,'SBI.A.3_2. AJ'!$H54, IF('3. Ausbildungsjahr'!H$4=SOLL!$S$4,'SBI.A.4_2.&amp;3. AJ'!$H80, IF('3. Ausbildungsjahr'!H$4=SOLL!$T$4,'KVB 2.&amp;3. AJ'!$H82,IF('3. Ausbildungsjahr'!H$4=SOLL!$U$4,'PPCa IK'!$H54, IF('3. Ausbildungsjahr'!H$4=SOLL!$V$4,TE!$H78,IF('3. Ausbildungsjahr'!H$4=SOLL!$W$4,TNSt!$H66,IF('3. Ausbildungsjahr'!H$4=SOLL!$X$4,TNSk!$H69,IF('3. Ausbildungsjahr'!H$4=SOLL!$Y$4,TNPa!$H63,IF('3. Ausbildungsjahr'!H$4=SOLL!$Z$4,TNWn!$H54,IF('3. Ausbildungsjahr'!H$4=SOLL!$AA$4,'KVP 3. AJ'!$H106,IF(H$4=SOLL!$B$4,'KF-KB'!$H125,IF('3. Ausbildungsjahr'!H$4=SOLL!$C$4,'SBI.A.4_1. AJ'!$H80,IF('3. Ausbildungsjahr'!H$4=SOLL!$D$4,KK!$H$11,IF('3. Ausbildungsjahr'!H$4=SOLL!$E$4,'KSM-e'!$H75,IF('3. Ausbildungsjahr'!H$4=SOLL!$F$4,'KSM-f'!$H78,IF('3. Ausbildungsjahr'!H$4=SOLL!$G$4,'KVB 1. AJ'!$H82,IF('3. Ausbildungsjahr'!H$4=SOLL!$H$4,KVFi!$H87,IF('3. Ausbildungsjahr'!H$4=SOLL!$I$4,KVM!$H70,IF('3. Ausbildungsjahr'!H$4=SOLL!$L$4,'KVP 1.&amp;2. AJ'!$H108,IF('3. Ausbildungsjahr'!H$4=SOLL!$M$4,PPC!$H99,IF('3. Ausbildungsjahr'!H$4=SOLL!$N$4,PPS!$H133,IF(H$4=SOLL!$P$4,"-",IF('3. Ausbildungsjahr'!H$4=SOLL!$O$4,Zielbogen!$H54,"")))))))))))))))))))))))))</f>
        <v>-</v>
      </c>
      <c r="I53" s="57" t="str">
        <f>IF(I$4=SOLL!$J$4, TNBi!$H62, IF('3. Ausbildungsjahr'!I$4=SOLL!$K$4,SBI.A.7!$H71, IF('3. Ausbildungsjahr'!I$4=SOLL!$R$4,'SBI.A.3_2. AJ'!$H54, IF('3. Ausbildungsjahr'!I$4=SOLL!$S$4,'SBI.A.4_2.&amp;3. AJ'!$H80, IF('3. Ausbildungsjahr'!I$4=SOLL!$T$4,'KVB 2.&amp;3. AJ'!$H82,IF('3. Ausbildungsjahr'!I$4=SOLL!$U$4,'PPCa IK'!$H54, IF('3. Ausbildungsjahr'!I$4=SOLL!$V$4,TE!$H78,IF('3. Ausbildungsjahr'!I$4=SOLL!$W$4,TNSt!$H66,IF('3. Ausbildungsjahr'!I$4=SOLL!$X$4,TNSk!$H69,IF('3. Ausbildungsjahr'!I$4=SOLL!$Y$4,TNPa!$H63,IF('3. Ausbildungsjahr'!I$4=SOLL!$Z$4,TNWn!$H54,IF('3. Ausbildungsjahr'!I$4=SOLL!$AA$4,'KVP 3. AJ'!$H106,IF(I$4=SOLL!$B$4,'KF-KB'!$H125,IF('3. Ausbildungsjahr'!I$4=SOLL!$C$4,'SBI.A.4_1. AJ'!$H80,IF('3. Ausbildungsjahr'!I$4=SOLL!$D$4,KK!$H$11,IF('3. Ausbildungsjahr'!I$4=SOLL!$E$4,'KSM-e'!$H75,IF('3. Ausbildungsjahr'!I$4=SOLL!$F$4,'KSM-f'!$H78,IF('3. Ausbildungsjahr'!I$4=SOLL!$G$4,'KVB 1. AJ'!$H82,IF('3. Ausbildungsjahr'!I$4=SOLL!$H$4,KVFi!$H87,IF('3. Ausbildungsjahr'!I$4=SOLL!$I$4,KVM!$H70,IF('3. Ausbildungsjahr'!I$4=SOLL!$L$4,'KVP 1.&amp;2. AJ'!$H108,IF('3. Ausbildungsjahr'!I$4=SOLL!$M$4,PPC!$H99,IF('3. Ausbildungsjahr'!I$4=SOLL!$N$4,PPS!$H133,IF(I$4=SOLL!$P$4,"-",IF('3. Ausbildungsjahr'!I$4=SOLL!$O$4,Zielbogen!$H54,"")))))))))))))))))))))))))</f>
        <v>-</v>
      </c>
      <c r="J53" s="57" t="str">
        <f>IF(J$4=SOLL!$J$4, TNBi!$H62, IF('3. Ausbildungsjahr'!J$4=SOLL!$K$4,SBI.A.7!$H71, IF('3. Ausbildungsjahr'!J$4=SOLL!$R$4,'SBI.A.3_2. AJ'!$H54, IF('3. Ausbildungsjahr'!J$4=SOLL!$S$4,'SBI.A.4_2.&amp;3. AJ'!$H80, IF('3. Ausbildungsjahr'!J$4=SOLL!$T$4,'KVB 2.&amp;3. AJ'!$H82,IF('3. Ausbildungsjahr'!J$4=SOLL!$U$4,'PPCa IK'!$H54, IF('3. Ausbildungsjahr'!J$4=SOLL!$V$4,TE!$H78,IF('3. Ausbildungsjahr'!J$4=SOLL!$W$4,TNSt!$H66,IF('3. Ausbildungsjahr'!J$4=SOLL!$X$4,TNSk!$H69,IF('3. Ausbildungsjahr'!J$4=SOLL!$Y$4,TNPa!$H63,IF('3. Ausbildungsjahr'!J$4=SOLL!$Z$4,TNWn!$H54,IF('3. Ausbildungsjahr'!J$4=SOLL!$AA$4,'KVP 3. AJ'!$H106,IF(J$4=SOLL!$B$4,'KF-KB'!$H125,IF('3. Ausbildungsjahr'!J$4=SOLL!$C$4,'SBI.A.4_1. AJ'!$H80,IF('3. Ausbildungsjahr'!J$4=SOLL!$D$4,KK!$H$11,IF('3. Ausbildungsjahr'!J$4=SOLL!$E$4,'KSM-e'!$H75,IF('3. Ausbildungsjahr'!J$4=SOLL!$F$4,'KSM-f'!$H78,IF('3. Ausbildungsjahr'!J$4=SOLL!$G$4,'KVB 1. AJ'!$H82,IF('3. Ausbildungsjahr'!J$4=SOLL!$H$4,KVFi!$H87,IF('3. Ausbildungsjahr'!J$4=SOLL!$I$4,KVM!$H70,IF('3. Ausbildungsjahr'!J$4=SOLL!$L$4,'KVP 1.&amp;2. AJ'!$H108,IF('3. Ausbildungsjahr'!J$4=SOLL!$M$4,PPC!$H99,IF('3. Ausbildungsjahr'!J$4=SOLL!$N$4,PPS!$H133,IF(J$4=SOLL!$P$4,"-",IF('3. Ausbildungsjahr'!J$4=SOLL!$O$4,Zielbogen!$H54,"")))))))))))))))))))))))))</f>
        <v>-</v>
      </c>
      <c r="K53" s="57" t="str">
        <f>IF(K$4=SOLL!$J$4, TNBi!$H62, IF('3. Ausbildungsjahr'!K$4=SOLL!$K$4,SBI.A.7!$H71, IF('3. Ausbildungsjahr'!K$4=SOLL!$R$4,'SBI.A.3_2. AJ'!$H54, IF('3. Ausbildungsjahr'!K$4=SOLL!$S$4,'SBI.A.4_2.&amp;3. AJ'!$H80, IF('3. Ausbildungsjahr'!K$4=SOLL!$T$4,'KVB 2.&amp;3. AJ'!$H82,IF('3. Ausbildungsjahr'!K$4=SOLL!$U$4,'PPCa IK'!$H54, IF('3. Ausbildungsjahr'!K$4=SOLL!$V$4,TE!$H78,IF('3. Ausbildungsjahr'!K$4=SOLL!$W$4,TNSt!$H66,IF('3. Ausbildungsjahr'!K$4=SOLL!$X$4,TNSk!$H69,IF('3. Ausbildungsjahr'!K$4=SOLL!$Y$4,TNPa!$H63,IF('3. Ausbildungsjahr'!K$4=SOLL!$Z$4,TNWn!$H54,IF('3. Ausbildungsjahr'!K$4=SOLL!$AA$4,'KVP 3. AJ'!$H106,IF(K$4=SOLL!$B$4,'KF-KB'!$H125,IF('3. Ausbildungsjahr'!K$4=SOLL!$C$4,'SBI.A.4_1. AJ'!$H80,IF('3. Ausbildungsjahr'!K$4=SOLL!$D$4,KK!$H$11,IF('3. Ausbildungsjahr'!K$4=SOLL!$E$4,'KSM-e'!$H75,IF('3. Ausbildungsjahr'!K$4=SOLL!$F$4,'KSM-f'!$H78,IF('3. Ausbildungsjahr'!K$4=SOLL!$G$4,'KVB 1. AJ'!$H82,IF('3. Ausbildungsjahr'!K$4=SOLL!$H$4,KVFi!$H87,IF('3. Ausbildungsjahr'!K$4=SOLL!$I$4,KVM!$H70,IF('3. Ausbildungsjahr'!K$4=SOLL!$L$4,'KVP 1.&amp;2. AJ'!$H108,IF('3. Ausbildungsjahr'!K$4=SOLL!$M$4,PPC!$H99,IF('3. Ausbildungsjahr'!K$4=SOLL!$N$4,PPS!$H133,IF(K$4=SOLL!$P$4,"-",IF('3. Ausbildungsjahr'!K$4=SOLL!$O$4,Zielbogen!$H54,"")))))))))))))))))))))))))</f>
        <v>-</v>
      </c>
      <c r="L53" s="10">
        <f>SUM('Hilfsblatt 3. AJ'!C53,'Hilfsblatt 3. AJ'!E53,'Hilfsblatt 3. AJ'!G53,'Hilfsblatt 3. AJ'!I53,'Hilfsblatt 3. AJ'!K53,'Hilfsblatt 3. AJ'!M53,'Hilfsblatt 3. AJ'!O53,'Hilfsblatt 3. AJ'!Q53,'Hilfsblatt 3. AJ'!S53,'Hilfsblatt 3. AJ'!U53)</f>
        <v>0</v>
      </c>
      <c r="M53" s="9" t="e">
        <f>('Hilfsblatt 3. AJ'!B53*'Hilfsblatt 3. AJ'!C53+'Hilfsblatt 3. AJ'!D53*'Hilfsblatt 3. AJ'!E53+'Hilfsblatt 3. AJ'!F53*'Hilfsblatt 3. AJ'!G53+'Hilfsblatt 3. AJ'!H53*'Hilfsblatt 3. AJ'!I53+'Hilfsblatt 3. AJ'!J53*'Hilfsblatt 3. AJ'!K53+'Hilfsblatt 3. AJ'!L53*'Hilfsblatt 3. AJ'!M53+'Hilfsblatt 3. AJ'!N53*'Hilfsblatt 3. AJ'!O53+'Hilfsblatt 3. AJ'!P53*'Hilfsblatt 3. AJ'!Q53+'Hilfsblatt 3. AJ'!R53*'Hilfsblatt 3. AJ'!S53+'Hilfsblatt 3. AJ'!T53*'Hilfsblatt 3. AJ'!U53)/L53</f>
        <v>#DIV/0!</v>
      </c>
    </row>
    <row r="54" spans="1:13" x14ac:dyDescent="0.25">
      <c r="A54" s="128" t="s">
        <v>15</v>
      </c>
      <c r="B54" s="57" t="str">
        <f>IF(B$4=SOLL!$J$4, TNBi!$H63, IF('3. Ausbildungsjahr'!B$4=SOLL!$K$4,SBI.A.7!$H72, IF('3. Ausbildungsjahr'!B$4=SOLL!$R$4,'SBI.A.3_2. AJ'!$H55, IF('3. Ausbildungsjahr'!B$4=SOLL!$S$4,'SBI.A.4_2.&amp;3. AJ'!$H81, IF('3. Ausbildungsjahr'!B$4=SOLL!$T$4,'KVB 2.&amp;3. AJ'!$H83,IF('3. Ausbildungsjahr'!B$4=SOLL!$U$4,'PPCa IK'!$H55, IF('3. Ausbildungsjahr'!B$4=SOLL!$V$4,TE!$H79,IF('3. Ausbildungsjahr'!B$4=SOLL!$W$4,TNSt!$H67,IF('3. Ausbildungsjahr'!B$4=SOLL!$X$4,TNSk!$H70,IF('3. Ausbildungsjahr'!B$4=SOLL!$Y$4,TNPa!$H64,IF('3. Ausbildungsjahr'!B$4=SOLL!$Z$4,TNWn!$H55,IF('3. Ausbildungsjahr'!B$4=SOLL!$AA$4,'KVP 3. AJ'!$H107,IF(B$4=SOLL!$B$4,'KF-KB'!$H126,IF('3. Ausbildungsjahr'!B$4=SOLL!$C$4,'SBI.A.4_1. AJ'!$H81,IF('3. Ausbildungsjahr'!B$4=SOLL!$D$4,KK!$H$11,IF('3. Ausbildungsjahr'!B$4=SOLL!$E$4,'KSM-e'!$H76,IF('3. Ausbildungsjahr'!B$4=SOLL!$F$4,'KSM-f'!$H79,IF('3. Ausbildungsjahr'!B$4=SOLL!$G$4,'KVB 1. AJ'!$H83,IF('3. Ausbildungsjahr'!B$4=SOLL!$H$4,KVFi!$H88,IF('3. Ausbildungsjahr'!B$4=SOLL!$I$4,KVM!$H71,IF('3. Ausbildungsjahr'!B$4=SOLL!$L$4,'KVP 1.&amp;2. AJ'!$H109,IF('3. Ausbildungsjahr'!B$4=SOLL!$M$4,PPC!$H100,IF('3. Ausbildungsjahr'!B$4=SOLL!$N$4,PPS!$H134,IF(B$4=SOLL!$P$4,"-",IF('3. Ausbildungsjahr'!B$4=SOLL!$O$4,Zielbogen!$H55,"")))))))))))))))))))))))))</f>
        <v>-</v>
      </c>
      <c r="C54" s="57" t="str">
        <f>IF(C$4=SOLL!$J$4, TNBi!$H63, IF('3. Ausbildungsjahr'!C$4=SOLL!$K$4,SBI.A.7!$H72, IF('3. Ausbildungsjahr'!C$4=SOLL!$R$4,'SBI.A.3_2. AJ'!$H55, IF('3. Ausbildungsjahr'!C$4=SOLL!$S$4,'SBI.A.4_2.&amp;3. AJ'!$H81, IF('3. Ausbildungsjahr'!C$4=SOLL!$T$4,'KVB 2.&amp;3. AJ'!$H83,IF('3. Ausbildungsjahr'!C$4=SOLL!$U$4,'PPCa IK'!$H55, IF('3. Ausbildungsjahr'!C$4=SOLL!$V$4,TE!$H79,IF('3. Ausbildungsjahr'!C$4=SOLL!$W$4,TNSt!$H67,IF('3. Ausbildungsjahr'!C$4=SOLL!$X$4,TNSk!$H70,IF('3. Ausbildungsjahr'!C$4=SOLL!$Y$4,TNPa!$H64,IF('3. Ausbildungsjahr'!C$4=SOLL!$Z$4,TNWn!$H55,IF('3. Ausbildungsjahr'!C$4=SOLL!$AA$4,'KVP 3. AJ'!$H107,IF(C$4=SOLL!$B$4,'KF-KB'!$H126,IF('3. Ausbildungsjahr'!C$4=SOLL!$C$4,'SBI.A.4_1. AJ'!$H81,IF('3. Ausbildungsjahr'!C$4=SOLL!$D$4,KK!$H$11,IF('3. Ausbildungsjahr'!C$4=SOLL!$E$4,'KSM-e'!$H76,IF('3. Ausbildungsjahr'!C$4=SOLL!$F$4,'KSM-f'!$H79,IF('3. Ausbildungsjahr'!C$4=SOLL!$G$4,'KVB 1. AJ'!$H83,IF('3. Ausbildungsjahr'!C$4=SOLL!$H$4,KVFi!$H88,IF('3. Ausbildungsjahr'!C$4=SOLL!$I$4,KVM!$H71,IF('3. Ausbildungsjahr'!C$4=SOLL!$L$4,'KVP 1.&amp;2. AJ'!$H109,IF('3. Ausbildungsjahr'!C$4=SOLL!$M$4,PPC!$H100,IF('3. Ausbildungsjahr'!C$4=SOLL!$N$4,PPS!$H134,IF(C$4=SOLL!$P$4,"-",IF('3. Ausbildungsjahr'!C$4=SOLL!$O$4,Zielbogen!$H55,"")))))))))))))))))))))))))</f>
        <v>-</v>
      </c>
      <c r="D54" s="57" t="str">
        <f>IF(D$4=SOLL!$J$4, TNBi!$H63, IF('3. Ausbildungsjahr'!D$4=SOLL!$K$4,SBI.A.7!$H72, IF('3. Ausbildungsjahr'!D$4=SOLL!$R$4,'SBI.A.3_2. AJ'!$H55, IF('3. Ausbildungsjahr'!D$4=SOLL!$S$4,'SBI.A.4_2.&amp;3. AJ'!$H81, IF('3. Ausbildungsjahr'!D$4=SOLL!$T$4,'KVB 2.&amp;3. AJ'!$H83,IF('3. Ausbildungsjahr'!D$4=SOLL!$U$4,'PPCa IK'!$H55, IF('3. Ausbildungsjahr'!D$4=SOLL!$V$4,TE!$H79,IF('3. Ausbildungsjahr'!D$4=SOLL!$W$4,TNSt!$H67,IF('3. Ausbildungsjahr'!D$4=SOLL!$X$4,TNSk!$H70,IF('3. Ausbildungsjahr'!D$4=SOLL!$Y$4,TNPa!$H64,IF('3. Ausbildungsjahr'!D$4=SOLL!$Z$4,TNWn!$H55,IF('3. Ausbildungsjahr'!D$4=SOLL!$AA$4,'KVP 3. AJ'!$H107,IF(D$4=SOLL!$B$4,'KF-KB'!$H126,IF('3. Ausbildungsjahr'!D$4=SOLL!$C$4,'SBI.A.4_1. AJ'!$H81,IF('3. Ausbildungsjahr'!D$4=SOLL!$D$4,KK!$H$11,IF('3. Ausbildungsjahr'!D$4=SOLL!$E$4,'KSM-e'!$H76,IF('3. Ausbildungsjahr'!D$4=SOLL!$F$4,'KSM-f'!$H79,IF('3. Ausbildungsjahr'!D$4=SOLL!$G$4,'KVB 1. AJ'!$H83,IF('3. Ausbildungsjahr'!D$4=SOLL!$H$4,KVFi!$H88,IF('3. Ausbildungsjahr'!D$4=SOLL!$I$4,KVM!$H71,IF('3. Ausbildungsjahr'!D$4=SOLL!$L$4,'KVP 1.&amp;2. AJ'!$H109,IF('3. Ausbildungsjahr'!D$4=SOLL!$M$4,PPC!$H100,IF('3. Ausbildungsjahr'!D$4=SOLL!$N$4,PPS!$H134,IF(D$4=SOLL!$P$4,"-",IF('3. Ausbildungsjahr'!D$4=SOLL!$O$4,Zielbogen!$H55,"")))))))))))))))))))))))))</f>
        <v>-</v>
      </c>
      <c r="E54" s="57" t="str">
        <f>IF(E$4=SOLL!$J$4, TNBi!$H63, IF('3. Ausbildungsjahr'!E$4=SOLL!$K$4,SBI.A.7!$H72, IF('3. Ausbildungsjahr'!E$4=SOLL!$R$4,'SBI.A.3_2. AJ'!$H55, IF('3. Ausbildungsjahr'!E$4=SOLL!$S$4,'SBI.A.4_2.&amp;3. AJ'!$H81, IF('3. Ausbildungsjahr'!E$4=SOLL!$T$4,'KVB 2.&amp;3. AJ'!$H83,IF('3. Ausbildungsjahr'!E$4=SOLL!$U$4,'PPCa IK'!$H55, IF('3. Ausbildungsjahr'!E$4=SOLL!$V$4,TE!$H79,IF('3. Ausbildungsjahr'!E$4=SOLL!$W$4,TNSt!$H67,IF('3. Ausbildungsjahr'!E$4=SOLL!$X$4,TNSk!$H70,IF('3. Ausbildungsjahr'!E$4=SOLL!$Y$4,TNPa!$H64,IF('3. Ausbildungsjahr'!E$4=SOLL!$Z$4,TNWn!$H55,IF('3. Ausbildungsjahr'!E$4=SOLL!$AA$4,'KVP 3. AJ'!$H107,IF(E$4=SOLL!$B$4,'KF-KB'!$H126,IF('3. Ausbildungsjahr'!E$4=SOLL!$C$4,'SBI.A.4_1. AJ'!$H81,IF('3. Ausbildungsjahr'!E$4=SOLL!$D$4,KK!$H$11,IF('3. Ausbildungsjahr'!E$4=SOLL!$E$4,'KSM-e'!$H76,IF('3. Ausbildungsjahr'!E$4=SOLL!$F$4,'KSM-f'!$H79,IF('3. Ausbildungsjahr'!E$4=SOLL!$G$4,'KVB 1. AJ'!$H83,IF('3. Ausbildungsjahr'!E$4=SOLL!$H$4,KVFi!$H88,IF('3. Ausbildungsjahr'!E$4=SOLL!$I$4,KVM!$H71,IF('3. Ausbildungsjahr'!E$4=SOLL!$L$4,'KVP 1.&amp;2. AJ'!$H109,IF('3. Ausbildungsjahr'!E$4=SOLL!$M$4,PPC!$H100,IF('3. Ausbildungsjahr'!E$4=SOLL!$N$4,PPS!$H134,IF(E$4=SOLL!$P$4,"-",IF('3. Ausbildungsjahr'!E$4=SOLL!$O$4,Zielbogen!$H55,"")))))))))))))))))))))))))</f>
        <v>-</v>
      </c>
      <c r="F54" s="57" t="str">
        <f>IF(F$4=SOLL!$J$4, TNBi!$H63, IF('3. Ausbildungsjahr'!F$4=SOLL!$K$4,SBI.A.7!$H72, IF('3. Ausbildungsjahr'!F$4=SOLL!$R$4,'SBI.A.3_2. AJ'!$H55, IF('3. Ausbildungsjahr'!F$4=SOLL!$S$4,'SBI.A.4_2.&amp;3. AJ'!$H81, IF('3. Ausbildungsjahr'!F$4=SOLL!$T$4,'KVB 2.&amp;3. AJ'!$H83,IF('3. Ausbildungsjahr'!F$4=SOLL!$U$4,'PPCa IK'!$H55, IF('3. Ausbildungsjahr'!F$4=SOLL!$V$4,TE!$H79,IF('3. Ausbildungsjahr'!F$4=SOLL!$W$4,TNSt!$H67,IF('3. Ausbildungsjahr'!F$4=SOLL!$X$4,TNSk!$H70,IF('3. Ausbildungsjahr'!F$4=SOLL!$Y$4,TNPa!$H64,IF('3. Ausbildungsjahr'!F$4=SOLL!$Z$4,TNWn!$H55,IF('3. Ausbildungsjahr'!F$4=SOLL!$AA$4,'KVP 3. AJ'!$H107,IF(F$4=SOLL!$B$4,'KF-KB'!$H126,IF('3. Ausbildungsjahr'!F$4=SOLL!$C$4,'SBI.A.4_1. AJ'!$H81,IF('3. Ausbildungsjahr'!F$4=SOLL!$D$4,KK!$H$11,IF('3. Ausbildungsjahr'!F$4=SOLL!$E$4,'KSM-e'!$H76,IF('3. Ausbildungsjahr'!F$4=SOLL!$F$4,'KSM-f'!$H79,IF('3. Ausbildungsjahr'!F$4=SOLL!$G$4,'KVB 1. AJ'!$H83,IF('3. Ausbildungsjahr'!F$4=SOLL!$H$4,KVFi!$H88,IF('3. Ausbildungsjahr'!F$4=SOLL!$I$4,KVM!$H71,IF('3. Ausbildungsjahr'!F$4=SOLL!$L$4,'KVP 1.&amp;2. AJ'!$H109,IF('3. Ausbildungsjahr'!F$4=SOLL!$M$4,PPC!$H100,IF('3. Ausbildungsjahr'!F$4=SOLL!$N$4,PPS!$H134,IF(F$4=SOLL!$P$4,"-",IF('3. Ausbildungsjahr'!F$4=SOLL!$O$4,Zielbogen!$H55,"")))))))))))))))))))))))))</f>
        <v>-</v>
      </c>
      <c r="G54" s="57" t="str">
        <f>IF(G$4=SOLL!$J$4, TNBi!$H63, IF('3. Ausbildungsjahr'!G$4=SOLL!$K$4,SBI.A.7!$H72, IF('3. Ausbildungsjahr'!G$4=SOLL!$R$4,'SBI.A.3_2. AJ'!$H55, IF('3. Ausbildungsjahr'!G$4=SOLL!$S$4,'SBI.A.4_2.&amp;3. AJ'!$H81, IF('3. Ausbildungsjahr'!G$4=SOLL!$T$4,'KVB 2.&amp;3. AJ'!$H83,IF('3. Ausbildungsjahr'!G$4=SOLL!$U$4,'PPCa IK'!$H55, IF('3. Ausbildungsjahr'!G$4=SOLL!$V$4,TE!$H79,IF('3. Ausbildungsjahr'!G$4=SOLL!$W$4,TNSt!$H67,IF('3. Ausbildungsjahr'!G$4=SOLL!$X$4,TNSk!$H70,IF('3. Ausbildungsjahr'!G$4=SOLL!$Y$4,TNPa!$H64,IF('3. Ausbildungsjahr'!G$4=SOLL!$Z$4,TNWn!$H55,IF('3. Ausbildungsjahr'!G$4=SOLL!$AA$4,'KVP 3. AJ'!$H107,IF(G$4=SOLL!$B$4,'KF-KB'!$H126,IF('3. Ausbildungsjahr'!G$4=SOLL!$C$4,'SBI.A.4_1. AJ'!$H81,IF('3. Ausbildungsjahr'!G$4=SOLL!$D$4,KK!$H$11,IF('3. Ausbildungsjahr'!G$4=SOLL!$E$4,'KSM-e'!$H76,IF('3. Ausbildungsjahr'!G$4=SOLL!$F$4,'KSM-f'!$H79,IF('3. Ausbildungsjahr'!G$4=SOLL!$G$4,'KVB 1. AJ'!$H83,IF('3. Ausbildungsjahr'!G$4=SOLL!$H$4,KVFi!$H88,IF('3. Ausbildungsjahr'!G$4=SOLL!$I$4,KVM!$H71,IF('3. Ausbildungsjahr'!G$4=SOLL!$L$4,'KVP 1.&amp;2. AJ'!$H109,IF('3. Ausbildungsjahr'!G$4=SOLL!$M$4,PPC!$H100,IF('3. Ausbildungsjahr'!G$4=SOLL!$N$4,PPS!$H134,IF(G$4=SOLL!$P$4,"-",IF('3. Ausbildungsjahr'!G$4=SOLL!$O$4,Zielbogen!$H55,"")))))))))))))))))))))))))</f>
        <v>-</v>
      </c>
      <c r="H54" s="57" t="str">
        <f>IF(H$4=SOLL!$J$4, TNBi!$H63, IF('3. Ausbildungsjahr'!H$4=SOLL!$K$4,SBI.A.7!$H72, IF('3. Ausbildungsjahr'!H$4=SOLL!$R$4,'SBI.A.3_2. AJ'!$H55, IF('3. Ausbildungsjahr'!H$4=SOLL!$S$4,'SBI.A.4_2.&amp;3. AJ'!$H81, IF('3. Ausbildungsjahr'!H$4=SOLL!$T$4,'KVB 2.&amp;3. AJ'!$H83,IF('3. Ausbildungsjahr'!H$4=SOLL!$U$4,'PPCa IK'!$H55, IF('3. Ausbildungsjahr'!H$4=SOLL!$V$4,TE!$H79,IF('3. Ausbildungsjahr'!H$4=SOLL!$W$4,TNSt!$H67,IF('3. Ausbildungsjahr'!H$4=SOLL!$X$4,TNSk!$H70,IF('3. Ausbildungsjahr'!H$4=SOLL!$Y$4,TNPa!$H64,IF('3. Ausbildungsjahr'!H$4=SOLL!$Z$4,TNWn!$H55,IF('3. Ausbildungsjahr'!H$4=SOLL!$AA$4,'KVP 3. AJ'!$H107,IF(H$4=SOLL!$B$4,'KF-KB'!$H126,IF('3. Ausbildungsjahr'!H$4=SOLL!$C$4,'SBI.A.4_1. AJ'!$H81,IF('3. Ausbildungsjahr'!H$4=SOLL!$D$4,KK!$H$11,IF('3. Ausbildungsjahr'!H$4=SOLL!$E$4,'KSM-e'!$H76,IF('3. Ausbildungsjahr'!H$4=SOLL!$F$4,'KSM-f'!$H79,IF('3. Ausbildungsjahr'!H$4=SOLL!$G$4,'KVB 1. AJ'!$H83,IF('3. Ausbildungsjahr'!H$4=SOLL!$H$4,KVFi!$H88,IF('3. Ausbildungsjahr'!H$4=SOLL!$I$4,KVM!$H71,IF('3. Ausbildungsjahr'!H$4=SOLL!$L$4,'KVP 1.&amp;2. AJ'!$H109,IF('3. Ausbildungsjahr'!H$4=SOLL!$M$4,PPC!$H100,IF('3. Ausbildungsjahr'!H$4=SOLL!$N$4,PPS!$H134,IF(H$4=SOLL!$P$4,"-",IF('3. Ausbildungsjahr'!H$4=SOLL!$O$4,Zielbogen!$H55,"")))))))))))))))))))))))))</f>
        <v>-</v>
      </c>
      <c r="I54" s="57" t="str">
        <f>IF(I$4=SOLL!$J$4, TNBi!$H63, IF('3. Ausbildungsjahr'!I$4=SOLL!$K$4,SBI.A.7!$H72, IF('3. Ausbildungsjahr'!I$4=SOLL!$R$4,'SBI.A.3_2. AJ'!$H55, IF('3. Ausbildungsjahr'!I$4=SOLL!$S$4,'SBI.A.4_2.&amp;3. AJ'!$H81, IF('3. Ausbildungsjahr'!I$4=SOLL!$T$4,'KVB 2.&amp;3. AJ'!$H83,IF('3. Ausbildungsjahr'!I$4=SOLL!$U$4,'PPCa IK'!$H55, IF('3. Ausbildungsjahr'!I$4=SOLL!$V$4,TE!$H79,IF('3. Ausbildungsjahr'!I$4=SOLL!$W$4,TNSt!$H67,IF('3. Ausbildungsjahr'!I$4=SOLL!$X$4,TNSk!$H70,IF('3. Ausbildungsjahr'!I$4=SOLL!$Y$4,TNPa!$H64,IF('3. Ausbildungsjahr'!I$4=SOLL!$Z$4,TNWn!$H55,IF('3. Ausbildungsjahr'!I$4=SOLL!$AA$4,'KVP 3. AJ'!$H107,IF(I$4=SOLL!$B$4,'KF-KB'!$H126,IF('3. Ausbildungsjahr'!I$4=SOLL!$C$4,'SBI.A.4_1. AJ'!$H81,IF('3. Ausbildungsjahr'!I$4=SOLL!$D$4,KK!$H$11,IF('3. Ausbildungsjahr'!I$4=SOLL!$E$4,'KSM-e'!$H76,IF('3. Ausbildungsjahr'!I$4=SOLL!$F$4,'KSM-f'!$H79,IF('3. Ausbildungsjahr'!I$4=SOLL!$G$4,'KVB 1. AJ'!$H83,IF('3. Ausbildungsjahr'!I$4=SOLL!$H$4,KVFi!$H88,IF('3. Ausbildungsjahr'!I$4=SOLL!$I$4,KVM!$H71,IF('3. Ausbildungsjahr'!I$4=SOLL!$L$4,'KVP 1.&amp;2. AJ'!$H109,IF('3. Ausbildungsjahr'!I$4=SOLL!$M$4,PPC!$H100,IF('3. Ausbildungsjahr'!I$4=SOLL!$N$4,PPS!$H134,IF(I$4=SOLL!$P$4,"-",IF('3. Ausbildungsjahr'!I$4=SOLL!$O$4,Zielbogen!$H55,"")))))))))))))))))))))))))</f>
        <v>-</v>
      </c>
      <c r="J54" s="57" t="str">
        <f>IF(J$4=SOLL!$J$4, TNBi!$H63, IF('3. Ausbildungsjahr'!J$4=SOLL!$K$4,SBI.A.7!$H72, IF('3. Ausbildungsjahr'!J$4=SOLL!$R$4,'SBI.A.3_2. AJ'!$H55, IF('3. Ausbildungsjahr'!J$4=SOLL!$S$4,'SBI.A.4_2.&amp;3. AJ'!$H81, IF('3. Ausbildungsjahr'!J$4=SOLL!$T$4,'KVB 2.&amp;3. AJ'!$H83,IF('3. Ausbildungsjahr'!J$4=SOLL!$U$4,'PPCa IK'!$H55, IF('3. Ausbildungsjahr'!J$4=SOLL!$V$4,TE!$H79,IF('3. Ausbildungsjahr'!J$4=SOLL!$W$4,TNSt!$H67,IF('3. Ausbildungsjahr'!J$4=SOLL!$X$4,TNSk!$H70,IF('3. Ausbildungsjahr'!J$4=SOLL!$Y$4,TNPa!$H64,IF('3. Ausbildungsjahr'!J$4=SOLL!$Z$4,TNWn!$H55,IF('3. Ausbildungsjahr'!J$4=SOLL!$AA$4,'KVP 3. AJ'!$H107,IF(J$4=SOLL!$B$4,'KF-KB'!$H126,IF('3. Ausbildungsjahr'!J$4=SOLL!$C$4,'SBI.A.4_1. AJ'!$H81,IF('3. Ausbildungsjahr'!J$4=SOLL!$D$4,KK!$H$11,IF('3. Ausbildungsjahr'!J$4=SOLL!$E$4,'KSM-e'!$H76,IF('3. Ausbildungsjahr'!J$4=SOLL!$F$4,'KSM-f'!$H79,IF('3. Ausbildungsjahr'!J$4=SOLL!$G$4,'KVB 1. AJ'!$H83,IF('3. Ausbildungsjahr'!J$4=SOLL!$H$4,KVFi!$H88,IF('3. Ausbildungsjahr'!J$4=SOLL!$I$4,KVM!$H71,IF('3. Ausbildungsjahr'!J$4=SOLL!$L$4,'KVP 1.&amp;2. AJ'!$H109,IF('3. Ausbildungsjahr'!J$4=SOLL!$M$4,PPC!$H100,IF('3. Ausbildungsjahr'!J$4=SOLL!$N$4,PPS!$H134,IF(J$4=SOLL!$P$4,"-",IF('3. Ausbildungsjahr'!J$4=SOLL!$O$4,Zielbogen!$H55,"")))))))))))))))))))))))))</f>
        <v>-</v>
      </c>
      <c r="K54" s="57" t="str">
        <f>IF(K$4=SOLL!$J$4, TNBi!$H63, IF('3. Ausbildungsjahr'!K$4=SOLL!$K$4,SBI.A.7!$H72, IF('3. Ausbildungsjahr'!K$4=SOLL!$R$4,'SBI.A.3_2. AJ'!$H55, IF('3. Ausbildungsjahr'!K$4=SOLL!$S$4,'SBI.A.4_2.&amp;3. AJ'!$H81, IF('3. Ausbildungsjahr'!K$4=SOLL!$T$4,'KVB 2.&amp;3. AJ'!$H83,IF('3. Ausbildungsjahr'!K$4=SOLL!$U$4,'PPCa IK'!$H55, IF('3. Ausbildungsjahr'!K$4=SOLL!$V$4,TE!$H79,IF('3. Ausbildungsjahr'!K$4=SOLL!$W$4,TNSt!$H67,IF('3. Ausbildungsjahr'!K$4=SOLL!$X$4,TNSk!$H70,IF('3. Ausbildungsjahr'!K$4=SOLL!$Y$4,TNPa!$H64,IF('3. Ausbildungsjahr'!K$4=SOLL!$Z$4,TNWn!$H55,IF('3. Ausbildungsjahr'!K$4=SOLL!$AA$4,'KVP 3. AJ'!$H107,IF(K$4=SOLL!$B$4,'KF-KB'!$H126,IF('3. Ausbildungsjahr'!K$4=SOLL!$C$4,'SBI.A.4_1. AJ'!$H81,IF('3. Ausbildungsjahr'!K$4=SOLL!$D$4,KK!$H$11,IF('3. Ausbildungsjahr'!K$4=SOLL!$E$4,'KSM-e'!$H76,IF('3. Ausbildungsjahr'!K$4=SOLL!$F$4,'KSM-f'!$H79,IF('3. Ausbildungsjahr'!K$4=SOLL!$G$4,'KVB 1. AJ'!$H83,IF('3. Ausbildungsjahr'!K$4=SOLL!$H$4,KVFi!$H88,IF('3. Ausbildungsjahr'!K$4=SOLL!$I$4,KVM!$H71,IF('3. Ausbildungsjahr'!K$4=SOLL!$L$4,'KVP 1.&amp;2. AJ'!$H109,IF('3. Ausbildungsjahr'!K$4=SOLL!$M$4,PPC!$H100,IF('3. Ausbildungsjahr'!K$4=SOLL!$N$4,PPS!$H134,IF(K$4=SOLL!$P$4,"-",IF('3. Ausbildungsjahr'!K$4=SOLL!$O$4,Zielbogen!$H55,"")))))))))))))))))))))))))</f>
        <v>-</v>
      </c>
      <c r="L54" s="10">
        <f>SUM('Hilfsblatt 3. AJ'!C54,'Hilfsblatt 3. AJ'!E54,'Hilfsblatt 3. AJ'!G54,'Hilfsblatt 3. AJ'!I54,'Hilfsblatt 3. AJ'!K54,'Hilfsblatt 3. AJ'!M54,'Hilfsblatt 3. AJ'!O54,'Hilfsblatt 3. AJ'!Q54,'Hilfsblatt 3. AJ'!S54,'Hilfsblatt 3. AJ'!U54)</f>
        <v>0</v>
      </c>
      <c r="M54" s="9" t="e">
        <f>('Hilfsblatt 3. AJ'!B54*'Hilfsblatt 3. AJ'!C54+'Hilfsblatt 3. AJ'!D54*'Hilfsblatt 3. AJ'!E54+'Hilfsblatt 3. AJ'!F54*'Hilfsblatt 3. AJ'!G54+'Hilfsblatt 3. AJ'!H54*'Hilfsblatt 3. AJ'!I54+'Hilfsblatt 3. AJ'!J54*'Hilfsblatt 3. AJ'!K54+'Hilfsblatt 3. AJ'!L54*'Hilfsblatt 3. AJ'!M54+'Hilfsblatt 3. AJ'!N54*'Hilfsblatt 3. AJ'!O54+'Hilfsblatt 3. AJ'!P54*'Hilfsblatt 3. AJ'!Q54+'Hilfsblatt 3. AJ'!R54*'Hilfsblatt 3. AJ'!S54+'Hilfsblatt 3. AJ'!T54*'Hilfsblatt 3. AJ'!U54)/L54</f>
        <v>#DIV/0!</v>
      </c>
    </row>
    <row r="55" spans="1:13" x14ac:dyDescent="0.25">
      <c r="A55" s="125" t="s">
        <v>16</v>
      </c>
      <c r="B55" s="57" t="str">
        <f>IF(B$4=SOLL!$J$4, TNBi!$H64, IF('3. Ausbildungsjahr'!B$4=SOLL!$K$4,SBI.A.7!$H73, IF('3. Ausbildungsjahr'!B$4=SOLL!$R$4,'SBI.A.3_2. AJ'!$H56, IF('3. Ausbildungsjahr'!B$4=SOLL!$S$4,'SBI.A.4_2.&amp;3. AJ'!$H82, IF('3. Ausbildungsjahr'!B$4=SOLL!$T$4,'KVB 2.&amp;3. AJ'!$H84,IF('3. Ausbildungsjahr'!B$4=SOLL!$U$4,'PPCa IK'!$H56, IF('3. Ausbildungsjahr'!B$4=SOLL!$V$4,TE!$H80,IF('3. Ausbildungsjahr'!B$4=SOLL!$W$4,TNSt!$H68,IF('3. Ausbildungsjahr'!B$4=SOLL!$X$4,TNSk!$H71,IF('3. Ausbildungsjahr'!B$4=SOLL!$Y$4,TNPa!$H65,IF('3. Ausbildungsjahr'!B$4=SOLL!$Z$4,TNWn!$H56,IF('3. Ausbildungsjahr'!B$4=SOLL!$AA$4,'KVP 3. AJ'!$H108,IF(B$4=SOLL!$B$4,'KF-KB'!$H127,IF('3. Ausbildungsjahr'!B$4=SOLL!$C$4,'SBI.A.4_1. AJ'!$H82,IF('3. Ausbildungsjahr'!B$4=SOLL!$D$4,KK!$H$11,IF('3. Ausbildungsjahr'!B$4=SOLL!$E$4,'KSM-e'!$H77,IF('3. Ausbildungsjahr'!B$4=SOLL!$F$4,'KSM-f'!$H80,IF('3. Ausbildungsjahr'!B$4=SOLL!$G$4,'KVB 1. AJ'!$H84,IF('3. Ausbildungsjahr'!B$4=SOLL!$H$4,KVFi!$H89,IF('3. Ausbildungsjahr'!B$4=SOLL!$I$4,KVM!$H72,IF('3. Ausbildungsjahr'!B$4=SOLL!$L$4,'KVP 1.&amp;2. AJ'!$H110,IF('3. Ausbildungsjahr'!B$4=SOLL!$M$4,PPC!$H101,IF('3. Ausbildungsjahr'!B$4=SOLL!$N$4,PPS!$H135,IF(B$4=SOLL!$P$4,"-",IF('3. Ausbildungsjahr'!B$4=SOLL!$O$4,Zielbogen!$H56,"")))))))))))))))))))))))))</f>
        <v>-</v>
      </c>
      <c r="C55" s="57" t="str">
        <f>IF(C$4=SOLL!$J$4, TNBi!$H64, IF('3. Ausbildungsjahr'!C$4=SOLL!$K$4,SBI.A.7!$H73, IF('3. Ausbildungsjahr'!C$4=SOLL!$R$4,'SBI.A.3_2. AJ'!$H56, IF('3. Ausbildungsjahr'!C$4=SOLL!$S$4,'SBI.A.4_2.&amp;3. AJ'!$H82, IF('3. Ausbildungsjahr'!C$4=SOLL!$T$4,'KVB 2.&amp;3. AJ'!$H84,IF('3. Ausbildungsjahr'!C$4=SOLL!$U$4,'PPCa IK'!$H56, IF('3. Ausbildungsjahr'!C$4=SOLL!$V$4,TE!$H80,IF('3. Ausbildungsjahr'!C$4=SOLL!$W$4,TNSt!$H68,IF('3. Ausbildungsjahr'!C$4=SOLL!$X$4,TNSk!$H71,IF('3. Ausbildungsjahr'!C$4=SOLL!$Y$4,TNPa!$H65,IF('3. Ausbildungsjahr'!C$4=SOLL!$Z$4,TNWn!$H56,IF('3. Ausbildungsjahr'!C$4=SOLL!$AA$4,'KVP 3. AJ'!$H108,IF(C$4=SOLL!$B$4,'KF-KB'!$H127,IF('3. Ausbildungsjahr'!C$4=SOLL!$C$4,'SBI.A.4_1. AJ'!$H82,IF('3. Ausbildungsjahr'!C$4=SOLL!$D$4,KK!$H$11,IF('3. Ausbildungsjahr'!C$4=SOLL!$E$4,'KSM-e'!$H77,IF('3. Ausbildungsjahr'!C$4=SOLL!$F$4,'KSM-f'!$H80,IF('3. Ausbildungsjahr'!C$4=SOLL!$G$4,'KVB 1. AJ'!$H84,IF('3. Ausbildungsjahr'!C$4=SOLL!$H$4,KVFi!$H89,IF('3. Ausbildungsjahr'!C$4=SOLL!$I$4,KVM!$H72,IF('3. Ausbildungsjahr'!C$4=SOLL!$L$4,'KVP 1.&amp;2. AJ'!$H110,IF('3. Ausbildungsjahr'!C$4=SOLL!$M$4,PPC!$H101,IF('3. Ausbildungsjahr'!C$4=SOLL!$N$4,PPS!$H135,IF(C$4=SOLL!$P$4,"-",IF('3. Ausbildungsjahr'!C$4=SOLL!$O$4,Zielbogen!$H56,"")))))))))))))))))))))))))</f>
        <v>-</v>
      </c>
      <c r="D55" s="57" t="str">
        <f>IF(D$4=SOLL!$J$4, TNBi!$H64, IF('3. Ausbildungsjahr'!D$4=SOLL!$K$4,SBI.A.7!$H73, IF('3. Ausbildungsjahr'!D$4=SOLL!$R$4,'SBI.A.3_2. AJ'!$H56, IF('3. Ausbildungsjahr'!D$4=SOLL!$S$4,'SBI.A.4_2.&amp;3. AJ'!$H82, IF('3. Ausbildungsjahr'!D$4=SOLL!$T$4,'KVB 2.&amp;3. AJ'!$H84,IF('3. Ausbildungsjahr'!D$4=SOLL!$U$4,'PPCa IK'!$H56, IF('3. Ausbildungsjahr'!D$4=SOLL!$V$4,TE!$H80,IF('3. Ausbildungsjahr'!D$4=SOLL!$W$4,TNSt!$H68,IF('3. Ausbildungsjahr'!D$4=SOLL!$X$4,TNSk!$H71,IF('3. Ausbildungsjahr'!D$4=SOLL!$Y$4,TNPa!$H65,IF('3. Ausbildungsjahr'!D$4=SOLL!$Z$4,TNWn!$H56,IF('3. Ausbildungsjahr'!D$4=SOLL!$AA$4,'KVP 3. AJ'!$H108,IF(D$4=SOLL!$B$4,'KF-KB'!$H127,IF('3. Ausbildungsjahr'!D$4=SOLL!$C$4,'SBI.A.4_1. AJ'!$H82,IF('3. Ausbildungsjahr'!D$4=SOLL!$D$4,KK!$H$11,IF('3. Ausbildungsjahr'!D$4=SOLL!$E$4,'KSM-e'!$H77,IF('3. Ausbildungsjahr'!D$4=SOLL!$F$4,'KSM-f'!$H80,IF('3. Ausbildungsjahr'!D$4=SOLL!$G$4,'KVB 1. AJ'!$H84,IF('3. Ausbildungsjahr'!D$4=SOLL!$H$4,KVFi!$H89,IF('3. Ausbildungsjahr'!D$4=SOLL!$I$4,KVM!$H72,IF('3. Ausbildungsjahr'!D$4=SOLL!$L$4,'KVP 1.&amp;2. AJ'!$H110,IF('3. Ausbildungsjahr'!D$4=SOLL!$M$4,PPC!$H101,IF('3. Ausbildungsjahr'!D$4=SOLL!$N$4,PPS!$H135,IF(D$4=SOLL!$P$4,"-",IF('3. Ausbildungsjahr'!D$4=SOLL!$O$4,Zielbogen!$H56,"")))))))))))))))))))))))))</f>
        <v>-</v>
      </c>
      <c r="E55" s="57" t="str">
        <f>IF(E$4=SOLL!$J$4, TNBi!$H64, IF('3. Ausbildungsjahr'!E$4=SOLL!$K$4,SBI.A.7!$H73, IF('3. Ausbildungsjahr'!E$4=SOLL!$R$4,'SBI.A.3_2. AJ'!$H56, IF('3. Ausbildungsjahr'!E$4=SOLL!$S$4,'SBI.A.4_2.&amp;3. AJ'!$H82, IF('3. Ausbildungsjahr'!E$4=SOLL!$T$4,'KVB 2.&amp;3. AJ'!$H84,IF('3. Ausbildungsjahr'!E$4=SOLL!$U$4,'PPCa IK'!$H56, IF('3. Ausbildungsjahr'!E$4=SOLL!$V$4,TE!$H80,IF('3. Ausbildungsjahr'!E$4=SOLL!$W$4,TNSt!$H68,IF('3. Ausbildungsjahr'!E$4=SOLL!$X$4,TNSk!$H71,IF('3. Ausbildungsjahr'!E$4=SOLL!$Y$4,TNPa!$H65,IF('3. Ausbildungsjahr'!E$4=SOLL!$Z$4,TNWn!$H56,IF('3. Ausbildungsjahr'!E$4=SOLL!$AA$4,'KVP 3. AJ'!$H108,IF(E$4=SOLL!$B$4,'KF-KB'!$H127,IF('3. Ausbildungsjahr'!E$4=SOLL!$C$4,'SBI.A.4_1. AJ'!$H82,IF('3. Ausbildungsjahr'!E$4=SOLL!$D$4,KK!$H$11,IF('3. Ausbildungsjahr'!E$4=SOLL!$E$4,'KSM-e'!$H77,IF('3. Ausbildungsjahr'!E$4=SOLL!$F$4,'KSM-f'!$H80,IF('3. Ausbildungsjahr'!E$4=SOLL!$G$4,'KVB 1. AJ'!$H84,IF('3. Ausbildungsjahr'!E$4=SOLL!$H$4,KVFi!$H89,IF('3. Ausbildungsjahr'!E$4=SOLL!$I$4,KVM!$H72,IF('3. Ausbildungsjahr'!E$4=SOLL!$L$4,'KVP 1.&amp;2. AJ'!$H110,IF('3. Ausbildungsjahr'!E$4=SOLL!$M$4,PPC!$H101,IF('3. Ausbildungsjahr'!E$4=SOLL!$N$4,PPS!$H135,IF(E$4=SOLL!$P$4,"-",IF('3. Ausbildungsjahr'!E$4=SOLL!$O$4,Zielbogen!$H56,"")))))))))))))))))))))))))</f>
        <v>-</v>
      </c>
      <c r="F55" s="57" t="str">
        <f>IF(F$4=SOLL!$J$4, TNBi!$H64, IF('3. Ausbildungsjahr'!F$4=SOLL!$K$4,SBI.A.7!$H73, IF('3. Ausbildungsjahr'!F$4=SOLL!$R$4,'SBI.A.3_2. AJ'!$H56, IF('3. Ausbildungsjahr'!F$4=SOLL!$S$4,'SBI.A.4_2.&amp;3. AJ'!$H82, IF('3. Ausbildungsjahr'!F$4=SOLL!$T$4,'KVB 2.&amp;3. AJ'!$H84,IF('3. Ausbildungsjahr'!F$4=SOLL!$U$4,'PPCa IK'!$H56, IF('3. Ausbildungsjahr'!F$4=SOLL!$V$4,TE!$H80,IF('3. Ausbildungsjahr'!F$4=SOLL!$W$4,TNSt!$H68,IF('3. Ausbildungsjahr'!F$4=SOLL!$X$4,TNSk!$H71,IF('3. Ausbildungsjahr'!F$4=SOLL!$Y$4,TNPa!$H65,IF('3. Ausbildungsjahr'!F$4=SOLL!$Z$4,TNWn!$H56,IF('3. Ausbildungsjahr'!F$4=SOLL!$AA$4,'KVP 3. AJ'!$H108,IF(F$4=SOLL!$B$4,'KF-KB'!$H127,IF('3. Ausbildungsjahr'!F$4=SOLL!$C$4,'SBI.A.4_1. AJ'!$H82,IF('3. Ausbildungsjahr'!F$4=SOLL!$D$4,KK!$H$11,IF('3. Ausbildungsjahr'!F$4=SOLL!$E$4,'KSM-e'!$H77,IF('3. Ausbildungsjahr'!F$4=SOLL!$F$4,'KSM-f'!$H80,IF('3. Ausbildungsjahr'!F$4=SOLL!$G$4,'KVB 1. AJ'!$H84,IF('3. Ausbildungsjahr'!F$4=SOLL!$H$4,KVFi!$H89,IF('3. Ausbildungsjahr'!F$4=SOLL!$I$4,KVM!$H72,IF('3. Ausbildungsjahr'!F$4=SOLL!$L$4,'KVP 1.&amp;2. AJ'!$H110,IF('3. Ausbildungsjahr'!F$4=SOLL!$M$4,PPC!$H101,IF('3. Ausbildungsjahr'!F$4=SOLL!$N$4,PPS!$H135,IF(F$4=SOLL!$P$4,"-",IF('3. Ausbildungsjahr'!F$4=SOLL!$O$4,Zielbogen!$H56,"")))))))))))))))))))))))))</f>
        <v>-</v>
      </c>
      <c r="G55" s="57" t="str">
        <f>IF(G$4=SOLL!$J$4, TNBi!$H64, IF('3. Ausbildungsjahr'!G$4=SOLL!$K$4,SBI.A.7!$H73, IF('3. Ausbildungsjahr'!G$4=SOLL!$R$4,'SBI.A.3_2. AJ'!$H56, IF('3. Ausbildungsjahr'!G$4=SOLL!$S$4,'SBI.A.4_2.&amp;3. AJ'!$H82, IF('3. Ausbildungsjahr'!G$4=SOLL!$T$4,'KVB 2.&amp;3. AJ'!$H84,IF('3. Ausbildungsjahr'!G$4=SOLL!$U$4,'PPCa IK'!$H56, IF('3. Ausbildungsjahr'!G$4=SOLL!$V$4,TE!$H80,IF('3. Ausbildungsjahr'!G$4=SOLL!$W$4,TNSt!$H68,IF('3. Ausbildungsjahr'!G$4=SOLL!$X$4,TNSk!$H71,IF('3. Ausbildungsjahr'!G$4=SOLL!$Y$4,TNPa!$H65,IF('3. Ausbildungsjahr'!G$4=SOLL!$Z$4,TNWn!$H56,IF('3. Ausbildungsjahr'!G$4=SOLL!$AA$4,'KVP 3. AJ'!$H108,IF(G$4=SOLL!$B$4,'KF-KB'!$H127,IF('3. Ausbildungsjahr'!G$4=SOLL!$C$4,'SBI.A.4_1. AJ'!$H82,IF('3. Ausbildungsjahr'!G$4=SOLL!$D$4,KK!$H$11,IF('3. Ausbildungsjahr'!G$4=SOLL!$E$4,'KSM-e'!$H77,IF('3. Ausbildungsjahr'!G$4=SOLL!$F$4,'KSM-f'!$H80,IF('3. Ausbildungsjahr'!G$4=SOLL!$G$4,'KVB 1. AJ'!$H84,IF('3. Ausbildungsjahr'!G$4=SOLL!$H$4,KVFi!$H89,IF('3. Ausbildungsjahr'!G$4=SOLL!$I$4,KVM!$H72,IF('3. Ausbildungsjahr'!G$4=SOLL!$L$4,'KVP 1.&amp;2. AJ'!$H110,IF('3. Ausbildungsjahr'!G$4=SOLL!$M$4,PPC!$H101,IF('3. Ausbildungsjahr'!G$4=SOLL!$N$4,PPS!$H135,IF(G$4=SOLL!$P$4,"-",IF('3. Ausbildungsjahr'!G$4=SOLL!$O$4,Zielbogen!$H56,"")))))))))))))))))))))))))</f>
        <v>-</v>
      </c>
      <c r="H55" s="57" t="str">
        <f>IF(H$4=SOLL!$J$4, TNBi!$H64, IF('3. Ausbildungsjahr'!H$4=SOLL!$K$4,SBI.A.7!$H73, IF('3. Ausbildungsjahr'!H$4=SOLL!$R$4,'SBI.A.3_2. AJ'!$H56, IF('3. Ausbildungsjahr'!H$4=SOLL!$S$4,'SBI.A.4_2.&amp;3. AJ'!$H82, IF('3. Ausbildungsjahr'!H$4=SOLL!$T$4,'KVB 2.&amp;3. AJ'!$H84,IF('3. Ausbildungsjahr'!H$4=SOLL!$U$4,'PPCa IK'!$H56, IF('3. Ausbildungsjahr'!H$4=SOLL!$V$4,TE!$H80,IF('3. Ausbildungsjahr'!H$4=SOLL!$W$4,TNSt!$H68,IF('3. Ausbildungsjahr'!H$4=SOLL!$X$4,TNSk!$H71,IF('3. Ausbildungsjahr'!H$4=SOLL!$Y$4,TNPa!$H65,IF('3. Ausbildungsjahr'!H$4=SOLL!$Z$4,TNWn!$H56,IF('3. Ausbildungsjahr'!H$4=SOLL!$AA$4,'KVP 3. AJ'!$H108,IF(H$4=SOLL!$B$4,'KF-KB'!$H127,IF('3. Ausbildungsjahr'!H$4=SOLL!$C$4,'SBI.A.4_1. AJ'!$H82,IF('3. Ausbildungsjahr'!H$4=SOLL!$D$4,KK!$H$11,IF('3. Ausbildungsjahr'!H$4=SOLL!$E$4,'KSM-e'!$H77,IF('3. Ausbildungsjahr'!H$4=SOLL!$F$4,'KSM-f'!$H80,IF('3. Ausbildungsjahr'!H$4=SOLL!$G$4,'KVB 1. AJ'!$H84,IF('3. Ausbildungsjahr'!H$4=SOLL!$H$4,KVFi!$H89,IF('3. Ausbildungsjahr'!H$4=SOLL!$I$4,KVM!$H72,IF('3. Ausbildungsjahr'!H$4=SOLL!$L$4,'KVP 1.&amp;2. AJ'!$H110,IF('3. Ausbildungsjahr'!H$4=SOLL!$M$4,PPC!$H101,IF('3. Ausbildungsjahr'!H$4=SOLL!$N$4,PPS!$H135,IF(H$4=SOLL!$P$4,"-",IF('3. Ausbildungsjahr'!H$4=SOLL!$O$4,Zielbogen!$H56,"")))))))))))))))))))))))))</f>
        <v>-</v>
      </c>
      <c r="I55" s="57" t="str">
        <f>IF(I$4=SOLL!$J$4, TNBi!$H64, IF('3. Ausbildungsjahr'!I$4=SOLL!$K$4,SBI.A.7!$H73, IF('3. Ausbildungsjahr'!I$4=SOLL!$R$4,'SBI.A.3_2. AJ'!$H56, IF('3. Ausbildungsjahr'!I$4=SOLL!$S$4,'SBI.A.4_2.&amp;3. AJ'!$H82, IF('3. Ausbildungsjahr'!I$4=SOLL!$T$4,'KVB 2.&amp;3. AJ'!$H84,IF('3. Ausbildungsjahr'!I$4=SOLL!$U$4,'PPCa IK'!$H56, IF('3. Ausbildungsjahr'!I$4=SOLL!$V$4,TE!$H80,IF('3. Ausbildungsjahr'!I$4=SOLL!$W$4,TNSt!$H68,IF('3. Ausbildungsjahr'!I$4=SOLL!$X$4,TNSk!$H71,IF('3. Ausbildungsjahr'!I$4=SOLL!$Y$4,TNPa!$H65,IF('3. Ausbildungsjahr'!I$4=SOLL!$Z$4,TNWn!$H56,IF('3. Ausbildungsjahr'!I$4=SOLL!$AA$4,'KVP 3. AJ'!$H108,IF(I$4=SOLL!$B$4,'KF-KB'!$H127,IF('3. Ausbildungsjahr'!I$4=SOLL!$C$4,'SBI.A.4_1. AJ'!$H82,IF('3. Ausbildungsjahr'!I$4=SOLL!$D$4,KK!$H$11,IF('3. Ausbildungsjahr'!I$4=SOLL!$E$4,'KSM-e'!$H77,IF('3. Ausbildungsjahr'!I$4=SOLL!$F$4,'KSM-f'!$H80,IF('3. Ausbildungsjahr'!I$4=SOLL!$G$4,'KVB 1. AJ'!$H84,IF('3. Ausbildungsjahr'!I$4=SOLL!$H$4,KVFi!$H89,IF('3. Ausbildungsjahr'!I$4=SOLL!$I$4,KVM!$H72,IF('3. Ausbildungsjahr'!I$4=SOLL!$L$4,'KVP 1.&amp;2. AJ'!$H110,IF('3. Ausbildungsjahr'!I$4=SOLL!$M$4,PPC!$H101,IF('3. Ausbildungsjahr'!I$4=SOLL!$N$4,PPS!$H135,IF(I$4=SOLL!$P$4,"-",IF('3. Ausbildungsjahr'!I$4=SOLL!$O$4,Zielbogen!$H56,"")))))))))))))))))))))))))</f>
        <v>-</v>
      </c>
      <c r="J55" s="57" t="str">
        <f>IF(J$4=SOLL!$J$4, TNBi!$H64, IF('3. Ausbildungsjahr'!J$4=SOLL!$K$4,SBI.A.7!$H73, IF('3. Ausbildungsjahr'!J$4=SOLL!$R$4,'SBI.A.3_2. AJ'!$H56, IF('3. Ausbildungsjahr'!J$4=SOLL!$S$4,'SBI.A.4_2.&amp;3. AJ'!$H82, IF('3. Ausbildungsjahr'!J$4=SOLL!$T$4,'KVB 2.&amp;3. AJ'!$H84,IF('3. Ausbildungsjahr'!J$4=SOLL!$U$4,'PPCa IK'!$H56, IF('3. Ausbildungsjahr'!J$4=SOLL!$V$4,TE!$H80,IF('3. Ausbildungsjahr'!J$4=SOLL!$W$4,TNSt!$H68,IF('3. Ausbildungsjahr'!J$4=SOLL!$X$4,TNSk!$H71,IF('3. Ausbildungsjahr'!J$4=SOLL!$Y$4,TNPa!$H65,IF('3. Ausbildungsjahr'!J$4=SOLL!$Z$4,TNWn!$H56,IF('3. Ausbildungsjahr'!J$4=SOLL!$AA$4,'KVP 3. AJ'!$H108,IF(J$4=SOLL!$B$4,'KF-KB'!$H127,IF('3. Ausbildungsjahr'!J$4=SOLL!$C$4,'SBI.A.4_1. AJ'!$H82,IF('3. Ausbildungsjahr'!J$4=SOLL!$D$4,KK!$H$11,IF('3. Ausbildungsjahr'!J$4=SOLL!$E$4,'KSM-e'!$H77,IF('3. Ausbildungsjahr'!J$4=SOLL!$F$4,'KSM-f'!$H80,IF('3. Ausbildungsjahr'!J$4=SOLL!$G$4,'KVB 1. AJ'!$H84,IF('3. Ausbildungsjahr'!J$4=SOLL!$H$4,KVFi!$H89,IF('3. Ausbildungsjahr'!J$4=SOLL!$I$4,KVM!$H72,IF('3. Ausbildungsjahr'!J$4=SOLL!$L$4,'KVP 1.&amp;2. AJ'!$H110,IF('3. Ausbildungsjahr'!J$4=SOLL!$M$4,PPC!$H101,IF('3. Ausbildungsjahr'!J$4=SOLL!$N$4,PPS!$H135,IF(J$4=SOLL!$P$4,"-",IF('3. Ausbildungsjahr'!J$4=SOLL!$O$4,Zielbogen!$H56,"")))))))))))))))))))))))))</f>
        <v>-</v>
      </c>
      <c r="K55" s="57" t="str">
        <f>IF(K$4=SOLL!$J$4, TNBi!$H64, IF('3. Ausbildungsjahr'!K$4=SOLL!$K$4,SBI.A.7!$H73, IF('3. Ausbildungsjahr'!K$4=SOLL!$R$4,'SBI.A.3_2. AJ'!$H56, IF('3. Ausbildungsjahr'!K$4=SOLL!$S$4,'SBI.A.4_2.&amp;3. AJ'!$H82, IF('3. Ausbildungsjahr'!K$4=SOLL!$T$4,'KVB 2.&amp;3. AJ'!$H84,IF('3. Ausbildungsjahr'!K$4=SOLL!$U$4,'PPCa IK'!$H56, IF('3. Ausbildungsjahr'!K$4=SOLL!$V$4,TE!$H80,IF('3. Ausbildungsjahr'!K$4=SOLL!$W$4,TNSt!$H68,IF('3. Ausbildungsjahr'!K$4=SOLL!$X$4,TNSk!$H71,IF('3. Ausbildungsjahr'!K$4=SOLL!$Y$4,TNPa!$H65,IF('3. Ausbildungsjahr'!K$4=SOLL!$Z$4,TNWn!$H56,IF('3. Ausbildungsjahr'!K$4=SOLL!$AA$4,'KVP 3. AJ'!$H108,IF(K$4=SOLL!$B$4,'KF-KB'!$H127,IF('3. Ausbildungsjahr'!K$4=SOLL!$C$4,'SBI.A.4_1. AJ'!$H82,IF('3. Ausbildungsjahr'!K$4=SOLL!$D$4,KK!$H$11,IF('3. Ausbildungsjahr'!K$4=SOLL!$E$4,'KSM-e'!$H77,IF('3. Ausbildungsjahr'!K$4=SOLL!$F$4,'KSM-f'!$H80,IF('3. Ausbildungsjahr'!K$4=SOLL!$G$4,'KVB 1. AJ'!$H84,IF('3. Ausbildungsjahr'!K$4=SOLL!$H$4,KVFi!$H89,IF('3. Ausbildungsjahr'!K$4=SOLL!$I$4,KVM!$H72,IF('3. Ausbildungsjahr'!K$4=SOLL!$L$4,'KVP 1.&amp;2. AJ'!$H110,IF('3. Ausbildungsjahr'!K$4=SOLL!$M$4,PPC!$H101,IF('3. Ausbildungsjahr'!K$4=SOLL!$N$4,PPS!$H135,IF(K$4=SOLL!$P$4,"-",IF('3. Ausbildungsjahr'!K$4=SOLL!$O$4,Zielbogen!$H56,"")))))))))))))))))))))))))</f>
        <v>-</v>
      </c>
      <c r="L55" s="10">
        <f>SUM('Hilfsblatt 3. AJ'!C55,'Hilfsblatt 3. AJ'!E55,'Hilfsblatt 3. AJ'!G55,'Hilfsblatt 3. AJ'!I55,'Hilfsblatt 3. AJ'!K55,'Hilfsblatt 3. AJ'!M55,'Hilfsblatt 3. AJ'!O55,'Hilfsblatt 3. AJ'!Q55,'Hilfsblatt 3. AJ'!S55,'Hilfsblatt 3. AJ'!U55)</f>
        <v>0</v>
      </c>
      <c r="M55" s="9" t="e">
        <f>('Hilfsblatt 3. AJ'!B55*'Hilfsblatt 3. AJ'!C55+'Hilfsblatt 3. AJ'!D55*'Hilfsblatt 3. AJ'!E55+'Hilfsblatt 3. AJ'!F55*'Hilfsblatt 3. AJ'!G55+'Hilfsblatt 3. AJ'!H55*'Hilfsblatt 3. AJ'!I55+'Hilfsblatt 3. AJ'!J55*'Hilfsblatt 3. AJ'!K55+'Hilfsblatt 3. AJ'!L55*'Hilfsblatt 3. AJ'!M55+'Hilfsblatt 3. AJ'!N55*'Hilfsblatt 3. AJ'!O55+'Hilfsblatt 3. AJ'!P55*'Hilfsblatt 3. AJ'!Q55+'Hilfsblatt 3. AJ'!R55*'Hilfsblatt 3. AJ'!S55+'Hilfsblatt 3. AJ'!T55*'Hilfsblatt 3. AJ'!U55)/L55</f>
        <v>#DIV/0!</v>
      </c>
    </row>
    <row r="56" spans="1:13" x14ac:dyDescent="0.25">
      <c r="A56" s="125" t="s">
        <v>17</v>
      </c>
      <c r="B56" s="57" t="str">
        <f>IF(B$4=SOLL!$J$4, TNBi!$H65, IF('3. Ausbildungsjahr'!B$4=SOLL!$K$4,SBI.A.7!$H74, IF('3. Ausbildungsjahr'!B$4=SOLL!$R$4,'SBI.A.3_2. AJ'!$H57, IF('3. Ausbildungsjahr'!B$4=SOLL!$S$4,'SBI.A.4_2.&amp;3. AJ'!$H83, IF('3. Ausbildungsjahr'!B$4=SOLL!$T$4,'KVB 2.&amp;3. AJ'!$H85,IF('3. Ausbildungsjahr'!B$4=SOLL!$U$4,'PPCa IK'!$H57, IF('3. Ausbildungsjahr'!B$4=SOLL!$V$4,TE!$H81,IF('3. Ausbildungsjahr'!B$4=SOLL!$W$4,TNSt!$H69,IF('3. Ausbildungsjahr'!B$4=SOLL!$X$4,TNSk!$H72,IF('3. Ausbildungsjahr'!B$4=SOLL!$Y$4,TNPa!$H66,IF('3. Ausbildungsjahr'!B$4=SOLL!$Z$4,TNWn!$H57,IF('3. Ausbildungsjahr'!B$4=SOLL!$AA$4,'KVP 3. AJ'!$H109,IF(B$4=SOLL!$B$4,'KF-KB'!$H128,IF('3. Ausbildungsjahr'!B$4=SOLL!$C$4,'SBI.A.4_1. AJ'!$H83,IF('3. Ausbildungsjahr'!B$4=SOLL!$D$4,KK!$H$11,IF('3. Ausbildungsjahr'!B$4=SOLL!$E$4,'KSM-e'!$H78,IF('3. Ausbildungsjahr'!B$4=SOLL!$F$4,'KSM-f'!$H81,IF('3. Ausbildungsjahr'!B$4=SOLL!$G$4,'KVB 1. AJ'!$H85,IF('3. Ausbildungsjahr'!B$4=SOLL!$H$4,KVFi!$H90,IF('3. Ausbildungsjahr'!B$4=SOLL!$I$4,KVM!$H73,IF('3. Ausbildungsjahr'!B$4=SOLL!$L$4,'KVP 1.&amp;2. AJ'!$H111,IF('3. Ausbildungsjahr'!B$4=SOLL!$M$4,PPC!$H102,IF('3. Ausbildungsjahr'!B$4=SOLL!$N$4,PPS!$H136,IF(B$4=SOLL!$P$4,"-",IF('3. Ausbildungsjahr'!B$4=SOLL!$O$4,Zielbogen!$H57,"")))))))))))))))))))))))))</f>
        <v>-</v>
      </c>
      <c r="C56" s="57" t="str">
        <f>IF(C$4=SOLL!$J$4, TNBi!$H65, IF('3. Ausbildungsjahr'!C$4=SOLL!$K$4,SBI.A.7!$H74, IF('3. Ausbildungsjahr'!C$4=SOLL!$R$4,'SBI.A.3_2. AJ'!$H57, IF('3. Ausbildungsjahr'!C$4=SOLL!$S$4,'SBI.A.4_2.&amp;3. AJ'!$H83, IF('3. Ausbildungsjahr'!C$4=SOLL!$T$4,'KVB 2.&amp;3. AJ'!$H85,IF('3. Ausbildungsjahr'!C$4=SOLL!$U$4,'PPCa IK'!$H57, IF('3. Ausbildungsjahr'!C$4=SOLL!$V$4,TE!$H81,IF('3. Ausbildungsjahr'!C$4=SOLL!$W$4,TNSt!$H69,IF('3. Ausbildungsjahr'!C$4=SOLL!$X$4,TNSk!$H72,IF('3. Ausbildungsjahr'!C$4=SOLL!$Y$4,TNPa!$H66,IF('3. Ausbildungsjahr'!C$4=SOLL!$Z$4,TNWn!$H57,IF('3. Ausbildungsjahr'!C$4=SOLL!$AA$4,'KVP 3. AJ'!$H109,IF(C$4=SOLL!$B$4,'KF-KB'!$H128,IF('3. Ausbildungsjahr'!C$4=SOLL!$C$4,'SBI.A.4_1. AJ'!$H83,IF('3. Ausbildungsjahr'!C$4=SOLL!$D$4,KK!$H$11,IF('3. Ausbildungsjahr'!C$4=SOLL!$E$4,'KSM-e'!$H78,IF('3. Ausbildungsjahr'!C$4=SOLL!$F$4,'KSM-f'!$H81,IF('3. Ausbildungsjahr'!C$4=SOLL!$G$4,'KVB 1. AJ'!$H85,IF('3. Ausbildungsjahr'!C$4=SOLL!$H$4,KVFi!$H90,IF('3. Ausbildungsjahr'!C$4=SOLL!$I$4,KVM!$H73,IF('3. Ausbildungsjahr'!C$4=SOLL!$L$4,'KVP 1.&amp;2. AJ'!$H111,IF('3. Ausbildungsjahr'!C$4=SOLL!$M$4,PPC!$H102,IF('3. Ausbildungsjahr'!C$4=SOLL!$N$4,PPS!$H136,IF(C$4=SOLL!$P$4,"-",IF('3. Ausbildungsjahr'!C$4=SOLL!$O$4,Zielbogen!$H57,"")))))))))))))))))))))))))</f>
        <v>-</v>
      </c>
      <c r="D56" s="57" t="str">
        <f>IF(D$4=SOLL!$J$4, TNBi!$H65, IF('3. Ausbildungsjahr'!D$4=SOLL!$K$4,SBI.A.7!$H74, IF('3. Ausbildungsjahr'!D$4=SOLL!$R$4,'SBI.A.3_2. AJ'!$H57, IF('3. Ausbildungsjahr'!D$4=SOLL!$S$4,'SBI.A.4_2.&amp;3. AJ'!$H83, IF('3. Ausbildungsjahr'!D$4=SOLL!$T$4,'KVB 2.&amp;3. AJ'!$H85,IF('3. Ausbildungsjahr'!D$4=SOLL!$U$4,'PPCa IK'!$H57, IF('3. Ausbildungsjahr'!D$4=SOLL!$V$4,TE!$H81,IF('3. Ausbildungsjahr'!D$4=SOLL!$W$4,TNSt!$H69,IF('3. Ausbildungsjahr'!D$4=SOLL!$X$4,TNSk!$H72,IF('3. Ausbildungsjahr'!D$4=SOLL!$Y$4,TNPa!$H66,IF('3. Ausbildungsjahr'!D$4=SOLL!$Z$4,TNWn!$H57,IF('3. Ausbildungsjahr'!D$4=SOLL!$AA$4,'KVP 3. AJ'!$H109,IF(D$4=SOLL!$B$4,'KF-KB'!$H128,IF('3. Ausbildungsjahr'!D$4=SOLL!$C$4,'SBI.A.4_1. AJ'!$H83,IF('3. Ausbildungsjahr'!D$4=SOLL!$D$4,KK!$H$11,IF('3. Ausbildungsjahr'!D$4=SOLL!$E$4,'KSM-e'!$H78,IF('3. Ausbildungsjahr'!D$4=SOLL!$F$4,'KSM-f'!$H81,IF('3. Ausbildungsjahr'!D$4=SOLL!$G$4,'KVB 1. AJ'!$H85,IF('3. Ausbildungsjahr'!D$4=SOLL!$H$4,KVFi!$H90,IF('3. Ausbildungsjahr'!D$4=SOLL!$I$4,KVM!$H73,IF('3. Ausbildungsjahr'!D$4=SOLL!$L$4,'KVP 1.&amp;2. AJ'!$H111,IF('3. Ausbildungsjahr'!D$4=SOLL!$M$4,PPC!$H102,IF('3. Ausbildungsjahr'!D$4=SOLL!$N$4,PPS!$H136,IF(D$4=SOLL!$P$4,"-",IF('3. Ausbildungsjahr'!D$4=SOLL!$O$4,Zielbogen!$H57,"")))))))))))))))))))))))))</f>
        <v>-</v>
      </c>
      <c r="E56" s="57" t="str">
        <f>IF(E$4=SOLL!$J$4, TNBi!$H65, IF('3. Ausbildungsjahr'!E$4=SOLL!$K$4,SBI.A.7!$H74, IF('3. Ausbildungsjahr'!E$4=SOLL!$R$4,'SBI.A.3_2. AJ'!$H57, IF('3. Ausbildungsjahr'!E$4=SOLL!$S$4,'SBI.A.4_2.&amp;3. AJ'!$H83, IF('3. Ausbildungsjahr'!E$4=SOLL!$T$4,'KVB 2.&amp;3. AJ'!$H85,IF('3. Ausbildungsjahr'!E$4=SOLL!$U$4,'PPCa IK'!$H57, IF('3. Ausbildungsjahr'!E$4=SOLL!$V$4,TE!$H81,IF('3. Ausbildungsjahr'!E$4=SOLL!$W$4,TNSt!$H69,IF('3. Ausbildungsjahr'!E$4=SOLL!$X$4,TNSk!$H72,IF('3. Ausbildungsjahr'!E$4=SOLL!$Y$4,TNPa!$H66,IF('3. Ausbildungsjahr'!E$4=SOLL!$Z$4,TNWn!$H57,IF('3. Ausbildungsjahr'!E$4=SOLL!$AA$4,'KVP 3. AJ'!$H109,IF(E$4=SOLL!$B$4,'KF-KB'!$H128,IF('3. Ausbildungsjahr'!E$4=SOLL!$C$4,'SBI.A.4_1. AJ'!$H83,IF('3. Ausbildungsjahr'!E$4=SOLL!$D$4,KK!$H$11,IF('3. Ausbildungsjahr'!E$4=SOLL!$E$4,'KSM-e'!$H78,IF('3. Ausbildungsjahr'!E$4=SOLL!$F$4,'KSM-f'!$H81,IF('3. Ausbildungsjahr'!E$4=SOLL!$G$4,'KVB 1. AJ'!$H85,IF('3. Ausbildungsjahr'!E$4=SOLL!$H$4,KVFi!$H90,IF('3. Ausbildungsjahr'!E$4=SOLL!$I$4,KVM!$H73,IF('3. Ausbildungsjahr'!E$4=SOLL!$L$4,'KVP 1.&amp;2. AJ'!$H111,IF('3. Ausbildungsjahr'!E$4=SOLL!$M$4,PPC!$H102,IF('3. Ausbildungsjahr'!E$4=SOLL!$N$4,PPS!$H136,IF(E$4=SOLL!$P$4,"-",IF('3. Ausbildungsjahr'!E$4=SOLL!$O$4,Zielbogen!$H57,"")))))))))))))))))))))))))</f>
        <v>-</v>
      </c>
      <c r="F56" s="57" t="str">
        <f>IF(F$4=SOLL!$J$4, TNBi!$H65, IF('3. Ausbildungsjahr'!F$4=SOLL!$K$4,SBI.A.7!$H74, IF('3. Ausbildungsjahr'!F$4=SOLL!$R$4,'SBI.A.3_2. AJ'!$H57, IF('3. Ausbildungsjahr'!F$4=SOLL!$S$4,'SBI.A.4_2.&amp;3. AJ'!$H83, IF('3. Ausbildungsjahr'!F$4=SOLL!$T$4,'KVB 2.&amp;3. AJ'!$H85,IF('3. Ausbildungsjahr'!F$4=SOLL!$U$4,'PPCa IK'!$H57, IF('3. Ausbildungsjahr'!F$4=SOLL!$V$4,TE!$H81,IF('3. Ausbildungsjahr'!F$4=SOLL!$W$4,TNSt!$H69,IF('3. Ausbildungsjahr'!F$4=SOLL!$X$4,TNSk!$H72,IF('3. Ausbildungsjahr'!F$4=SOLL!$Y$4,TNPa!$H66,IF('3. Ausbildungsjahr'!F$4=SOLL!$Z$4,TNWn!$H57,IF('3. Ausbildungsjahr'!F$4=SOLL!$AA$4,'KVP 3. AJ'!$H109,IF(F$4=SOLL!$B$4,'KF-KB'!$H128,IF('3. Ausbildungsjahr'!F$4=SOLL!$C$4,'SBI.A.4_1. AJ'!$H83,IF('3. Ausbildungsjahr'!F$4=SOLL!$D$4,KK!$H$11,IF('3. Ausbildungsjahr'!F$4=SOLL!$E$4,'KSM-e'!$H78,IF('3. Ausbildungsjahr'!F$4=SOLL!$F$4,'KSM-f'!$H81,IF('3. Ausbildungsjahr'!F$4=SOLL!$G$4,'KVB 1. AJ'!$H85,IF('3. Ausbildungsjahr'!F$4=SOLL!$H$4,KVFi!$H90,IF('3. Ausbildungsjahr'!F$4=SOLL!$I$4,KVM!$H73,IF('3. Ausbildungsjahr'!F$4=SOLL!$L$4,'KVP 1.&amp;2. AJ'!$H111,IF('3. Ausbildungsjahr'!F$4=SOLL!$M$4,PPC!$H102,IF('3. Ausbildungsjahr'!F$4=SOLL!$N$4,PPS!$H136,IF(F$4=SOLL!$P$4,"-",IF('3. Ausbildungsjahr'!F$4=SOLL!$O$4,Zielbogen!$H57,"")))))))))))))))))))))))))</f>
        <v>-</v>
      </c>
      <c r="G56" s="57" t="str">
        <f>IF(G$4=SOLL!$J$4, TNBi!$H65, IF('3. Ausbildungsjahr'!G$4=SOLL!$K$4,SBI.A.7!$H74, IF('3. Ausbildungsjahr'!G$4=SOLL!$R$4,'SBI.A.3_2. AJ'!$H57, IF('3. Ausbildungsjahr'!G$4=SOLL!$S$4,'SBI.A.4_2.&amp;3. AJ'!$H83, IF('3. Ausbildungsjahr'!G$4=SOLL!$T$4,'KVB 2.&amp;3. AJ'!$H85,IF('3. Ausbildungsjahr'!G$4=SOLL!$U$4,'PPCa IK'!$H57, IF('3. Ausbildungsjahr'!G$4=SOLL!$V$4,TE!$H81,IF('3. Ausbildungsjahr'!G$4=SOLL!$W$4,TNSt!$H69,IF('3. Ausbildungsjahr'!G$4=SOLL!$X$4,TNSk!$H72,IF('3. Ausbildungsjahr'!G$4=SOLL!$Y$4,TNPa!$H66,IF('3. Ausbildungsjahr'!G$4=SOLL!$Z$4,TNWn!$H57,IF('3. Ausbildungsjahr'!G$4=SOLL!$AA$4,'KVP 3. AJ'!$H109,IF(G$4=SOLL!$B$4,'KF-KB'!$H128,IF('3. Ausbildungsjahr'!G$4=SOLL!$C$4,'SBI.A.4_1. AJ'!$H83,IF('3. Ausbildungsjahr'!G$4=SOLL!$D$4,KK!$H$11,IF('3. Ausbildungsjahr'!G$4=SOLL!$E$4,'KSM-e'!$H78,IF('3. Ausbildungsjahr'!G$4=SOLL!$F$4,'KSM-f'!$H81,IF('3. Ausbildungsjahr'!G$4=SOLL!$G$4,'KVB 1. AJ'!$H85,IF('3. Ausbildungsjahr'!G$4=SOLL!$H$4,KVFi!$H90,IF('3. Ausbildungsjahr'!G$4=SOLL!$I$4,KVM!$H73,IF('3. Ausbildungsjahr'!G$4=SOLL!$L$4,'KVP 1.&amp;2. AJ'!$H111,IF('3. Ausbildungsjahr'!G$4=SOLL!$M$4,PPC!$H102,IF('3. Ausbildungsjahr'!G$4=SOLL!$N$4,PPS!$H136,IF(G$4=SOLL!$P$4,"-",IF('3. Ausbildungsjahr'!G$4=SOLL!$O$4,Zielbogen!$H57,"")))))))))))))))))))))))))</f>
        <v>-</v>
      </c>
      <c r="H56" s="57" t="str">
        <f>IF(H$4=SOLL!$J$4, TNBi!$H65, IF('3. Ausbildungsjahr'!H$4=SOLL!$K$4,SBI.A.7!$H74, IF('3. Ausbildungsjahr'!H$4=SOLL!$R$4,'SBI.A.3_2. AJ'!$H57, IF('3. Ausbildungsjahr'!H$4=SOLL!$S$4,'SBI.A.4_2.&amp;3. AJ'!$H83, IF('3. Ausbildungsjahr'!H$4=SOLL!$T$4,'KVB 2.&amp;3. AJ'!$H85,IF('3. Ausbildungsjahr'!H$4=SOLL!$U$4,'PPCa IK'!$H57, IF('3. Ausbildungsjahr'!H$4=SOLL!$V$4,TE!$H81,IF('3. Ausbildungsjahr'!H$4=SOLL!$W$4,TNSt!$H69,IF('3. Ausbildungsjahr'!H$4=SOLL!$X$4,TNSk!$H72,IF('3. Ausbildungsjahr'!H$4=SOLL!$Y$4,TNPa!$H66,IF('3. Ausbildungsjahr'!H$4=SOLL!$Z$4,TNWn!$H57,IF('3. Ausbildungsjahr'!H$4=SOLL!$AA$4,'KVP 3. AJ'!$H109,IF(H$4=SOLL!$B$4,'KF-KB'!$H128,IF('3. Ausbildungsjahr'!H$4=SOLL!$C$4,'SBI.A.4_1. AJ'!$H83,IF('3. Ausbildungsjahr'!H$4=SOLL!$D$4,KK!$H$11,IF('3. Ausbildungsjahr'!H$4=SOLL!$E$4,'KSM-e'!$H78,IF('3. Ausbildungsjahr'!H$4=SOLL!$F$4,'KSM-f'!$H81,IF('3. Ausbildungsjahr'!H$4=SOLL!$G$4,'KVB 1. AJ'!$H85,IF('3. Ausbildungsjahr'!H$4=SOLL!$H$4,KVFi!$H90,IF('3. Ausbildungsjahr'!H$4=SOLL!$I$4,KVM!$H73,IF('3. Ausbildungsjahr'!H$4=SOLL!$L$4,'KVP 1.&amp;2. AJ'!$H111,IF('3. Ausbildungsjahr'!H$4=SOLL!$M$4,PPC!$H102,IF('3. Ausbildungsjahr'!H$4=SOLL!$N$4,PPS!$H136,IF(H$4=SOLL!$P$4,"-",IF('3. Ausbildungsjahr'!H$4=SOLL!$O$4,Zielbogen!$H57,"")))))))))))))))))))))))))</f>
        <v>-</v>
      </c>
      <c r="I56" s="57" t="str">
        <f>IF(I$4=SOLL!$J$4, TNBi!$H65, IF('3. Ausbildungsjahr'!I$4=SOLL!$K$4,SBI.A.7!$H74, IF('3. Ausbildungsjahr'!I$4=SOLL!$R$4,'SBI.A.3_2. AJ'!$H57, IF('3. Ausbildungsjahr'!I$4=SOLL!$S$4,'SBI.A.4_2.&amp;3. AJ'!$H83, IF('3. Ausbildungsjahr'!I$4=SOLL!$T$4,'KVB 2.&amp;3. AJ'!$H85,IF('3. Ausbildungsjahr'!I$4=SOLL!$U$4,'PPCa IK'!$H57, IF('3. Ausbildungsjahr'!I$4=SOLL!$V$4,TE!$H81,IF('3. Ausbildungsjahr'!I$4=SOLL!$W$4,TNSt!$H69,IF('3. Ausbildungsjahr'!I$4=SOLL!$X$4,TNSk!$H72,IF('3. Ausbildungsjahr'!I$4=SOLL!$Y$4,TNPa!$H66,IF('3. Ausbildungsjahr'!I$4=SOLL!$Z$4,TNWn!$H57,IF('3. Ausbildungsjahr'!I$4=SOLL!$AA$4,'KVP 3. AJ'!$H109,IF(I$4=SOLL!$B$4,'KF-KB'!$H128,IF('3. Ausbildungsjahr'!I$4=SOLL!$C$4,'SBI.A.4_1. AJ'!$H83,IF('3. Ausbildungsjahr'!I$4=SOLL!$D$4,KK!$H$11,IF('3. Ausbildungsjahr'!I$4=SOLL!$E$4,'KSM-e'!$H78,IF('3. Ausbildungsjahr'!I$4=SOLL!$F$4,'KSM-f'!$H81,IF('3. Ausbildungsjahr'!I$4=SOLL!$G$4,'KVB 1. AJ'!$H85,IF('3. Ausbildungsjahr'!I$4=SOLL!$H$4,KVFi!$H90,IF('3. Ausbildungsjahr'!I$4=SOLL!$I$4,KVM!$H73,IF('3. Ausbildungsjahr'!I$4=SOLL!$L$4,'KVP 1.&amp;2. AJ'!$H111,IF('3. Ausbildungsjahr'!I$4=SOLL!$M$4,PPC!$H102,IF('3. Ausbildungsjahr'!I$4=SOLL!$N$4,PPS!$H136,IF(I$4=SOLL!$P$4,"-",IF('3. Ausbildungsjahr'!I$4=SOLL!$O$4,Zielbogen!$H57,"")))))))))))))))))))))))))</f>
        <v>-</v>
      </c>
      <c r="J56" s="57" t="str">
        <f>IF(J$4=SOLL!$J$4, TNBi!$H65, IF('3. Ausbildungsjahr'!J$4=SOLL!$K$4,SBI.A.7!$H74, IF('3. Ausbildungsjahr'!J$4=SOLL!$R$4,'SBI.A.3_2. AJ'!$H57, IF('3. Ausbildungsjahr'!J$4=SOLL!$S$4,'SBI.A.4_2.&amp;3. AJ'!$H83, IF('3. Ausbildungsjahr'!J$4=SOLL!$T$4,'KVB 2.&amp;3. AJ'!$H85,IF('3. Ausbildungsjahr'!J$4=SOLL!$U$4,'PPCa IK'!$H57, IF('3. Ausbildungsjahr'!J$4=SOLL!$V$4,TE!$H81,IF('3. Ausbildungsjahr'!J$4=SOLL!$W$4,TNSt!$H69,IF('3. Ausbildungsjahr'!J$4=SOLL!$X$4,TNSk!$H72,IF('3. Ausbildungsjahr'!J$4=SOLL!$Y$4,TNPa!$H66,IF('3. Ausbildungsjahr'!J$4=SOLL!$Z$4,TNWn!$H57,IF('3. Ausbildungsjahr'!J$4=SOLL!$AA$4,'KVP 3. AJ'!$H109,IF(J$4=SOLL!$B$4,'KF-KB'!$H128,IF('3. Ausbildungsjahr'!J$4=SOLL!$C$4,'SBI.A.4_1. AJ'!$H83,IF('3. Ausbildungsjahr'!J$4=SOLL!$D$4,KK!$H$11,IF('3. Ausbildungsjahr'!J$4=SOLL!$E$4,'KSM-e'!$H78,IF('3. Ausbildungsjahr'!J$4=SOLL!$F$4,'KSM-f'!$H81,IF('3. Ausbildungsjahr'!J$4=SOLL!$G$4,'KVB 1. AJ'!$H85,IF('3. Ausbildungsjahr'!J$4=SOLL!$H$4,KVFi!$H90,IF('3. Ausbildungsjahr'!J$4=SOLL!$I$4,KVM!$H73,IF('3. Ausbildungsjahr'!J$4=SOLL!$L$4,'KVP 1.&amp;2. AJ'!$H111,IF('3. Ausbildungsjahr'!J$4=SOLL!$M$4,PPC!$H102,IF('3. Ausbildungsjahr'!J$4=SOLL!$N$4,PPS!$H136,IF(J$4=SOLL!$P$4,"-",IF('3. Ausbildungsjahr'!J$4=SOLL!$O$4,Zielbogen!$H57,"")))))))))))))))))))))))))</f>
        <v>-</v>
      </c>
      <c r="K56" s="57" t="str">
        <f>IF(K$4=SOLL!$J$4, TNBi!$H65, IF('3. Ausbildungsjahr'!K$4=SOLL!$K$4,SBI.A.7!$H74, IF('3. Ausbildungsjahr'!K$4=SOLL!$R$4,'SBI.A.3_2. AJ'!$H57, IF('3. Ausbildungsjahr'!K$4=SOLL!$S$4,'SBI.A.4_2.&amp;3. AJ'!$H83, IF('3. Ausbildungsjahr'!K$4=SOLL!$T$4,'KVB 2.&amp;3. AJ'!$H85,IF('3. Ausbildungsjahr'!K$4=SOLL!$U$4,'PPCa IK'!$H57, IF('3. Ausbildungsjahr'!K$4=SOLL!$V$4,TE!$H81,IF('3. Ausbildungsjahr'!K$4=SOLL!$W$4,TNSt!$H69,IF('3. Ausbildungsjahr'!K$4=SOLL!$X$4,TNSk!$H72,IF('3. Ausbildungsjahr'!K$4=SOLL!$Y$4,TNPa!$H66,IF('3. Ausbildungsjahr'!K$4=SOLL!$Z$4,TNWn!$H57,IF('3. Ausbildungsjahr'!K$4=SOLL!$AA$4,'KVP 3. AJ'!$H109,IF(K$4=SOLL!$B$4,'KF-KB'!$H128,IF('3. Ausbildungsjahr'!K$4=SOLL!$C$4,'SBI.A.4_1. AJ'!$H83,IF('3. Ausbildungsjahr'!K$4=SOLL!$D$4,KK!$H$11,IF('3. Ausbildungsjahr'!K$4=SOLL!$E$4,'KSM-e'!$H78,IF('3. Ausbildungsjahr'!K$4=SOLL!$F$4,'KSM-f'!$H81,IF('3. Ausbildungsjahr'!K$4=SOLL!$G$4,'KVB 1. AJ'!$H85,IF('3. Ausbildungsjahr'!K$4=SOLL!$H$4,KVFi!$H90,IF('3. Ausbildungsjahr'!K$4=SOLL!$I$4,KVM!$H73,IF('3. Ausbildungsjahr'!K$4=SOLL!$L$4,'KVP 1.&amp;2. AJ'!$H111,IF('3. Ausbildungsjahr'!K$4=SOLL!$M$4,PPC!$H102,IF('3. Ausbildungsjahr'!K$4=SOLL!$N$4,PPS!$H136,IF(K$4=SOLL!$P$4,"-",IF('3. Ausbildungsjahr'!K$4=SOLL!$O$4,Zielbogen!$H57,"")))))))))))))))))))))))))</f>
        <v>-</v>
      </c>
      <c r="L56" s="10">
        <f>SUM('Hilfsblatt 3. AJ'!C56,'Hilfsblatt 3. AJ'!E56,'Hilfsblatt 3. AJ'!G56,'Hilfsblatt 3. AJ'!I56,'Hilfsblatt 3. AJ'!K56,'Hilfsblatt 3. AJ'!M56,'Hilfsblatt 3. AJ'!O56,'Hilfsblatt 3. AJ'!Q56,'Hilfsblatt 3. AJ'!S56,'Hilfsblatt 3. AJ'!U56)</f>
        <v>0</v>
      </c>
      <c r="M56" s="9" t="e">
        <f>('Hilfsblatt 3. AJ'!B56*'Hilfsblatt 3. AJ'!C56+'Hilfsblatt 3. AJ'!D56*'Hilfsblatt 3. AJ'!E56+'Hilfsblatt 3. AJ'!F56*'Hilfsblatt 3. AJ'!G56+'Hilfsblatt 3. AJ'!H56*'Hilfsblatt 3. AJ'!I56+'Hilfsblatt 3. AJ'!J56*'Hilfsblatt 3. AJ'!K56+'Hilfsblatt 3. AJ'!L56*'Hilfsblatt 3. AJ'!M56+'Hilfsblatt 3. AJ'!N56*'Hilfsblatt 3. AJ'!O56+'Hilfsblatt 3. AJ'!P56*'Hilfsblatt 3. AJ'!Q56+'Hilfsblatt 3. AJ'!R56*'Hilfsblatt 3. AJ'!S56+'Hilfsblatt 3. AJ'!T56*'Hilfsblatt 3. AJ'!U56)/L56</f>
        <v>#DIV/0!</v>
      </c>
    </row>
    <row r="57" spans="1:13" x14ac:dyDescent="0.25">
      <c r="A57" s="4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10"/>
      <c r="M57" s="9"/>
    </row>
    <row r="58" spans="1:13" ht="18" x14ac:dyDescent="0.25">
      <c r="A58" s="127" t="s">
        <v>87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10"/>
      <c r="M58" s="9"/>
    </row>
    <row r="59" spans="1:13" x14ac:dyDescent="0.25">
      <c r="A59" s="73" t="s">
        <v>88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10"/>
      <c r="M59" s="9"/>
    </row>
    <row r="60" spans="1:13" x14ac:dyDescent="0.25">
      <c r="A60" s="125" t="s">
        <v>39</v>
      </c>
      <c r="B60" s="57" t="str">
        <f>IF(B$4=SOLL!$J$4, TNBi!$H69, IF('3. Ausbildungsjahr'!B$4=SOLL!$K$4,SBI.A.7!$H78, IF('3. Ausbildungsjahr'!B$4=SOLL!$R$4,'SBI.A.3_2. AJ'!$H61, IF('3. Ausbildungsjahr'!B$4=SOLL!$S$4,'SBI.A.4_2.&amp;3. AJ'!$H87, IF('3. Ausbildungsjahr'!B$4=SOLL!$T$4,'KVB 2.&amp;3. AJ'!$H89,IF('3. Ausbildungsjahr'!B$4=SOLL!$U$4,'PPCa IK'!$H61, IF('3. Ausbildungsjahr'!B$4=SOLL!$V$4,TE!$H85,IF('3. Ausbildungsjahr'!B$4=SOLL!$W$4,TNSt!$H73,IF('3. Ausbildungsjahr'!B$4=SOLL!$X$4,TNSk!$H76,IF('3. Ausbildungsjahr'!B$4=SOLL!$Y$4,TNPa!$H70,IF('3. Ausbildungsjahr'!B$4=SOLL!$Z$4,TNWn!$H61,IF('3. Ausbildungsjahr'!B$4=SOLL!$AA$4,'KVP 3. AJ'!$H113,IF(B$4=SOLL!$B$4,'KF-KB'!$H132,IF('3. Ausbildungsjahr'!B$4=SOLL!$C$4,'SBI.A.4_1. AJ'!$H87,IF('3. Ausbildungsjahr'!B$4=SOLL!$D$4,KK!$H$11,IF('3. Ausbildungsjahr'!B$4=SOLL!$E$4,'KSM-e'!$H82,IF('3. Ausbildungsjahr'!B$4=SOLL!$F$4,'KSM-f'!$H85,IF('3. Ausbildungsjahr'!B$4=SOLL!$G$4,'KVB 1. AJ'!$H89,IF('3. Ausbildungsjahr'!B$4=SOLL!$H$4,KVFi!$H94,IF('3. Ausbildungsjahr'!B$4=SOLL!$I$4,KVM!$H77,IF('3. Ausbildungsjahr'!B$4=SOLL!$L$4,'KVP 1.&amp;2. AJ'!$H115,IF('3. Ausbildungsjahr'!B$4=SOLL!$M$4,PPC!$H106,IF('3. Ausbildungsjahr'!B$4=SOLL!$N$4,PPS!$H140,IF(B$4=SOLL!$P$4,"-",IF('3. Ausbildungsjahr'!B$4=SOLL!$O$4,Zielbogen!$H61,"")))))))))))))))))))))))))</f>
        <v>-</v>
      </c>
      <c r="C60" s="57" t="str">
        <f>IF(C$4=SOLL!$J$4, TNBi!$H69, IF('3. Ausbildungsjahr'!C$4=SOLL!$K$4,SBI.A.7!$H78, IF('3. Ausbildungsjahr'!C$4=SOLL!$R$4,'SBI.A.3_2. AJ'!$H61, IF('3. Ausbildungsjahr'!C$4=SOLL!$S$4,'SBI.A.4_2.&amp;3. AJ'!$H87, IF('3. Ausbildungsjahr'!C$4=SOLL!$T$4,'KVB 2.&amp;3. AJ'!$H89,IF('3. Ausbildungsjahr'!C$4=SOLL!$U$4,'PPCa IK'!$H61, IF('3. Ausbildungsjahr'!C$4=SOLL!$V$4,TE!$H85,IF('3. Ausbildungsjahr'!C$4=SOLL!$W$4,TNSt!$H73,IF('3. Ausbildungsjahr'!C$4=SOLL!$X$4,TNSk!$H76,IF('3. Ausbildungsjahr'!C$4=SOLL!$Y$4,TNPa!$H70,IF('3. Ausbildungsjahr'!C$4=SOLL!$Z$4,TNWn!$H61,IF('3. Ausbildungsjahr'!C$4=SOLL!$AA$4,'KVP 3. AJ'!$H113,IF(C$4=SOLL!$B$4,'KF-KB'!$H132,IF('3. Ausbildungsjahr'!C$4=SOLL!$C$4,'SBI.A.4_1. AJ'!$H87,IF('3. Ausbildungsjahr'!C$4=SOLL!$D$4,KK!$H$11,IF('3. Ausbildungsjahr'!C$4=SOLL!$E$4,'KSM-e'!$H82,IF('3. Ausbildungsjahr'!C$4=SOLL!$F$4,'KSM-f'!$H85,IF('3. Ausbildungsjahr'!C$4=SOLL!$G$4,'KVB 1. AJ'!$H89,IF('3. Ausbildungsjahr'!C$4=SOLL!$H$4,KVFi!$H94,IF('3. Ausbildungsjahr'!C$4=SOLL!$I$4,KVM!$H77,IF('3. Ausbildungsjahr'!C$4=SOLL!$L$4,'KVP 1.&amp;2. AJ'!$H115,IF('3. Ausbildungsjahr'!C$4=SOLL!$M$4,PPC!$H106,IF('3. Ausbildungsjahr'!C$4=SOLL!$N$4,PPS!$H140,IF(C$4=SOLL!$P$4,"-",IF('3. Ausbildungsjahr'!C$4=SOLL!$O$4,Zielbogen!$H61,"")))))))))))))))))))))))))</f>
        <v>-</v>
      </c>
      <c r="D60" s="57" t="str">
        <f>IF(D$4=SOLL!$J$4, TNBi!$H69, IF('3. Ausbildungsjahr'!D$4=SOLL!$K$4,SBI.A.7!$H78, IF('3. Ausbildungsjahr'!D$4=SOLL!$R$4,'SBI.A.3_2. AJ'!$H61, IF('3. Ausbildungsjahr'!D$4=SOLL!$S$4,'SBI.A.4_2.&amp;3. AJ'!$H87, IF('3. Ausbildungsjahr'!D$4=SOLL!$T$4,'KVB 2.&amp;3. AJ'!$H89,IF('3. Ausbildungsjahr'!D$4=SOLL!$U$4,'PPCa IK'!$H61, IF('3. Ausbildungsjahr'!D$4=SOLL!$V$4,TE!$H85,IF('3. Ausbildungsjahr'!D$4=SOLL!$W$4,TNSt!$H73,IF('3. Ausbildungsjahr'!D$4=SOLL!$X$4,TNSk!$H76,IF('3. Ausbildungsjahr'!D$4=SOLL!$Y$4,TNPa!$H70,IF('3. Ausbildungsjahr'!D$4=SOLL!$Z$4,TNWn!$H61,IF('3. Ausbildungsjahr'!D$4=SOLL!$AA$4,'KVP 3. AJ'!$H113,IF(D$4=SOLL!$B$4,'KF-KB'!$H132,IF('3. Ausbildungsjahr'!D$4=SOLL!$C$4,'SBI.A.4_1. AJ'!$H87,IF('3. Ausbildungsjahr'!D$4=SOLL!$D$4,KK!$H$11,IF('3. Ausbildungsjahr'!D$4=SOLL!$E$4,'KSM-e'!$H82,IF('3. Ausbildungsjahr'!D$4=SOLL!$F$4,'KSM-f'!$H85,IF('3. Ausbildungsjahr'!D$4=SOLL!$G$4,'KVB 1. AJ'!$H89,IF('3. Ausbildungsjahr'!D$4=SOLL!$H$4,KVFi!$H94,IF('3. Ausbildungsjahr'!D$4=SOLL!$I$4,KVM!$H77,IF('3. Ausbildungsjahr'!D$4=SOLL!$L$4,'KVP 1.&amp;2. AJ'!$H115,IF('3. Ausbildungsjahr'!D$4=SOLL!$M$4,PPC!$H106,IF('3. Ausbildungsjahr'!D$4=SOLL!$N$4,PPS!$H140,IF(D$4=SOLL!$P$4,"-",IF('3. Ausbildungsjahr'!D$4=SOLL!$O$4,Zielbogen!$H61,"")))))))))))))))))))))))))</f>
        <v>-</v>
      </c>
      <c r="E60" s="57" t="str">
        <f>IF(E$4=SOLL!$J$4, TNBi!$H69, IF('3. Ausbildungsjahr'!E$4=SOLL!$K$4,SBI.A.7!$H78, IF('3. Ausbildungsjahr'!E$4=SOLL!$R$4,'SBI.A.3_2. AJ'!$H61, IF('3. Ausbildungsjahr'!E$4=SOLL!$S$4,'SBI.A.4_2.&amp;3. AJ'!$H87, IF('3. Ausbildungsjahr'!E$4=SOLL!$T$4,'KVB 2.&amp;3. AJ'!$H89,IF('3. Ausbildungsjahr'!E$4=SOLL!$U$4,'PPCa IK'!$H61, IF('3. Ausbildungsjahr'!E$4=SOLL!$V$4,TE!$H85,IF('3. Ausbildungsjahr'!E$4=SOLL!$W$4,TNSt!$H73,IF('3. Ausbildungsjahr'!E$4=SOLL!$X$4,TNSk!$H76,IF('3. Ausbildungsjahr'!E$4=SOLL!$Y$4,TNPa!$H70,IF('3. Ausbildungsjahr'!E$4=SOLL!$Z$4,TNWn!$H61,IF('3. Ausbildungsjahr'!E$4=SOLL!$AA$4,'KVP 3. AJ'!$H113,IF(E$4=SOLL!$B$4,'KF-KB'!$H132,IF('3. Ausbildungsjahr'!E$4=SOLL!$C$4,'SBI.A.4_1. AJ'!$H87,IF('3. Ausbildungsjahr'!E$4=SOLL!$D$4,KK!$H$11,IF('3. Ausbildungsjahr'!E$4=SOLL!$E$4,'KSM-e'!$H82,IF('3. Ausbildungsjahr'!E$4=SOLL!$F$4,'KSM-f'!$H85,IF('3. Ausbildungsjahr'!E$4=SOLL!$G$4,'KVB 1. AJ'!$H89,IF('3. Ausbildungsjahr'!E$4=SOLL!$H$4,KVFi!$H94,IF('3. Ausbildungsjahr'!E$4=SOLL!$I$4,KVM!$H77,IF('3. Ausbildungsjahr'!E$4=SOLL!$L$4,'KVP 1.&amp;2. AJ'!$H115,IF('3. Ausbildungsjahr'!E$4=SOLL!$M$4,PPC!$H106,IF('3. Ausbildungsjahr'!E$4=SOLL!$N$4,PPS!$H140,IF(E$4=SOLL!$P$4,"-",IF('3. Ausbildungsjahr'!E$4=SOLL!$O$4,Zielbogen!$H61,"")))))))))))))))))))))))))</f>
        <v>-</v>
      </c>
      <c r="F60" s="57" t="str">
        <f>IF(F$4=SOLL!$J$4, TNBi!$H69, IF('3. Ausbildungsjahr'!F$4=SOLL!$K$4,SBI.A.7!$H78, IF('3. Ausbildungsjahr'!F$4=SOLL!$R$4,'SBI.A.3_2. AJ'!$H61, IF('3. Ausbildungsjahr'!F$4=SOLL!$S$4,'SBI.A.4_2.&amp;3. AJ'!$H87, IF('3. Ausbildungsjahr'!F$4=SOLL!$T$4,'KVB 2.&amp;3. AJ'!$H89,IF('3. Ausbildungsjahr'!F$4=SOLL!$U$4,'PPCa IK'!$H61, IF('3. Ausbildungsjahr'!F$4=SOLL!$V$4,TE!$H85,IF('3. Ausbildungsjahr'!F$4=SOLL!$W$4,TNSt!$H73,IF('3. Ausbildungsjahr'!F$4=SOLL!$X$4,TNSk!$H76,IF('3. Ausbildungsjahr'!F$4=SOLL!$Y$4,TNPa!$H70,IF('3. Ausbildungsjahr'!F$4=SOLL!$Z$4,TNWn!$H61,IF('3. Ausbildungsjahr'!F$4=SOLL!$AA$4,'KVP 3. AJ'!$H113,IF(F$4=SOLL!$B$4,'KF-KB'!$H132,IF('3. Ausbildungsjahr'!F$4=SOLL!$C$4,'SBI.A.4_1. AJ'!$H87,IF('3. Ausbildungsjahr'!F$4=SOLL!$D$4,KK!$H$11,IF('3. Ausbildungsjahr'!F$4=SOLL!$E$4,'KSM-e'!$H82,IF('3. Ausbildungsjahr'!F$4=SOLL!$F$4,'KSM-f'!$H85,IF('3. Ausbildungsjahr'!F$4=SOLL!$G$4,'KVB 1. AJ'!$H89,IF('3. Ausbildungsjahr'!F$4=SOLL!$H$4,KVFi!$H94,IF('3. Ausbildungsjahr'!F$4=SOLL!$I$4,KVM!$H77,IF('3. Ausbildungsjahr'!F$4=SOLL!$L$4,'KVP 1.&amp;2. AJ'!$H115,IF('3. Ausbildungsjahr'!F$4=SOLL!$M$4,PPC!$H106,IF('3. Ausbildungsjahr'!F$4=SOLL!$N$4,PPS!$H140,IF(F$4=SOLL!$P$4,"-",IF('3. Ausbildungsjahr'!F$4=SOLL!$O$4,Zielbogen!$H61,"")))))))))))))))))))))))))</f>
        <v>-</v>
      </c>
      <c r="G60" s="57" t="str">
        <f>IF(G$4=SOLL!$J$4, TNBi!$H69, IF('3. Ausbildungsjahr'!G$4=SOLL!$K$4,SBI.A.7!$H78, IF('3. Ausbildungsjahr'!G$4=SOLL!$R$4,'SBI.A.3_2. AJ'!$H61, IF('3. Ausbildungsjahr'!G$4=SOLL!$S$4,'SBI.A.4_2.&amp;3. AJ'!$H87, IF('3. Ausbildungsjahr'!G$4=SOLL!$T$4,'KVB 2.&amp;3. AJ'!$H89,IF('3. Ausbildungsjahr'!G$4=SOLL!$U$4,'PPCa IK'!$H61, IF('3. Ausbildungsjahr'!G$4=SOLL!$V$4,TE!$H85,IF('3. Ausbildungsjahr'!G$4=SOLL!$W$4,TNSt!$H73,IF('3. Ausbildungsjahr'!G$4=SOLL!$X$4,TNSk!$H76,IF('3. Ausbildungsjahr'!G$4=SOLL!$Y$4,TNPa!$H70,IF('3. Ausbildungsjahr'!G$4=SOLL!$Z$4,TNWn!$H61,IF('3. Ausbildungsjahr'!G$4=SOLL!$AA$4,'KVP 3. AJ'!$H113,IF(G$4=SOLL!$B$4,'KF-KB'!$H132,IF('3. Ausbildungsjahr'!G$4=SOLL!$C$4,'SBI.A.4_1. AJ'!$H87,IF('3. Ausbildungsjahr'!G$4=SOLL!$D$4,KK!$H$11,IF('3. Ausbildungsjahr'!G$4=SOLL!$E$4,'KSM-e'!$H82,IF('3. Ausbildungsjahr'!G$4=SOLL!$F$4,'KSM-f'!$H85,IF('3. Ausbildungsjahr'!G$4=SOLL!$G$4,'KVB 1. AJ'!$H89,IF('3. Ausbildungsjahr'!G$4=SOLL!$H$4,KVFi!$H94,IF('3. Ausbildungsjahr'!G$4=SOLL!$I$4,KVM!$H77,IF('3. Ausbildungsjahr'!G$4=SOLL!$L$4,'KVP 1.&amp;2. AJ'!$H115,IF('3. Ausbildungsjahr'!G$4=SOLL!$M$4,PPC!$H106,IF('3. Ausbildungsjahr'!G$4=SOLL!$N$4,PPS!$H140,IF(G$4=SOLL!$P$4,"-",IF('3. Ausbildungsjahr'!G$4=SOLL!$O$4,Zielbogen!$H61,"")))))))))))))))))))))))))</f>
        <v>-</v>
      </c>
      <c r="H60" s="57" t="str">
        <f>IF(H$4=SOLL!$J$4, TNBi!$H69, IF('3. Ausbildungsjahr'!H$4=SOLL!$K$4,SBI.A.7!$H78, IF('3. Ausbildungsjahr'!H$4=SOLL!$R$4,'SBI.A.3_2. AJ'!$H61, IF('3. Ausbildungsjahr'!H$4=SOLL!$S$4,'SBI.A.4_2.&amp;3. AJ'!$H87, IF('3. Ausbildungsjahr'!H$4=SOLL!$T$4,'KVB 2.&amp;3. AJ'!$H89,IF('3. Ausbildungsjahr'!H$4=SOLL!$U$4,'PPCa IK'!$H61, IF('3. Ausbildungsjahr'!H$4=SOLL!$V$4,TE!$H85,IF('3. Ausbildungsjahr'!H$4=SOLL!$W$4,TNSt!$H73,IF('3. Ausbildungsjahr'!H$4=SOLL!$X$4,TNSk!$H76,IF('3. Ausbildungsjahr'!H$4=SOLL!$Y$4,TNPa!$H70,IF('3. Ausbildungsjahr'!H$4=SOLL!$Z$4,TNWn!$H61,IF('3. Ausbildungsjahr'!H$4=SOLL!$AA$4,'KVP 3. AJ'!$H113,IF(H$4=SOLL!$B$4,'KF-KB'!$H132,IF('3. Ausbildungsjahr'!H$4=SOLL!$C$4,'SBI.A.4_1. AJ'!$H87,IF('3. Ausbildungsjahr'!H$4=SOLL!$D$4,KK!$H$11,IF('3. Ausbildungsjahr'!H$4=SOLL!$E$4,'KSM-e'!$H82,IF('3. Ausbildungsjahr'!H$4=SOLL!$F$4,'KSM-f'!$H85,IF('3. Ausbildungsjahr'!H$4=SOLL!$G$4,'KVB 1. AJ'!$H89,IF('3. Ausbildungsjahr'!H$4=SOLL!$H$4,KVFi!$H94,IF('3. Ausbildungsjahr'!H$4=SOLL!$I$4,KVM!$H77,IF('3. Ausbildungsjahr'!H$4=SOLL!$L$4,'KVP 1.&amp;2. AJ'!$H115,IF('3. Ausbildungsjahr'!H$4=SOLL!$M$4,PPC!$H106,IF('3. Ausbildungsjahr'!H$4=SOLL!$N$4,PPS!$H140,IF(H$4=SOLL!$P$4,"-",IF('3. Ausbildungsjahr'!H$4=SOLL!$O$4,Zielbogen!$H61,"")))))))))))))))))))))))))</f>
        <v>-</v>
      </c>
      <c r="I60" s="57" t="str">
        <f>IF(I$4=SOLL!$J$4, TNBi!$H69, IF('3. Ausbildungsjahr'!I$4=SOLL!$K$4,SBI.A.7!$H78, IF('3. Ausbildungsjahr'!I$4=SOLL!$R$4,'SBI.A.3_2. AJ'!$H61, IF('3. Ausbildungsjahr'!I$4=SOLL!$S$4,'SBI.A.4_2.&amp;3. AJ'!$H87, IF('3. Ausbildungsjahr'!I$4=SOLL!$T$4,'KVB 2.&amp;3. AJ'!$H89,IF('3. Ausbildungsjahr'!I$4=SOLL!$U$4,'PPCa IK'!$H61, IF('3. Ausbildungsjahr'!I$4=SOLL!$V$4,TE!$H85,IF('3. Ausbildungsjahr'!I$4=SOLL!$W$4,TNSt!$H73,IF('3. Ausbildungsjahr'!I$4=SOLL!$X$4,TNSk!$H76,IF('3. Ausbildungsjahr'!I$4=SOLL!$Y$4,TNPa!$H70,IF('3. Ausbildungsjahr'!I$4=SOLL!$Z$4,TNWn!$H61,IF('3. Ausbildungsjahr'!I$4=SOLL!$AA$4,'KVP 3. AJ'!$H113,IF(I$4=SOLL!$B$4,'KF-KB'!$H132,IF('3. Ausbildungsjahr'!I$4=SOLL!$C$4,'SBI.A.4_1. AJ'!$H87,IF('3. Ausbildungsjahr'!I$4=SOLL!$D$4,KK!$H$11,IF('3. Ausbildungsjahr'!I$4=SOLL!$E$4,'KSM-e'!$H82,IF('3. Ausbildungsjahr'!I$4=SOLL!$F$4,'KSM-f'!$H85,IF('3. Ausbildungsjahr'!I$4=SOLL!$G$4,'KVB 1. AJ'!$H89,IF('3. Ausbildungsjahr'!I$4=SOLL!$H$4,KVFi!$H94,IF('3. Ausbildungsjahr'!I$4=SOLL!$I$4,KVM!$H77,IF('3. Ausbildungsjahr'!I$4=SOLL!$L$4,'KVP 1.&amp;2. AJ'!$H115,IF('3. Ausbildungsjahr'!I$4=SOLL!$M$4,PPC!$H106,IF('3. Ausbildungsjahr'!I$4=SOLL!$N$4,PPS!$H140,IF(I$4=SOLL!$P$4,"-",IF('3. Ausbildungsjahr'!I$4=SOLL!$O$4,Zielbogen!$H61,"")))))))))))))))))))))))))</f>
        <v>-</v>
      </c>
      <c r="J60" s="57" t="str">
        <f>IF(J$4=SOLL!$J$4, TNBi!$H69, IF('3. Ausbildungsjahr'!J$4=SOLL!$K$4,SBI.A.7!$H78, IF('3. Ausbildungsjahr'!J$4=SOLL!$R$4,'SBI.A.3_2. AJ'!$H61, IF('3. Ausbildungsjahr'!J$4=SOLL!$S$4,'SBI.A.4_2.&amp;3. AJ'!$H87, IF('3. Ausbildungsjahr'!J$4=SOLL!$T$4,'KVB 2.&amp;3. AJ'!$H89,IF('3. Ausbildungsjahr'!J$4=SOLL!$U$4,'PPCa IK'!$H61, IF('3. Ausbildungsjahr'!J$4=SOLL!$V$4,TE!$H85,IF('3. Ausbildungsjahr'!J$4=SOLL!$W$4,TNSt!$H73,IF('3. Ausbildungsjahr'!J$4=SOLL!$X$4,TNSk!$H76,IF('3. Ausbildungsjahr'!J$4=SOLL!$Y$4,TNPa!$H70,IF('3. Ausbildungsjahr'!J$4=SOLL!$Z$4,TNWn!$H61,IF('3. Ausbildungsjahr'!J$4=SOLL!$AA$4,'KVP 3. AJ'!$H113,IF(J$4=SOLL!$B$4,'KF-KB'!$H132,IF('3. Ausbildungsjahr'!J$4=SOLL!$C$4,'SBI.A.4_1. AJ'!$H87,IF('3. Ausbildungsjahr'!J$4=SOLL!$D$4,KK!$H$11,IF('3. Ausbildungsjahr'!J$4=SOLL!$E$4,'KSM-e'!$H82,IF('3. Ausbildungsjahr'!J$4=SOLL!$F$4,'KSM-f'!$H85,IF('3. Ausbildungsjahr'!J$4=SOLL!$G$4,'KVB 1. AJ'!$H89,IF('3. Ausbildungsjahr'!J$4=SOLL!$H$4,KVFi!$H94,IF('3. Ausbildungsjahr'!J$4=SOLL!$I$4,KVM!$H77,IF('3. Ausbildungsjahr'!J$4=SOLL!$L$4,'KVP 1.&amp;2. AJ'!$H115,IF('3. Ausbildungsjahr'!J$4=SOLL!$M$4,PPC!$H106,IF('3. Ausbildungsjahr'!J$4=SOLL!$N$4,PPS!$H140,IF(J$4=SOLL!$P$4,"-",IF('3. Ausbildungsjahr'!J$4=SOLL!$O$4,Zielbogen!$H61,"")))))))))))))))))))))))))</f>
        <v>-</v>
      </c>
      <c r="K60" s="57" t="str">
        <f>IF(K$4=SOLL!$J$4, TNBi!$H69, IF('3. Ausbildungsjahr'!K$4=SOLL!$K$4,SBI.A.7!$H78, IF('3. Ausbildungsjahr'!K$4=SOLL!$R$4,'SBI.A.3_2. AJ'!$H61, IF('3. Ausbildungsjahr'!K$4=SOLL!$S$4,'SBI.A.4_2.&amp;3. AJ'!$H87, IF('3. Ausbildungsjahr'!K$4=SOLL!$T$4,'KVB 2.&amp;3. AJ'!$H89,IF('3. Ausbildungsjahr'!K$4=SOLL!$U$4,'PPCa IK'!$H61, IF('3. Ausbildungsjahr'!K$4=SOLL!$V$4,TE!$H85,IF('3. Ausbildungsjahr'!K$4=SOLL!$W$4,TNSt!$H73,IF('3. Ausbildungsjahr'!K$4=SOLL!$X$4,TNSk!$H76,IF('3. Ausbildungsjahr'!K$4=SOLL!$Y$4,TNPa!$H70,IF('3. Ausbildungsjahr'!K$4=SOLL!$Z$4,TNWn!$H61,IF('3. Ausbildungsjahr'!K$4=SOLL!$AA$4,'KVP 3. AJ'!$H113,IF(K$4=SOLL!$B$4,'KF-KB'!$H132,IF('3. Ausbildungsjahr'!K$4=SOLL!$C$4,'SBI.A.4_1. AJ'!$H87,IF('3. Ausbildungsjahr'!K$4=SOLL!$D$4,KK!$H$11,IF('3. Ausbildungsjahr'!K$4=SOLL!$E$4,'KSM-e'!$H82,IF('3. Ausbildungsjahr'!K$4=SOLL!$F$4,'KSM-f'!$H85,IF('3. Ausbildungsjahr'!K$4=SOLL!$G$4,'KVB 1. AJ'!$H89,IF('3. Ausbildungsjahr'!K$4=SOLL!$H$4,KVFi!$H94,IF('3. Ausbildungsjahr'!K$4=SOLL!$I$4,KVM!$H77,IF('3. Ausbildungsjahr'!K$4=SOLL!$L$4,'KVP 1.&amp;2. AJ'!$H115,IF('3. Ausbildungsjahr'!K$4=SOLL!$M$4,PPC!$H106,IF('3. Ausbildungsjahr'!K$4=SOLL!$N$4,PPS!$H140,IF(K$4=SOLL!$P$4,"-",IF('3. Ausbildungsjahr'!K$4=SOLL!$O$4,Zielbogen!$H61,"")))))))))))))))))))))))))</f>
        <v>-</v>
      </c>
      <c r="L60" s="10">
        <f>SUM('Hilfsblatt 3. AJ'!C60,'Hilfsblatt 3. AJ'!E60,'Hilfsblatt 3. AJ'!G60,'Hilfsblatt 3. AJ'!I60,'Hilfsblatt 3. AJ'!K60,'Hilfsblatt 3. AJ'!M60,'Hilfsblatt 3. AJ'!O60,'Hilfsblatt 3. AJ'!Q60,'Hilfsblatt 3. AJ'!S60,'Hilfsblatt 3. AJ'!U60)</f>
        <v>0</v>
      </c>
      <c r="M60" s="9" t="e">
        <f>('Hilfsblatt 3. AJ'!B60*'Hilfsblatt 3. AJ'!C60+'Hilfsblatt 3. AJ'!D60*'Hilfsblatt 3. AJ'!E60+'Hilfsblatt 3. AJ'!F60*'Hilfsblatt 3. AJ'!G60+'Hilfsblatt 3. AJ'!H60*'Hilfsblatt 3. AJ'!I60+'Hilfsblatt 3. AJ'!J60*'Hilfsblatt 3. AJ'!K60+'Hilfsblatt 3. AJ'!L60*'Hilfsblatt 3. AJ'!M60+'Hilfsblatt 3. AJ'!N60*'Hilfsblatt 3. AJ'!O60+'Hilfsblatt 3. AJ'!P60*'Hilfsblatt 3. AJ'!Q60+'Hilfsblatt 3. AJ'!R60*'Hilfsblatt 3. AJ'!S60+'Hilfsblatt 3. AJ'!T60*'Hilfsblatt 3. AJ'!U60)/L60</f>
        <v>#DIV/0!</v>
      </c>
    </row>
    <row r="61" spans="1:13" x14ac:dyDescent="0.25">
      <c r="A61" s="125" t="s">
        <v>40</v>
      </c>
      <c r="B61" s="57" t="str">
        <f>IF(B$4=SOLL!$J$4, TNBi!$H70, IF('3. Ausbildungsjahr'!B$4=SOLL!$K$4,SBI.A.7!$H79, IF('3. Ausbildungsjahr'!B$4=SOLL!$R$4,'SBI.A.3_2. AJ'!$H62, IF('3. Ausbildungsjahr'!B$4=SOLL!$S$4,'SBI.A.4_2.&amp;3. AJ'!$H88, IF('3. Ausbildungsjahr'!B$4=SOLL!$T$4,'KVB 2.&amp;3. AJ'!$H90,IF('3. Ausbildungsjahr'!B$4=SOLL!$U$4,'PPCa IK'!$H62, IF('3. Ausbildungsjahr'!B$4=SOLL!$V$4,TE!$H86,IF('3. Ausbildungsjahr'!B$4=SOLL!$W$4,TNSt!$H74,IF('3. Ausbildungsjahr'!B$4=SOLL!$X$4,TNSk!$H77,IF('3. Ausbildungsjahr'!B$4=SOLL!$Y$4,TNPa!$H71,IF('3. Ausbildungsjahr'!B$4=SOLL!$Z$4,TNWn!$H62,IF('3. Ausbildungsjahr'!B$4=SOLL!$AA$4,'KVP 3. AJ'!$H114,IF(B$4=SOLL!$B$4,'KF-KB'!$H133,IF('3. Ausbildungsjahr'!B$4=SOLL!$C$4,'SBI.A.4_1. AJ'!$H88,IF('3. Ausbildungsjahr'!B$4=SOLL!$D$4,KK!$H$11,IF('3. Ausbildungsjahr'!B$4=SOLL!$E$4,'KSM-e'!$H83,IF('3. Ausbildungsjahr'!B$4=SOLL!$F$4,'KSM-f'!$H86,IF('3. Ausbildungsjahr'!B$4=SOLL!$G$4,'KVB 1. AJ'!$H90,IF('3. Ausbildungsjahr'!B$4=SOLL!$H$4,KVFi!$H95,IF('3. Ausbildungsjahr'!B$4=SOLL!$I$4,KVM!$H78,IF('3. Ausbildungsjahr'!B$4=SOLL!$L$4,'KVP 1.&amp;2. AJ'!$H116,IF('3. Ausbildungsjahr'!B$4=SOLL!$M$4,PPC!$H107,IF('3. Ausbildungsjahr'!B$4=SOLL!$N$4,PPS!$H141,IF(B$4=SOLL!$P$4,"-",IF('3. Ausbildungsjahr'!B$4=SOLL!$O$4,Zielbogen!$H62,"")))))))))))))))))))))))))</f>
        <v>-</v>
      </c>
      <c r="C61" s="57" t="str">
        <f>IF(C$4=SOLL!$J$4, TNBi!$H70, IF('3. Ausbildungsjahr'!C$4=SOLL!$K$4,SBI.A.7!$H79, IF('3. Ausbildungsjahr'!C$4=SOLL!$R$4,'SBI.A.3_2. AJ'!$H62, IF('3. Ausbildungsjahr'!C$4=SOLL!$S$4,'SBI.A.4_2.&amp;3. AJ'!$H88, IF('3. Ausbildungsjahr'!C$4=SOLL!$T$4,'KVB 2.&amp;3. AJ'!$H90,IF('3. Ausbildungsjahr'!C$4=SOLL!$U$4,'PPCa IK'!$H62, IF('3. Ausbildungsjahr'!C$4=SOLL!$V$4,TE!$H86,IF('3. Ausbildungsjahr'!C$4=SOLL!$W$4,TNSt!$H74,IF('3. Ausbildungsjahr'!C$4=SOLL!$X$4,TNSk!$H77,IF('3. Ausbildungsjahr'!C$4=SOLL!$Y$4,TNPa!$H71,IF('3. Ausbildungsjahr'!C$4=SOLL!$Z$4,TNWn!$H62,IF('3. Ausbildungsjahr'!C$4=SOLL!$AA$4,'KVP 3. AJ'!$H114,IF(C$4=SOLL!$B$4,'KF-KB'!$H133,IF('3. Ausbildungsjahr'!C$4=SOLL!$C$4,'SBI.A.4_1. AJ'!$H88,IF('3. Ausbildungsjahr'!C$4=SOLL!$D$4,KK!$H$11,IF('3. Ausbildungsjahr'!C$4=SOLL!$E$4,'KSM-e'!$H83,IF('3. Ausbildungsjahr'!C$4=SOLL!$F$4,'KSM-f'!$H86,IF('3. Ausbildungsjahr'!C$4=SOLL!$G$4,'KVB 1. AJ'!$H90,IF('3. Ausbildungsjahr'!C$4=SOLL!$H$4,KVFi!$H95,IF('3. Ausbildungsjahr'!C$4=SOLL!$I$4,KVM!$H78,IF('3. Ausbildungsjahr'!C$4=SOLL!$L$4,'KVP 1.&amp;2. AJ'!$H116,IF('3. Ausbildungsjahr'!C$4=SOLL!$M$4,PPC!$H107,IF('3. Ausbildungsjahr'!C$4=SOLL!$N$4,PPS!$H141,IF(C$4=SOLL!$P$4,"-",IF('3. Ausbildungsjahr'!C$4=SOLL!$O$4,Zielbogen!$H62,"")))))))))))))))))))))))))</f>
        <v>-</v>
      </c>
      <c r="D61" s="57" t="str">
        <f>IF(D$4=SOLL!$J$4, TNBi!$H70, IF('3. Ausbildungsjahr'!D$4=SOLL!$K$4,SBI.A.7!$H79, IF('3. Ausbildungsjahr'!D$4=SOLL!$R$4,'SBI.A.3_2. AJ'!$H62, IF('3. Ausbildungsjahr'!D$4=SOLL!$S$4,'SBI.A.4_2.&amp;3. AJ'!$H88, IF('3. Ausbildungsjahr'!D$4=SOLL!$T$4,'KVB 2.&amp;3. AJ'!$H90,IF('3. Ausbildungsjahr'!D$4=SOLL!$U$4,'PPCa IK'!$H62, IF('3. Ausbildungsjahr'!D$4=SOLL!$V$4,TE!$H86,IF('3. Ausbildungsjahr'!D$4=SOLL!$W$4,TNSt!$H74,IF('3. Ausbildungsjahr'!D$4=SOLL!$X$4,TNSk!$H77,IF('3. Ausbildungsjahr'!D$4=SOLL!$Y$4,TNPa!$H71,IF('3. Ausbildungsjahr'!D$4=SOLL!$Z$4,TNWn!$H62,IF('3. Ausbildungsjahr'!D$4=SOLL!$AA$4,'KVP 3. AJ'!$H114,IF(D$4=SOLL!$B$4,'KF-KB'!$H133,IF('3. Ausbildungsjahr'!D$4=SOLL!$C$4,'SBI.A.4_1. AJ'!$H88,IF('3. Ausbildungsjahr'!D$4=SOLL!$D$4,KK!$H$11,IF('3. Ausbildungsjahr'!D$4=SOLL!$E$4,'KSM-e'!$H83,IF('3. Ausbildungsjahr'!D$4=SOLL!$F$4,'KSM-f'!$H86,IF('3. Ausbildungsjahr'!D$4=SOLL!$G$4,'KVB 1. AJ'!$H90,IF('3. Ausbildungsjahr'!D$4=SOLL!$H$4,KVFi!$H95,IF('3. Ausbildungsjahr'!D$4=SOLL!$I$4,KVM!$H78,IF('3. Ausbildungsjahr'!D$4=SOLL!$L$4,'KVP 1.&amp;2. AJ'!$H116,IF('3. Ausbildungsjahr'!D$4=SOLL!$M$4,PPC!$H107,IF('3. Ausbildungsjahr'!D$4=SOLL!$N$4,PPS!$H141,IF(D$4=SOLL!$P$4,"-",IF('3. Ausbildungsjahr'!D$4=SOLL!$O$4,Zielbogen!$H62,"")))))))))))))))))))))))))</f>
        <v>-</v>
      </c>
      <c r="E61" s="57" t="str">
        <f>IF(E$4=SOLL!$J$4, TNBi!$H70, IF('3. Ausbildungsjahr'!E$4=SOLL!$K$4,SBI.A.7!$H79, IF('3. Ausbildungsjahr'!E$4=SOLL!$R$4,'SBI.A.3_2. AJ'!$H62, IF('3. Ausbildungsjahr'!E$4=SOLL!$S$4,'SBI.A.4_2.&amp;3. AJ'!$H88, IF('3. Ausbildungsjahr'!E$4=SOLL!$T$4,'KVB 2.&amp;3. AJ'!$H90,IF('3. Ausbildungsjahr'!E$4=SOLL!$U$4,'PPCa IK'!$H62, IF('3. Ausbildungsjahr'!E$4=SOLL!$V$4,TE!$H86,IF('3. Ausbildungsjahr'!E$4=SOLL!$W$4,TNSt!$H74,IF('3. Ausbildungsjahr'!E$4=SOLL!$X$4,TNSk!$H77,IF('3. Ausbildungsjahr'!E$4=SOLL!$Y$4,TNPa!$H71,IF('3. Ausbildungsjahr'!E$4=SOLL!$Z$4,TNWn!$H62,IF('3. Ausbildungsjahr'!E$4=SOLL!$AA$4,'KVP 3. AJ'!$H114,IF(E$4=SOLL!$B$4,'KF-KB'!$H133,IF('3. Ausbildungsjahr'!E$4=SOLL!$C$4,'SBI.A.4_1. AJ'!$H88,IF('3. Ausbildungsjahr'!E$4=SOLL!$D$4,KK!$H$11,IF('3. Ausbildungsjahr'!E$4=SOLL!$E$4,'KSM-e'!$H83,IF('3. Ausbildungsjahr'!E$4=SOLL!$F$4,'KSM-f'!$H86,IF('3. Ausbildungsjahr'!E$4=SOLL!$G$4,'KVB 1. AJ'!$H90,IF('3. Ausbildungsjahr'!E$4=SOLL!$H$4,KVFi!$H95,IF('3. Ausbildungsjahr'!E$4=SOLL!$I$4,KVM!$H78,IF('3. Ausbildungsjahr'!E$4=SOLL!$L$4,'KVP 1.&amp;2. AJ'!$H116,IF('3. Ausbildungsjahr'!E$4=SOLL!$M$4,PPC!$H107,IF('3. Ausbildungsjahr'!E$4=SOLL!$N$4,PPS!$H141,IF(E$4=SOLL!$P$4,"-",IF('3. Ausbildungsjahr'!E$4=SOLL!$O$4,Zielbogen!$H62,"")))))))))))))))))))))))))</f>
        <v>-</v>
      </c>
      <c r="F61" s="57" t="str">
        <f>IF(F$4=SOLL!$J$4, TNBi!$H70, IF('3. Ausbildungsjahr'!F$4=SOLL!$K$4,SBI.A.7!$H79, IF('3. Ausbildungsjahr'!F$4=SOLL!$R$4,'SBI.A.3_2. AJ'!$H62, IF('3. Ausbildungsjahr'!F$4=SOLL!$S$4,'SBI.A.4_2.&amp;3. AJ'!$H88, IF('3. Ausbildungsjahr'!F$4=SOLL!$T$4,'KVB 2.&amp;3. AJ'!$H90,IF('3. Ausbildungsjahr'!F$4=SOLL!$U$4,'PPCa IK'!$H62, IF('3. Ausbildungsjahr'!F$4=SOLL!$V$4,TE!$H86,IF('3. Ausbildungsjahr'!F$4=SOLL!$W$4,TNSt!$H74,IF('3. Ausbildungsjahr'!F$4=SOLL!$X$4,TNSk!$H77,IF('3. Ausbildungsjahr'!F$4=SOLL!$Y$4,TNPa!$H71,IF('3. Ausbildungsjahr'!F$4=SOLL!$Z$4,TNWn!$H62,IF('3. Ausbildungsjahr'!F$4=SOLL!$AA$4,'KVP 3. AJ'!$H114,IF(F$4=SOLL!$B$4,'KF-KB'!$H133,IF('3. Ausbildungsjahr'!F$4=SOLL!$C$4,'SBI.A.4_1. AJ'!$H88,IF('3. Ausbildungsjahr'!F$4=SOLL!$D$4,KK!$H$11,IF('3. Ausbildungsjahr'!F$4=SOLL!$E$4,'KSM-e'!$H83,IF('3. Ausbildungsjahr'!F$4=SOLL!$F$4,'KSM-f'!$H86,IF('3. Ausbildungsjahr'!F$4=SOLL!$G$4,'KVB 1. AJ'!$H90,IF('3. Ausbildungsjahr'!F$4=SOLL!$H$4,KVFi!$H95,IF('3. Ausbildungsjahr'!F$4=SOLL!$I$4,KVM!$H78,IF('3. Ausbildungsjahr'!F$4=SOLL!$L$4,'KVP 1.&amp;2. AJ'!$H116,IF('3. Ausbildungsjahr'!F$4=SOLL!$M$4,PPC!$H107,IF('3. Ausbildungsjahr'!F$4=SOLL!$N$4,PPS!$H141,IF(F$4=SOLL!$P$4,"-",IF('3. Ausbildungsjahr'!F$4=SOLL!$O$4,Zielbogen!$H62,"")))))))))))))))))))))))))</f>
        <v>-</v>
      </c>
      <c r="G61" s="57" t="str">
        <f>IF(G$4=SOLL!$J$4, TNBi!$H70, IF('3. Ausbildungsjahr'!G$4=SOLL!$K$4,SBI.A.7!$H79, IF('3. Ausbildungsjahr'!G$4=SOLL!$R$4,'SBI.A.3_2. AJ'!$H62, IF('3. Ausbildungsjahr'!G$4=SOLL!$S$4,'SBI.A.4_2.&amp;3. AJ'!$H88, IF('3. Ausbildungsjahr'!G$4=SOLL!$T$4,'KVB 2.&amp;3. AJ'!$H90,IF('3. Ausbildungsjahr'!G$4=SOLL!$U$4,'PPCa IK'!$H62, IF('3. Ausbildungsjahr'!G$4=SOLL!$V$4,TE!$H86,IF('3. Ausbildungsjahr'!G$4=SOLL!$W$4,TNSt!$H74,IF('3. Ausbildungsjahr'!G$4=SOLL!$X$4,TNSk!$H77,IF('3. Ausbildungsjahr'!G$4=SOLL!$Y$4,TNPa!$H71,IF('3. Ausbildungsjahr'!G$4=SOLL!$Z$4,TNWn!$H62,IF('3. Ausbildungsjahr'!G$4=SOLL!$AA$4,'KVP 3. AJ'!$H114,IF(G$4=SOLL!$B$4,'KF-KB'!$H133,IF('3. Ausbildungsjahr'!G$4=SOLL!$C$4,'SBI.A.4_1. AJ'!$H88,IF('3. Ausbildungsjahr'!G$4=SOLL!$D$4,KK!$H$11,IF('3. Ausbildungsjahr'!G$4=SOLL!$E$4,'KSM-e'!$H83,IF('3. Ausbildungsjahr'!G$4=SOLL!$F$4,'KSM-f'!$H86,IF('3. Ausbildungsjahr'!G$4=SOLL!$G$4,'KVB 1. AJ'!$H90,IF('3. Ausbildungsjahr'!G$4=SOLL!$H$4,KVFi!$H95,IF('3. Ausbildungsjahr'!G$4=SOLL!$I$4,KVM!$H78,IF('3. Ausbildungsjahr'!G$4=SOLL!$L$4,'KVP 1.&amp;2. AJ'!$H116,IF('3. Ausbildungsjahr'!G$4=SOLL!$M$4,PPC!$H107,IF('3. Ausbildungsjahr'!G$4=SOLL!$N$4,PPS!$H141,IF(G$4=SOLL!$P$4,"-",IF('3. Ausbildungsjahr'!G$4=SOLL!$O$4,Zielbogen!$H62,"")))))))))))))))))))))))))</f>
        <v>-</v>
      </c>
      <c r="H61" s="57" t="str">
        <f>IF(H$4=SOLL!$J$4, TNBi!$H70, IF('3. Ausbildungsjahr'!H$4=SOLL!$K$4,SBI.A.7!$H79, IF('3. Ausbildungsjahr'!H$4=SOLL!$R$4,'SBI.A.3_2. AJ'!$H62, IF('3. Ausbildungsjahr'!H$4=SOLL!$S$4,'SBI.A.4_2.&amp;3. AJ'!$H88, IF('3. Ausbildungsjahr'!H$4=SOLL!$T$4,'KVB 2.&amp;3. AJ'!$H90,IF('3. Ausbildungsjahr'!H$4=SOLL!$U$4,'PPCa IK'!$H62, IF('3. Ausbildungsjahr'!H$4=SOLL!$V$4,TE!$H86,IF('3. Ausbildungsjahr'!H$4=SOLL!$W$4,TNSt!$H74,IF('3. Ausbildungsjahr'!H$4=SOLL!$X$4,TNSk!$H77,IF('3. Ausbildungsjahr'!H$4=SOLL!$Y$4,TNPa!$H71,IF('3. Ausbildungsjahr'!H$4=SOLL!$Z$4,TNWn!$H62,IF('3. Ausbildungsjahr'!H$4=SOLL!$AA$4,'KVP 3. AJ'!$H114,IF(H$4=SOLL!$B$4,'KF-KB'!$H133,IF('3. Ausbildungsjahr'!H$4=SOLL!$C$4,'SBI.A.4_1. AJ'!$H88,IF('3. Ausbildungsjahr'!H$4=SOLL!$D$4,KK!$H$11,IF('3. Ausbildungsjahr'!H$4=SOLL!$E$4,'KSM-e'!$H83,IF('3. Ausbildungsjahr'!H$4=SOLL!$F$4,'KSM-f'!$H86,IF('3. Ausbildungsjahr'!H$4=SOLL!$G$4,'KVB 1. AJ'!$H90,IF('3. Ausbildungsjahr'!H$4=SOLL!$H$4,KVFi!$H95,IF('3. Ausbildungsjahr'!H$4=SOLL!$I$4,KVM!$H78,IF('3. Ausbildungsjahr'!H$4=SOLL!$L$4,'KVP 1.&amp;2. AJ'!$H116,IF('3. Ausbildungsjahr'!H$4=SOLL!$M$4,PPC!$H107,IF('3. Ausbildungsjahr'!H$4=SOLL!$N$4,PPS!$H141,IF(H$4=SOLL!$P$4,"-",IF('3. Ausbildungsjahr'!H$4=SOLL!$O$4,Zielbogen!$H62,"")))))))))))))))))))))))))</f>
        <v>-</v>
      </c>
      <c r="I61" s="57" t="str">
        <f>IF(I$4=SOLL!$J$4, TNBi!$H70, IF('3. Ausbildungsjahr'!I$4=SOLL!$K$4,SBI.A.7!$H79, IF('3. Ausbildungsjahr'!I$4=SOLL!$R$4,'SBI.A.3_2. AJ'!$H62, IF('3. Ausbildungsjahr'!I$4=SOLL!$S$4,'SBI.A.4_2.&amp;3. AJ'!$H88, IF('3. Ausbildungsjahr'!I$4=SOLL!$T$4,'KVB 2.&amp;3. AJ'!$H90,IF('3. Ausbildungsjahr'!I$4=SOLL!$U$4,'PPCa IK'!$H62, IF('3. Ausbildungsjahr'!I$4=SOLL!$V$4,TE!$H86,IF('3. Ausbildungsjahr'!I$4=SOLL!$W$4,TNSt!$H74,IF('3. Ausbildungsjahr'!I$4=SOLL!$X$4,TNSk!$H77,IF('3. Ausbildungsjahr'!I$4=SOLL!$Y$4,TNPa!$H71,IF('3. Ausbildungsjahr'!I$4=SOLL!$Z$4,TNWn!$H62,IF('3. Ausbildungsjahr'!I$4=SOLL!$AA$4,'KVP 3. AJ'!$H114,IF(I$4=SOLL!$B$4,'KF-KB'!$H133,IF('3. Ausbildungsjahr'!I$4=SOLL!$C$4,'SBI.A.4_1. AJ'!$H88,IF('3. Ausbildungsjahr'!I$4=SOLL!$D$4,KK!$H$11,IF('3. Ausbildungsjahr'!I$4=SOLL!$E$4,'KSM-e'!$H83,IF('3. Ausbildungsjahr'!I$4=SOLL!$F$4,'KSM-f'!$H86,IF('3. Ausbildungsjahr'!I$4=SOLL!$G$4,'KVB 1. AJ'!$H90,IF('3. Ausbildungsjahr'!I$4=SOLL!$H$4,KVFi!$H95,IF('3. Ausbildungsjahr'!I$4=SOLL!$I$4,KVM!$H78,IF('3. Ausbildungsjahr'!I$4=SOLL!$L$4,'KVP 1.&amp;2. AJ'!$H116,IF('3. Ausbildungsjahr'!I$4=SOLL!$M$4,PPC!$H107,IF('3. Ausbildungsjahr'!I$4=SOLL!$N$4,PPS!$H141,IF(I$4=SOLL!$P$4,"-",IF('3. Ausbildungsjahr'!I$4=SOLL!$O$4,Zielbogen!$H62,"")))))))))))))))))))))))))</f>
        <v>-</v>
      </c>
      <c r="J61" s="57" t="str">
        <f>IF(J$4=SOLL!$J$4, TNBi!$H70, IF('3. Ausbildungsjahr'!J$4=SOLL!$K$4,SBI.A.7!$H79, IF('3. Ausbildungsjahr'!J$4=SOLL!$R$4,'SBI.A.3_2. AJ'!$H62, IF('3. Ausbildungsjahr'!J$4=SOLL!$S$4,'SBI.A.4_2.&amp;3. AJ'!$H88, IF('3. Ausbildungsjahr'!J$4=SOLL!$T$4,'KVB 2.&amp;3. AJ'!$H90,IF('3. Ausbildungsjahr'!J$4=SOLL!$U$4,'PPCa IK'!$H62, IF('3. Ausbildungsjahr'!J$4=SOLL!$V$4,TE!$H86,IF('3. Ausbildungsjahr'!J$4=SOLL!$W$4,TNSt!$H74,IF('3. Ausbildungsjahr'!J$4=SOLL!$X$4,TNSk!$H77,IF('3. Ausbildungsjahr'!J$4=SOLL!$Y$4,TNPa!$H71,IF('3. Ausbildungsjahr'!J$4=SOLL!$Z$4,TNWn!$H62,IF('3. Ausbildungsjahr'!J$4=SOLL!$AA$4,'KVP 3. AJ'!$H114,IF(J$4=SOLL!$B$4,'KF-KB'!$H133,IF('3. Ausbildungsjahr'!J$4=SOLL!$C$4,'SBI.A.4_1. AJ'!$H88,IF('3. Ausbildungsjahr'!J$4=SOLL!$D$4,KK!$H$11,IF('3. Ausbildungsjahr'!J$4=SOLL!$E$4,'KSM-e'!$H83,IF('3. Ausbildungsjahr'!J$4=SOLL!$F$4,'KSM-f'!$H86,IF('3. Ausbildungsjahr'!J$4=SOLL!$G$4,'KVB 1. AJ'!$H90,IF('3. Ausbildungsjahr'!J$4=SOLL!$H$4,KVFi!$H95,IF('3. Ausbildungsjahr'!J$4=SOLL!$I$4,KVM!$H78,IF('3. Ausbildungsjahr'!J$4=SOLL!$L$4,'KVP 1.&amp;2. AJ'!$H116,IF('3. Ausbildungsjahr'!J$4=SOLL!$M$4,PPC!$H107,IF('3. Ausbildungsjahr'!J$4=SOLL!$N$4,PPS!$H141,IF(J$4=SOLL!$P$4,"-",IF('3. Ausbildungsjahr'!J$4=SOLL!$O$4,Zielbogen!$H62,"")))))))))))))))))))))))))</f>
        <v>-</v>
      </c>
      <c r="K61" s="57" t="str">
        <f>IF(K$4=SOLL!$J$4, TNBi!$H70, IF('3. Ausbildungsjahr'!K$4=SOLL!$K$4,SBI.A.7!$H79, IF('3. Ausbildungsjahr'!K$4=SOLL!$R$4,'SBI.A.3_2. AJ'!$H62, IF('3. Ausbildungsjahr'!K$4=SOLL!$S$4,'SBI.A.4_2.&amp;3. AJ'!$H88, IF('3. Ausbildungsjahr'!K$4=SOLL!$T$4,'KVB 2.&amp;3. AJ'!$H90,IF('3. Ausbildungsjahr'!K$4=SOLL!$U$4,'PPCa IK'!$H62, IF('3. Ausbildungsjahr'!K$4=SOLL!$V$4,TE!$H86,IF('3. Ausbildungsjahr'!K$4=SOLL!$W$4,TNSt!$H74,IF('3. Ausbildungsjahr'!K$4=SOLL!$X$4,TNSk!$H77,IF('3. Ausbildungsjahr'!K$4=SOLL!$Y$4,TNPa!$H71,IF('3. Ausbildungsjahr'!K$4=SOLL!$Z$4,TNWn!$H62,IF('3. Ausbildungsjahr'!K$4=SOLL!$AA$4,'KVP 3. AJ'!$H114,IF(K$4=SOLL!$B$4,'KF-KB'!$H133,IF('3. Ausbildungsjahr'!K$4=SOLL!$C$4,'SBI.A.4_1. AJ'!$H88,IF('3. Ausbildungsjahr'!K$4=SOLL!$D$4,KK!$H$11,IF('3. Ausbildungsjahr'!K$4=SOLL!$E$4,'KSM-e'!$H83,IF('3. Ausbildungsjahr'!K$4=SOLL!$F$4,'KSM-f'!$H86,IF('3. Ausbildungsjahr'!K$4=SOLL!$G$4,'KVB 1. AJ'!$H90,IF('3. Ausbildungsjahr'!K$4=SOLL!$H$4,KVFi!$H95,IF('3. Ausbildungsjahr'!K$4=SOLL!$I$4,KVM!$H78,IF('3. Ausbildungsjahr'!K$4=SOLL!$L$4,'KVP 1.&amp;2. AJ'!$H116,IF('3. Ausbildungsjahr'!K$4=SOLL!$M$4,PPC!$H107,IF('3. Ausbildungsjahr'!K$4=SOLL!$N$4,PPS!$H141,IF(K$4=SOLL!$P$4,"-",IF('3. Ausbildungsjahr'!K$4=SOLL!$O$4,Zielbogen!$H62,"")))))))))))))))))))))))))</f>
        <v>-</v>
      </c>
      <c r="L61" s="10">
        <f>SUM('Hilfsblatt 3. AJ'!C61,'Hilfsblatt 3. AJ'!E61,'Hilfsblatt 3. AJ'!G61,'Hilfsblatt 3. AJ'!I61,'Hilfsblatt 3. AJ'!K61,'Hilfsblatt 3. AJ'!M61,'Hilfsblatt 3. AJ'!O61,'Hilfsblatt 3. AJ'!Q61,'Hilfsblatt 3. AJ'!S61,'Hilfsblatt 3. AJ'!U61)</f>
        <v>0</v>
      </c>
      <c r="M61" s="9" t="e">
        <f>('Hilfsblatt 3. AJ'!B61*'Hilfsblatt 3. AJ'!C61+'Hilfsblatt 3. AJ'!D61*'Hilfsblatt 3. AJ'!E61+'Hilfsblatt 3. AJ'!F61*'Hilfsblatt 3. AJ'!G61+'Hilfsblatt 3. AJ'!H61*'Hilfsblatt 3. AJ'!I61+'Hilfsblatt 3. AJ'!J61*'Hilfsblatt 3. AJ'!K61+'Hilfsblatt 3. AJ'!L61*'Hilfsblatt 3. AJ'!M61+'Hilfsblatt 3. AJ'!N61*'Hilfsblatt 3. AJ'!O61+'Hilfsblatt 3. AJ'!P61*'Hilfsblatt 3. AJ'!Q61+'Hilfsblatt 3. AJ'!R61*'Hilfsblatt 3. AJ'!S61+'Hilfsblatt 3. AJ'!T61*'Hilfsblatt 3. AJ'!U61)/L61</f>
        <v>#DIV/0!</v>
      </c>
    </row>
    <row r="62" spans="1:13" x14ac:dyDescent="0.25">
      <c r="A62" s="125" t="s">
        <v>41</v>
      </c>
      <c r="B62" s="57" t="str">
        <f>IF(B$4=SOLL!$J$4, TNBi!$H71, IF('3. Ausbildungsjahr'!B$4=SOLL!$K$4,SBI.A.7!$H80, IF('3. Ausbildungsjahr'!B$4=SOLL!$R$4,'SBI.A.3_2. AJ'!$H63, IF('3. Ausbildungsjahr'!B$4=SOLL!$S$4,'SBI.A.4_2.&amp;3. AJ'!$H89, IF('3. Ausbildungsjahr'!B$4=SOLL!$T$4,'KVB 2.&amp;3. AJ'!$H91,IF('3. Ausbildungsjahr'!B$4=SOLL!$U$4,'PPCa IK'!$H63, IF('3. Ausbildungsjahr'!B$4=SOLL!$V$4,TE!$H87,IF('3. Ausbildungsjahr'!B$4=SOLL!$W$4,TNSt!$H75,IF('3. Ausbildungsjahr'!B$4=SOLL!$X$4,TNSk!$H78,IF('3. Ausbildungsjahr'!B$4=SOLL!$Y$4,TNPa!$H72,IF('3. Ausbildungsjahr'!B$4=SOLL!$Z$4,TNWn!$H63,IF('3. Ausbildungsjahr'!B$4=SOLL!$AA$4,'KVP 3. AJ'!$H115,IF(B$4=SOLL!$B$4,'KF-KB'!$H134,IF('3. Ausbildungsjahr'!B$4=SOLL!$C$4,'SBI.A.4_1. AJ'!$H89,IF('3. Ausbildungsjahr'!B$4=SOLL!$D$4,KK!$H$11,IF('3. Ausbildungsjahr'!B$4=SOLL!$E$4,'KSM-e'!$H84,IF('3. Ausbildungsjahr'!B$4=SOLL!$F$4,'KSM-f'!$H87,IF('3. Ausbildungsjahr'!B$4=SOLL!$G$4,'KVB 1. AJ'!$H91,IF('3. Ausbildungsjahr'!B$4=SOLL!$H$4,KVFi!$H96,IF('3. Ausbildungsjahr'!B$4=SOLL!$I$4,KVM!$H79,IF('3. Ausbildungsjahr'!B$4=SOLL!$L$4,'KVP 1.&amp;2. AJ'!$H117,IF('3. Ausbildungsjahr'!B$4=SOLL!$M$4,PPC!$H108,IF('3. Ausbildungsjahr'!B$4=SOLL!$N$4,PPS!$H142,IF(B$4=SOLL!$P$4,"-",IF('3. Ausbildungsjahr'!B$4=SOLL!$O$4,Zielbogen!$H63,"")))))))))))))))))))))))))</f>
        <v>-</v>
      </c>
      <c r="C62" s="57" t="str">
        <f>IF(C$4=SOLL!$J$4, TNBi!$H71, IF('3. Ausbildungsjahr'!C$4=SOLL!$K$4,SBI.A.7!$H80, IF('3. Ausbildungsjahr'!C$4=SOLL!$R$4,'SBI.A.3_2. AJ'!$H63, IF('3. Ausbildungsjahr'!C$4=SOLL!$S$4,'SBI.A.4_2.&amp;3. AJ'!$H89, IF('3. Ausbildungsjahr'!C$4=SOLL!$T$4,'KVB 2.&amp;3. AJ'!$H91,IF('3. Ausbildungsjahr'!C$4=SOLL!$U$4,'PPCa IK'!$H63, IF('3. Ausbildungsjahr'!C$4=SOLL!$V$4,TE!$H87,IF('3. Ausbildungsjahr'!C$4=SOLL!$W$4,TNSt!$H75,IF('3. Ausbildungsjahr'!C$4=SOLL!$X$4,TNSk!$H78,IF('3. Ausbildungsjahr'!C$4=SOLL!$Y$4,TNPa!$H72,IF('3. Ausbildungsjahr'!C$4=SOLL!$Z$4,TNWn!$H63,IF('3. Ausbildungsjahr'!C$4=SOLL!$AA$4,'KVP 3. AJ'!$H115,IF(C$4=SOLL!$B$4,'KF-KB'!$H134,IF('3. Ausbildungsjahr'!C$4=SOLL!$C$4,'SBI.A.4_1. AJ'!$H89,IF('3. Ausbildungsjahr'!C$4=SOLL!$D$4,KK!$H$11,IF('3. Ausbildungsjahr'!C$4=SOLL!$E$4,'KSM-e'!$H84,IF('3. Ausbildungsjahr'!C$4=SOLL!$F$4,'KSM-f'!$H87,IF('3. Ausbildungsjahr'!C$4=SOLL!$G$4,'KVB 1. AJ'!$H91,IF('3. Ausbildungsjahr'!C$4=SOLL!$H$4,KVFi!$H96,IF('3. Ausbildungsjahr'!C$4=SOLL!$I$4,KVM!$H79,IF('3. Ausbildungsjahr'!C$4=SOLL!$L$4,'KVP 1.&amp;2. AJ'!$H117,IF('3. Ausbildungsjahr'!C$4=SOLL!$M$4,PPC!$H108,IF('3. Ausbildungsjahr'!C$4=SOLL!$N$4,PPS!$H142,IF(C$4=SOLL!$P$4,"-",IF('3. Ausbildungsjahr'!C$4=SOLL!$O$4,Zielbogen!$H63,"")))))))))))))))))))))))))</f>
        <v>-</v>
      </c>
      <c r="D62" s="57" t="str">
        <f>IF(D$4=SOLL!$J$4, TNBi!$H71, IF('3. Ausbildungsjahr'!D$4=SOLL!$K$4,SBI.A.7!$H80, IF('3. Ausbildungsjahr'!D$4=SOLL!$R$4,'SBI.A.3_2. AJ'!$H63, IF('3. Ausbildungsjahr'!D$4=SOLL!$S$4,'SBI.A.4_2.&amp;3. AJ'!$H89, IF('3. Ausbildungsjahr'!D$4=SOLL!$T$4,'KVB 2.&amp;3. AJ'!$H91,IF('3. Ausbildungsjahr'!D$4=SOLL!$U$4,'PPCa IK'!$H63, IF('3. Ausbildungsjahr'!D$4=SOLL!$V$4,TE!$H87,IF('3. Ausbildungsjahr'!D$4=SOLL!$W$4,TNSt!$H75,IF('3. Ausbildungsjahr'!D$4=SOLL!$X$4,TNSk!$H78,IF('3. Ausbildungsjahr'!D$4=SOLL!$Y$4,TNPa!$H72,IF('3. Ausbildungsjahr'!D$4=SOLL!$Z$4,TNWn!$H63,IF('3. Ausbildungsjahr'!D$4=SOLL!$AA$4,'KVP 3. AJ'!$H115,IF(D$4=SOLL!$B$4,'KF-KB'!$H134,IF('3. Ausbildungsjahr'!D$4=SOLL!$C$4,'SBI.A.4_1. AJ'!$H89,IF('3. Ausbildungsjahr'!D$4=SOLL!$D$4,KK!$H$11,IF('3. Ausbildungsjahr'!D$4=SOLL!$E$4,'KSM-e'!$H84,IF('3. Ausbildungsjahr'!D$4=SOLL!$F$4,'KSM-f'!$H87,IF('3. Ausbildungsjahr'!D$4=SOLL!$G$4,'KVB 1. AJ'!$H91,IF('3. Ausbildungsjahr'!D$4=SOLL!$H$4,KVFi!$H96,IF('3. Ausbildungsjahr'!D$4=SOLL!$I$4,KVM!$H79,IF('3. Ausbildungsjahr'!D$4=SOLL!$L$4,'KVP 1.&amp;2. AJ'!$H117,IF('3. Ausbildungsjahr'!D$4=SOLL!$M$4,PPC!$H108,IF('3. Ausbildungsjahr'!D$4=SOLL!$N$4,PPS!$H142,IF(D$4=SOLL!$P$4,"-",IF('3. Ausbildungsjahr'!D$4=SOLL!$O$4,Zielbogen!$H63,"")))))))))))))))))))))))))</f>
        <v>-</v>
      </c>
      <c r="E62" s="57" t="str">
        <f>IF(E$4=SOLL!$J$4, TNBi!$H71, IF('3. Ausbildungsjahr'!E$4=SOLL!$K$4,SBI.A.7!$H80, IF('3. Ausbildungsjahr'!E$4=SOLL!$R$4,'SBI.A.3_2. AJ'!$H63, IF('3. Ausbildungsjahr'!E$4=SOLL!$S$4,'SBI.A.4_2.&amp;3. AJ'!$H89, IF('3. Ausbildungsjahr'!E$4=SOLL!$T$4,'KVB 2.&amp;3. AJ'!$H91,IF('3. Ausbildungsjahr'!E$4=SOLL!$U$4,'PPCa IK'!$H63, IF('3. Ausbildungsjahr'!E$4=SOLL!$V$4,TE!$H87,IF('3. Ausbildungsjahr'!E$4=SOLL!$W$4,TNSt!$H75,IF('3. Ausbildungsjahr'!E$4=SOLL!$X$4,TNSk!$H78,IF('3. Ausbildungsjahr'!E$4=SOLL!$Y$4,TNPa!$H72,IF('3. Ausbildungsjahr'!E$4=SOLL!$Z$4,TNWn!$H63,IF('3. Ausbildungsjahr'!E$4=SOLL!$AA$4,'KVP 3. AJ'!$H115,IF(E$4=SOLL!$B$4,'KF-KB'!$H134,IF('3. Ausbildungsjahr'!E$4=SOLL!$C$4,'SBI.A.4_1. AJ'!$H89,IF('3. Ausbildungsjahr'!E$4=SOLL!$D$4,KK!$H$11,IF('3. Ausbildungsjahr'!E$4=SOLL!$E$4,'KSM-e'!$H84,IF('3. Ausbildungsjahr'!E$4=SOLL!$F$4,'KSM-f'!$H87,IF('3. Ausbildungsjahr'!E$4=SOLL!$G$4,'KVB 1. AJ'!$H91,IF('3. Ausbildungsjahr'!E$4=SOLL!$H$4,KVFi!$H96,IF('3. Ausbildungsjahr'!E$4=SOLL!$I$4,KVM!$H79,IF('3. Ausbildungsjahr'!E$4=SOLL!$L$4,'KVP 1.&amp;2. AJ'!$H117,IF('3. Ausbildungsjahr'!E$4=SOLL!$M$4,PPC!$H108,IF('3. Ausbildungsjahr'!E$4=SOLL!$N$4,PPS!$H142,IF(E$4=SOLL!$P$4,"-",IF('3. Ausbildungsjahr'!E$4=SOLL!$O$4,Zielbogen!$H63,"")))))))))))))))))))))))))</f>
        <v>-</v>
      </c>
      <c r="F62" s="57" t="str">
        <f>IF(F$4=SOLL!$J$4, TNBi!$H71, IF('3. Ausbildungsjahr'!F$4=SOLL!$K$4,SBI.A.7!$H80, IF('3. Ausbildungsjahr'!F$4=SOLL!$R$4,'SBI.A.3_2. AJ'!$H63, IF('3. Ausbildungsjahr'!F$4=SOLL!$S$4,'SBI.A.4_2.&amp;3. AJ'!$H89, IF('3. Ausbildungsjahr'!F$4=SOLL!$T$4,'KVB 2.&amp;3. AJ'!$H91,IF('3. Ausbildungsjahr'!F$4=SOLL!$U$4,'PPCa IK'!$H63, IF('3. Ausbildungsjahr'!F$4=SOLL!$V$4,TE!$H87,IF('3. Ausbildungsjahr'!F$4=SOLL!$W$4,TNSt!$H75,IF('3. Ausbildungsjahr'!F$4=SOLL!$X$4,TNSk!$H78,IF('3. Ausbildungsjahr'!F$4=SOLL!$Y$4,TNPa!$H72,IF('3. Ausbildungsjahr'!F$4=SOLL!$Z$4,TNWn!$H63,IF('3. Ausbildungsjahr'!F$4=SOLL!$AA$4,'KVP 3. AJ'!$H115,IF(F$4=SOLL!$B$4,'KF-KB'!$H134,IF('3. Ausbildungsjahr'!F$4=SOLL!$C$4,'SBI.A.4_1. AJ'!$H89,IF('3. Ausbildungsjahr'!F$4=SOLL!$D$4,KK!$H$11,IF('3. Ausbildungsjahr'!F$4=SOLL!$E$4,'KSM-e'!$H84,IF('3. Ausbildungsjahr'!F$4=SOLL!$F$4,'KSM-f'!$H87,IF('3. Ausbildungsjahr'!F$4=SOLL!$G$4,'KVB 1. AJ'!$H91,IF('3. Ausbildungsjahr'!F$4=SOLL!$H$4,KVFi!$H96,IF('3. Ausbildungsjahr'!F$4=SOLL!$I$4,KVM!$H79,IF('3. Ausbildungsjahr'!F$4=SOLL!$L$4,'KVP 1.&amp;2. AJ'!$H117,IF('3. Ausbildungsjahr'!F$4=SOLL!$M$4,PPC!$H108,IF('3. Ausbildungsjahr'!F$4=SOLL!$N$4,PPS!$H142,IF(F$4=SOLL!$P$4,"-",IF('3. Ausbildungsjahr'!F$4=SOLL!$O$4,Zielbogen!$H63,"")))))))))))))))))))))))))</f>
        <v>-</v>
      </c>
      <c r="G62" s="57" t="str">
        <f>IF(G$4=SOLL!$J$4, TNBi!$H71, IF('3. Ausbildungsjahr'!G$4=SOLL!$K$4,SBI.A.7!$H80, IF('3. Ausbildungsjahr'!G$4=SOLL!$R$4,'SBI.A.3_2. AJ'!$H63, IF('3. Ausbildungsjahr'!G$4=SOLL!$S$4,'SBI.A.4_2.&amp;3. AJ'!$H89, IF('3. Ausbildungsjahr'!G$4=SOLL!$T$4,'KVB 2.&amp;3. AJ'!$H91,IF('3. Ausbildungsjahr'!G$4=SOLL!$U$4,'PPCa IK'!$H63, IF('3. Ausbildungsjahr'!G$4=SOLL!$V$4,TE!$H87,IF('3. Ausbildungsjahr'!G$4=SOLL!$W$4,TNSt!$H75,IF('3. Ausbildungsjahr'!G$4=SOLL!$X$4,TNSk!$H78,IF('3. Ausbildungsjahr'!G$4=SOLL!$Y$4,TNPa!$H72,IF('3. Ausbildungsjahr'!G$4=SOLL!$Z$4,TNWn!$H63,IF('3. Ausbildungsjahr'!G$4=SOLL!$AA$4,'KVP 3. AJ'!$H115,IF(G$4=SOLL!$B$4,'KF-KB'!$H134,IF('3. Ausbildungsjahr'!G$4=SOLL!$C$4,'SBI.A.4_1. AJ'!$H89,IF('3. Ausbildungsjahr'!G$4=SOLL!$D$4,KK!$H$11,IF('3. Ausbildungsjahr'!G$4=SOLL!$E$4,'KSM-e'!$H84,IF('3. Ausbildungsjahr'!G$4=SOLL!$F$4,'KSM-f'!$H87,IF('3. Ausbildungsjahr'!G$4=SOLL!$G$4,'KVB 1. AJ'!$H91,IF('3. Ausbildungsjahr'!G$4=SOLL!$H$4,KVFi!$H96,IF('3. Ausbildungsjahr'!G$4=SOLL!$I$4,KVM!$H79,IF('3. Ausbildungsjahr'!G$4=SOLL!$L$4,'KVP 1.&amp;2. AJ'!$H117,IF('3. Ausbildungsjahr'!G$4=SOLL!$M$4,PPC!$H108,IF('3. Ausbildungsjahr'!G$4=SOLL!$N$4,PPS!$H142,IF(G$4=SOLL!$P$4,"-",IF('3. Ausbildungsjahr'!G$4=SOLL!$O$4,Zielbogen!$H63,"")))))))))))))))))))))))))</f>
        <v>-</v>
      </c>
      <c r="H62" s="57" t="str">
        <f>IF(H$4=SOLL!$J$4, TNBi!$H71, IF('3. Ausbildungsjahr'!H$4=SOLL!$K$4,SBI.A.7!$H80, IF('3. Ausbildungsjahr'!H$4=SOLL!$R$4,'SBI.A.3_2. AJ'!$H63, IF('3. Ausbildungsjahr'!H$4=SOLL!$S$4,'SBI.A.4_2.&amp;3. AJ'!$H89, IF('3. Ausbildungsjahr'!H$4=SOLL!$T$4,'KVB 2.&amp;3. AJ'!$H91,IF('3. Ausbildungsjahr'!H$4=SOLL!$U$4,'PPCa IK'!$H63, IF('3. Ausbildungsjahr'!H$4=SOLL!$V$4,TE!$H87,IF('3. Ausbildungsjahr'!H$4=SOLL!$W$4,TNSt!$H75,IF('3. Ausbildungsjahr'!H$4=SOLL!$X$4,TNSk!$H78,IF('3. Ausbildungsjahr'!H$4=SOLL!$Y$4,TNPa!$H72,IF('3. Ausbildungsjahr'!H$4=SOLL!$Z$4,TNWn!$H63,IF('3. Ausbildungsjahr'!H$4=SOLL!$AA$4,'KVP 3. AJ'!$H115,IF(H$4=SOLL!$B$4,'KF-KB'!$H134,IF('3. Ausbildungsjahr'!H$4=SOLL!$C$4,'SBI.A.4_1. AJ'!$H89,IF('3. Ausbildungsjahr'!H$4=SOLL!$D$4,KK!$H$11,IF('3. Ausbildungsjahr'!H$4=SOLL!$E$4,'KSM-e'!$H84,IF('3. Ausbildungsjahr'!H$4=SOLL!$F$4,'KSM-f'!$H87,IF('3. Ausbildungsjahr'!H$4=SOLL!$G$4,'KVB 1. AJ'!$H91,IF('3. Ausbildungsjahr'!H$4=SOLL!$H$4,KVFi!$H96,IF('3. Ausbildungsjahr'!H$4=SOLL!$I$4,KVM!$H79,IF('3. Ausbildungsjahr'!H$4=SOLL!$L$4,'KVP 1.&amp;2. AJ'!$H117,IF('3. Ausbildungsjahr'!H$4=SOLL!$M$4,PPC!$H108,IF('3. Ausbildungsjahr'!H$4=SOLL!$N$4,PPS!$H142,IF(H$4=SOLL!$P$4,"-",IF('3. Ausbildungsjahr'!H$4=SOLL!$O$4,Zielbogen!$H63,"")))))))))))))))))))))))))</f>
        <v>-</v>
      </c>
      <c r="I62" s="57" t="str">
        <f>IF(I$4=SOLL!$J$4, TNBi!$H71, IF('3. Ausbildungsjahr'!I$4=SOLL!$K$4,SBI.A.7!$H80, IF('3. Ausbildungsjahr'!I$4=SOLL!$R$4,'SBI.A.3_2. AJ'!$H63, IF('3. Ausbildungsjahr'!I$4=SOLL!$S$4,'SBI.A.4_2.&amp;3. AJ'!$H89, IF('3. Ausbildungsjahr'!I$4=SOLL!$T$4,'KVB 2.&amp;3. AJ'!$H91,IF('3. Ausbildungsjahr'!I$4=SOLL!$U$4,'PPCa IK'!$H63, IF('3. Ausbildungsjahr'!I$4=SOLL!$V$4,TE!$H87,IF('3. Ausbildungsjahr'!I$4=SOLL!$W$4,TNSt!$H75,IF('3. Ausbildungsjahr'!I$4=SOLL!$X$4,TNSk!$H78,IF('3. Ausbildungsjahr'!I$4=SOLL!$Y$4,TNPa!$H72,IF('3. Ausbildungsjahr'!I$4=SOLL!$Z$4,TNWn!$H63,IF('3. Ausbildungsjahr'!I$4=SOLL!$AA$4,'KVP 3. AJ'!$H115,IF(I$4=SOLL!$B$4,'KF-KB'!$H134,IF('3. Ausbildungsjahr'!I$4=SOLL!$C$4,'SBI.A.4_1. AJ'!$H89,IF('3. Ausbildungsjahr'!I$4=SOLL!$D$4,KK!$H$11,IF('3. Ausbildungsjahr'!I$4=SOLL!$E$4,'KSM-e'!$H84,IF('3. Ausbildungsjahr'!I$4=SOLL!$F$4,'KSM-f'!$H87,IF('3. Ausbildungsjahr'!I$4=SOLL!$G$4,'KVB 1. AJ'!$H91,IF('3. Ausbildungsjahr'!I$4=SOLL!$H$4,KVFi!$H96,IF('3. Ausbildungsjahr'!I$4=SOLL!$I$4,KVM!$H79,IF('3. Ausbildungsjahr'!I$4=SOLL!$L$4,'KVP 1.&amp;2. AJ'!$H117,IF('3. Ausbildungsjahr'!I$4=SOLL!$M$4,PPC!$H108,IF('3. Ausbildungsjahr'!I$4=SOLL!$N$4,PPS!$H142,IF(I$4=SOLL!$P$4,"-",IF('3. Ausbildungsjahr'!I$4=SOLL!$O$4,Zielbogen!$H63,"")))))))))))))))))))))))))</f>
        <v>-</v>
      </c>
      <c r="J62" s="57" t="str">
        <f>IF(J$4=SOLL!$J$4, TNBi!$H71, IF('3. Ausbildungsjahr'!J$4=SOLL!$K$4,SBI.A.7!$H80, IF('3. Ausbildungsjahr'!J$4=SOLL!$R$4,'SBI.A.3_2. AJ'!$H63, IF('3. Ausbildungsjahr'!J$4=SOLL!$S$4,'SBI.A.4_2.&amp;3. AJ'!$H89, IF('3. Ausbildungsjahr'!J$4=SOLL!$T$4,'KVB 2.&amp;3. AJ'!$H91,IF('3. Ausbildungsjahr'!J$4=SOLL!$U$4,'PPCa IK'!$H63, IF('3. Ausbildungsjahr'!J$4=SOLL!$V$4,TE!$H87,IF('3. Ausbildungsjahr'!J$4=SOLL!$W$4,TNSt!$H75,IF('3. Ausbildungsjahr'!J$4=SOLL!$X$4,TNSk!$H78,IF('3. Ausbildungsjahr'!J$4=SOLL!$Y$4,TNPa!$H72,IF('3. Ausbildungsjahr'!J$4=SOLL!$Z$4,TNWn!$H63,IF('3. Ausbildungsjahr'!J$4=SOLL!$AA$4,'KVP 3. AJ'!$H115,IF(J$4=SOLL!$B$4,'KF-KB'!$H134,IF('3. Ausbildungsjahr'!J$4=SOLL!$C$4,'SBI.A.4_1. AJ'!$H89,IF('3. Ausbildungsjahr'!J$4=SOLL!$D$4,KK!$H$11,IF('3. Ausbildungsjahr'!J$4=SOLL!$E$4,'KSM-e'!$H84,IF('3. Ausbildungsjahr'!J$4=SOLL!$F$4,'KSM-f'!$H87,IF('3. Ausbildungsjahr'!J$4=SOLL!$G$4,'KVB 1. AJ'!$H91,IF('3. Ausbildungsjahr'!J$4=SOLL!$H$4,KVFi!$H96,IF('3. Ausbildungsjahr'!J$4=SOLL!$I$4,KVM!$H79,IF('3. Ausbildungsjahr'!J$4=SOLL!$L$4,'KVP 1.&amp;2. AJ'!$H117,IF('3. Ausbildungsjahr'!J$4=SOLL!$M$4,PPC!$H108,IF('3. Ausbildungsjahr'!J$4=SOLL!$N$4,PPS!$H142,IF(J$4=SOLL!$P$4,"-",IF('3. Ausbildungsjahr'!J$4=SOLL!$O$4,Zielbogen!$H63,"")))))))))))))))))))))))))</f>
        <v>-</v>
      </c>
      <c r="K62" s="57" t="str">
        <f>IF(K$4=SOLL!$J$4, TNBi!$H71, IF('3. Ausbildungsjahr'!K$4=SOLL!$K$4,SBI.A.7!$H80, IF('3. Ausbildungsjahr'!K$4=SOLL!$R$4,'SBI.A.3_2. AJ'!$H63, IF('3. Ausbildungsjahr'!K$4=SOLL!$S$4,'SBI.A.4_2.&amp;3. AJ'!$H89, IF('3. Ausbildungsjahr'!K$4=SOLL!$T$4,'KVB 2.&amp;3. AJ'!$H91,IF('3. Ausbildungsjahr'!K$4=SOLL!$U$4,'PPCa IK'!$H63, IF('3. Ausbildungsjahr'!K$4=SOLL!$V$4,TE!$H87,IF('3. Ausbildungsjahr'!K$4=SOLL!$W$4,TNSt!$H75,IF('3. Ausbildungsjahr'!K$4=SOLL!$X$4,TNSk!$H78,IF('3. Ausbildungsjahr'!K$4=SOLL!$Y$4,TNPa!$H72,IF('3. Ausbildungsjahr'!K$4=SOLL!$Z$4,TNWn!$H63,IF('3. Ausbildungsjahr'!K$4=SOLL!$AA$4,'KVP 3. AJ'!$H115,IF(K$4=SOLL!$B$4,'KF-KB'!$H134,IF('3. Ausbildungsjahr'!K$4=SOLL!$C$4,'SBI.A.4_1. AJ'!$H89,IF('3. Ausbildungsjahr'!K$4=SOLL!$D$4,KK!$H$11,IF('3. Ausbildungsjahr'!K$4=SOLL!$E$4,'KSM-e'!$H84,IF('3. Ausbildungsjahr'!K$4=SOLL!$F$4,'KSM-f'!$H87,IF('3. Ausbildungsjahr'!K$4=SOLL!$G$4,'KVB 1. AJ'!$H91,IF('3. Ausbildungsjahr'!K$4=SOLL!$H$4,KVFi!$H96,IF('3. Ausbildungsjahr'!K$4=SOLL!$I$4,KVM!$H79,IF('3. Ausbildungsjahr'!K$4=SOLL!$L$4,'KVP 1.&amp;2. AJ'!$H117,IF('3. Ausbildungsjahr'!K$4=SOLL!$M$4,PPC!$H108,IF('3. Ausbildungsjahr'!K$4=SOLL!$N$4,PPS!$H142,IF(K$4=SOLL!$P$4,"-",IF('3. Ausbildungsjahr'!K$4=SOLL!$O$4,Zielbogen!$H63,"")))))))))))))))))))))))))</f>
        <v>-</v>
      </c>
      <c r="L62" s="10">
        <f>SUM('Hilfsblatt 3. AJ'!C62,'Hilfsblatt 3. AJ'!E62,'Hilfsblatt 3. AJ'!G62,'Hilfsblatt 3. AJ'!I62,'Hilfsblatt 3. AJ'!K62,'Hilfsblatt 3. AJ'!M62,'Hilfsblatt 3. AJ'!O62,'Hilfsblatt 3. AJ'!Q62,'Hilfsblatt 3. AJ'!S62,'Hilfsblatt 3. AJ'!U62)</f>
        <v>0</v>
      </c>
      <c r="M62" s="9" t="e">
        <f>('Hilfsblatt 3. AJ'!B62*'Hilfsblatt 3. AJ'!C62+'Hilfsblatt 3. AJ'!D62*'Hilfsblatt 3. AJ'!E62+'Hilfsblatt 3. AJ'!F62*'Hilfsblatt 3. AJ'!G62+'Hilfsblatt 3. AJ'!H62*'Hilfsblatt 3. AJ'!I62+'Hilfsblatt 3. AJ'!J62*'Hilfsblatt 3. AJ'!K62+'Hilfsblatt 3. AJ'!L62*'Hilfsblatt 3. AJ'!M62+'Hilfsblatt 3. AJ'!N62*'Hilfsblatt 3. AJ'!O62+'Hilfsblatt 3. AJ'!P62*'Hilfsblatt 3. AJ'!Q62+'Hilfsblatt 3. AJ'!R62*'Hilfsblatt 3. AJ'!S62+'Hilfsblatt 3. AJ'!T62*'Hilfsblatt 3. AJ'!U62)/L62</f>
        <v>#DIV/0!</v>
      </c>
    </row>
    <row r="63" spans="1:13" x14ac:dyDescent="0.25">
      <c r="A63" s="125" t="s">
        <v>42</v>
      </c>
      <c r="B63" s="57" t="str">
        <f>IF(B$4=SOLL!$J$4, TNBi!$H72, IF('3. Ausbildungsjahr'!B$4=SOLL!$K$4,SBI.A.7!$H81, IF('3. Ausbildungsjahr'!B$4=SOLL!$R$4,'SBI.A.3_2. AJ'!$H64, IF('3. Ausbildungsjahr'!B$4=SOLL!$S$4,'SBI.A.4_2.&amp;3. AJ'!$H90, IF('3. Ausbildungsjahr'!B$4=SOLL!$T$4,'KVB 2.&amp;3. AJ'!$H92,IF('3. Ausbildungsjahr'!B$4=SOLL!$U$4,'PPCa IK'!$H64, IF('3. Ausbildungsjahr'!B$4=SOLL!$V$4,TE!$H88,IF('3. Ausbildungsjahr'!B$4=SOLL!$W$4,TNSt!$H76,IF('3. Ausbildungsjahr'!B$4=SOLL!$X$4,TNSk!$H79,IF('3. Ausbildungsjahr'!B$4=SOLL!$Y$4,TNPa!$H73,IF('3. Ausbildungsjahr'!B$4=SOLL!$Z$4,TNWn!$H64,IF('3. Ausbildungsjahr'!B$4=SOLL!$AA$4,'KVP 3. AJ'!$H116,IF(B$4=SOLL!$B$4,'KF-KB'!$H135,IF('3. Ausbildungsjahr'!B$4=SOLL!$C$4,'SBI.A.4_1. AJ'!$H90,IF('3. Ausbildungsjahr'!B$4=SOLL!$D$4,KK!$H$11,IF('3. Ausbildungsjahr'!B$4=SOLL!$E$4,'KSM-e'!$H85,IF('3. Ausbildungsjahr'!B$4=SOLL!$F$4,'KSM-f'!$H88,IF('3. Ausbildungsjahr'!B$4=SOLL!$G$4,'KVB 1. AJ'!$H92,IF('3. Ausbildungsjahr'!B$4=SOLL!$H$4,KVFi!$H97,IF('3. Ausbildungsjahr'!B$4=SOLL!$I$4,KVM!$H80,IF('3. Ausbildungsjahr'!B$4=SOLL!$L$4,'KVP 1.&amp;2. AJ'!$H118,IF('3. Ausbildungsjahr'!B$4=SOLL!$M$4,PPC!$H109,IF('3. Ausbildungsjahr'!B$4=SOLL!$N$4,PPS!$H143,IF(B$4=SOLL!$P$4,"-",IF('3. Ausbildungsjahr'!B$4=SOLL!$O$4,Zielbogen!$H64,"")))))))))))))))))))))))))</f>
        <v>-</v>
      </c>
      <c r="C63" s="57" t="str">
        <f>IF(C$4=SOLL!$J$4, TNBi!$H72, IF('3. Ausbildungsjahr'!C$4=SOLL!$K$4,SBI.A.7!$H81, IF('3. Ausbildungsjahr'!C$4=SOLL!$R$4,'SBI.A.3_2. AJ'!$H64, IF('3. Ausbildungsjahr'!C$4=SOLL!$S$4,'SBI.A.4_2.&amp;3. AJ'!$H90, IF('3. Ausbildungsjahr'!C$4=SOLL!$T$4,'KVB 2.&amp;3. AJ'!$H92,IF('3. Ausbildungsjahr'!C$4=SOLL!$U$4,'PPCa IK'!$H64, IF('3. Ausbildungsjahr'!C$4=SOLL!$V$4,TE!$H88,IF('3. Ausbildungsjahr'!C$4=SOLL!$W$4,TNSt!$H76,IF('3. Ausbildungsjahr'!C$4=SOLL!$X$4,TNSk!$H79,IF('3. Ausbildungsjahr'!C$4=SOLL!$Y$4,TNPa!$H73,IF('3. Ausbildungsjahr'!C$4=SOLL!$Z$4,TNWn!$H64,IF('3. Ausbildungsjahr'!C$4=SOLL!$AA$4,'KVP 3. AJ'!$H116,IF(C$4=SOLL!$B$4,'KF-KB'!$H135,IF('3. Ausbildungsjahr'!C$4=SOLL!$C$4,'SBI.A.4_1. AJ'!$H90,IF('3. Ausbildungsjahr'!C$4=SOLL!$D$4,KK!$H$11,IF('3. Ausbildungsjahr'!C$4=SOLL!$E$4,'KSM-e'!$H85,IF('3. Ausbildungsjahr'!C$4=SOLL!$F$4,'KSM-f'!$H88,IF('3. Ausbildungsjahr'!C$4=SOLL!$G$4,'KVB 1. AJ'!$H92,IF('3. Ausbildungsjahr'!C$4=SOLL!$H$4,KVFi!$H97,IF('3. Ausbildungsjahr'!C$4=SOLL!$I$4,KVM!$H80,IF('3. Ausbildungsjahr'!C$4=SOLL!$L$4,'KVP 1.&amp;2. AJ'!$H118,IF('3. Ausbildungsjahr'!C$4=SOLL!$M$4,PPC!$H109,IF('3. Ausbildungsjahr'!C$4=SOLL!$N$4,PPS!$H143,IF(C$4=SOLL!$P$4,"-",IF('3. Ausbildungsjahr'!C$4=SOLL!$O$4,Zielbogen!$H64,"")))))))))))))))))))))))))</f>
        <v>-</v>
      </c>
      <c r="D63" s="57" t="str">
        <f>IF(D$4=SOLL!$J$4, TNBi!$H72, IF('3. Ausbildungsjahr'!D$4=SOLL!$K$4,SBI.A.7!$H81, IF('3. Ausbildungsjahr'!D$4=SOLL!$R$4,'SBI.A.3_2. AJ'!$H64, IF('3. Ausbildungsjahr'!D$4=SOLL!$S$4,'SBI.A.4_2.&amp;3. AJ'!$H90, IF('3. Ausbildungsjahr'!D$4=SOLL!$T$4,'KVB 2.&amp;3. AJ'!$H92,IF('3. Ausbildungsjahr'!D$4=SOLL!$U$4,'PPCa IK'!$H64, IF('3. Ausbildungsjahr'!D$4=SOLL!$V$4,TE!$H88,IF('3. Ausbildungsjahr'!D$4=SOLL!$W$4,TNSt!$H76,IF('3. Ausbildungsjahr'!D$4=SOLL!$X$4,TNSk!$H79,IF('3. Ausbildungsjahr'!D$4=SOLL!$Y$4,TNPa!$H73,IF('3. Ausbildungsjahr'!D$4=SOLL!$Z$4,TNWn!$H64,IF('3. Ausbildungsjahr'!D$4=SOLL!$AA$4,'KVP 3. AJ'!$H116,IF(D$4=SOLL!$B$4,'KF-KB'!$H135,IF('3. Ausbildungsjahr'!D$4=SOLL!$C$4,'SBI.A.4_1. AJ'!$H90,IF('3. Ausbildungsjahr'!D$4=SOLL!$D$4,KK!$H$11,IF('3. Ausbildungsjahr'!D$4=SOLL!$E$4,'KSM-e'!$H85,IF('3. Ausbildungsjahr'!D$4=SOLL!$F$4,'KSM-f'!$H88,IF('3. Ausbildungsjahr'!D$4=SOLL!$G$4,'KVB 1. AJ'!$H92,IF('3. Ausbildungsjahr'!D$4=SOLL!$H$4,KVFi!$H97,IF('3. Ausbildungsjahr'!D$4=SOLL!$I$4,KVM!$H80,IF('3. Ausbildungsjahr'!D$4=SOLL!$L$4,'KVP 1.&amp;2. AJ'!$H118,IF('3. Ausbildungsjahr'!D$4=SOLL!$M$4,PPC!$H109,IF('3. Ausbildungsjahr'!D$4=SOLL!$N$4,PPS!$H143,IF(D$4=SOLL!$P$4,"-",IF('3. Ausbildungsjahr'!D$4=SOLL!$O$4,Zielbogen!$H64,"")))))))))))))))))))))))))</f>
        <v>-</v>
      </c>
      <c r="E63" s="57" t="str">
        <f>IF(E$4=SOLL!$J$4, TNBi!$H72, IF('3. Ausbildungsjahr'!E$4=SOLL!$K$4,SBI.A.7!$H81, IF('3. Ausbildungsjahr'!E$4=SOLL!$R$4,'SBI.A.3_2. AJ'!$H64, IF('3. Ausbildungsjahr'!E$4=SOLL!$S$4,'SBI.A.4_2.&amp;3. AJ'!$H90, IF('3. Ausbildungsjahr'!E$4=SOLL!$T$4,'KVB 2.&amp;3. AJ'!$H92,IF('3. Ausbildungsjahr'!E$4=SOLL!$U$4,'PPCa IK'!$H64, IF('3. Ausbildungsjahr'!E$4=SOLL!$V$4,TE!$H88,IF('3. Ausbildungsjahr'!E$4=SOLL!$W$4,TNSt!$H76,IF('3. Ausbildungsjahr'!E$4=SOLL!$X$4,TNSk!$H79,IF('3. Ausbildungsjahr'!E$4=SOLL!$Y$4,TNPa!$H73,IF('3. Ausbildungsjahr'!E$4=SOLL!$Z$4,TNWn!$H64,IF('3. Ausbildungsjahr'!E$4=SOLL!$AA$4,'KVP 3. AJ'!$H116,IF(E$4=SOLL!$B$4,'KF-KB'!$H135,IF('3. Ausbildungsjahr'!E$4=SOLL!$C$4,'SBI.A.4_1. AJ'!$H90,IF('3. Ausbildungsjahr'!E$4=SOLL!$D$4,KK!$H$11,IF('3. Ausbildungsjahr'!E$4=SOLL!$E$4,'KSM-e'!$H85,IF('3. Ausbildungsjahr'!E$4=SOLL!$F$4,'KSM-f'!$H88,IF('3. Ausbildungsjahr'!E$4=SOLL!$G$4,'KVB 1. AJ'!$H92,IF('3. Ausbildungsjahr'!E$4=SOLL!$H$4,KVFi!$H97,IF('3. Ausbildungsjahr'!E$4=SOLL!$I$4,KVM!$H80,IF('3. Ausbildungsjahr'!E$4=SOLL!$L$4,'KVP 1.&amp;2. AJ'!$H118,IF('3. Ausbildungsjahr'!E$4=SOLL!$M$4,PPC!$H109,IF('3. Ausbildungsjahr'!E$4=SOLL!$N$4,PPS!$H143,IF(E$4=SOLL!$P$4,"-",IF('3. Ausbildungsjahr'!E$4=SOLL!$O$4,Zielbogen!$H64,"")))))))))))))))))))))))))</f>
        <v>-</v>
      </c>
      <c r="F63" s="57" t="str">
        <f>IF(F$4=SOLL!$J$4, TNBi!$H72, IF('3. Ausbildungsjahr'!F$4=SOLL!$K$4,SBI.A.7!$H81, IF('3. Ausbildungsjahr'!F$4=SOLL!$R$4,'SBI.A.3_2. AJ'!$H64, IF('3. Ausbildungsjahr'!F$4=SOLL!$S$4,'SBI.A.4_2.&amp;3. AJ'!$H90, IF('3. Ausbildungsjahr'!F$4=SOLL!$T$4,'KVB 2.&amp;3. AJ'!$H92,IF('3. Ausbildungsjahr'!F$4=SOLL!$U$4,'PPCa IK'!$H64, IF('3. Ausbildungsjahr'!F$4=SOLL!$V$4,TE!$H88,IF('3. Ausbildungsjahr'!F$4=SOLL!$W$4,TNSt!$H76,IF('3. Ausbildungsjahr'!F$4=SOLL!$X$4,TNSk!$H79,IF('3. Ausbildungsjahr'!F$4=SOLL!$Y$4,TNPa!$H73,IF('3. Ausbildungsjahr'!F$4=SOLL!$Z$4,TNWn!$H64,IF('3. Ausbildungsjahr'!F$4=SOLL!$AA$4,'KVP 3. AJ'!$H116,IF(F$4=SOLL!$B$4,'KF-KB'!$H135,IF('3. Ausbildungsjahr'!F$4=SOLL!$C$4,'SBI.A.4_1. AJ'!$H90,IF('3. Ausbildungsjahr'!F$4=SOLL!$D$4,KK!$H$11,IF('3. Ausbildungsjahr'!F$4=SOLL!$E$4,'KSM-e'!$H85,IF('3. Ausbildungsjahr'!F$4=SOLL!$F$4,'KSM-f'!$H88,IF('3. Ausbildungsjahr'!F$4=SOLL!$G$4,'KVB 1. AJ'!$H92,IF('3. Ausbildungsjahr'!F$4=SOLL!$H$4,KVFi!$H97,IF('3. Ausbildungsjahr'!F$4=SOLL!$I$4,KVM!$H80,IF('3. Ausbildungsjahr'!F$4=SOLL!$L$4,'KVP 1.&amp;2. AJ'!$H118,IF('3. Ausbildungsjahr'!F$4=SOLL!$M$4,PPC!$H109,IF('3. Ausbildungsjahr'!F$4=SOLL!$N$4,PPS!$H143,IF(F$4=SOLL!$P$4,"-",IF('3. Ausbildungsjahr'!F$4=SOLL!$O$4,Zielbogen!$H64,"")))))))))))))))))))))))))</f>
        <v>-</v>
      </c>
      <c r="G63" s="57" t="str">
        <f>IF(G$4=SOLL!$J$4, TNBi!$H72, IF('3. Ausbildungsjahr'!G$4=SOLL!$K$4,SBI.A.7!$H81, IF('3. Ausbildungsjahr'!G$4=SOLL!$R$4,'SBI.A.3_2. AJ'!$H64, IF('3. Ausbildungsjahr'!G$4=SOLL!$S$4,'SBI.A.4_2.&amp;3. AJ'!$H90, IF('3. Ausbildungsjahr'!G$4=SOLL!$T$4,'KVB 2.&amp;3. AJ'!$H92,IF('3. Ausbildungsjahr'!G$4=SOLL!$U$4,'PPCa IK'!$H64, IF('3. Ausbildungsjahr'!G$4=SOLL!$V$4,TE!$H88,IF('3. Ausbildungsjahr'!G$4=SOLL!$W$4,TNSt!$H76,IF('3. Ausbildungsjahr'!G$4=SOLL!$X$4,TNSk!$H79,IF('3. Ausbildungsjahr'!G$4=SOLL!$Y$4,TNPa!$H73,IF('3. Ausbildungsjahr'!G$4=SOLL!$Z$4,TNWn!$H64,IF('3. Ausbildungsjahr'!G$4=SOLL!$AA$4,'KVP 3. AJ'!$H116,IF(G$4=SOLL!$B$4,'KF-KB'!$H135,IF('3. Ausbildungsjahr'!G$4=SOLL!$C$4,'SBI.A.4_1. AJ'!$H90,IF('3. Ausbildungsjahr'!G$4=SOLL!$D$4,KK!$H$11,IF('3. Ausbildungsjahr'!G$4=SOLL!$E$4,'KSM-e'!$H85,IF('3. Ausbildungsjahr'!G$4=SOLL!$F$4,'KSM-f'!$H88,IF('3. Ausbildungsjahr'!G$4=SOLL!$G$4,'KVB 1. AJ'!$H92,IF('3. Ausbildungsjahr'!G$4=SOLL!$H$4,KVFi!$H97,IF('3. Ausbildungsjahr'!G$4=SOLL!$I$4,KVM!$H80,IF('3. Ausbildungsjahr'!G$4=SOLL!$L$4,'KVP 1.&amp;2. AJ'!$H118,IF('3. Ausbildungsjahr'!G$4=SOLL!$M$4,PPC!$H109,IF('3. Ausbildungsjahr'!G$4=SOLL!$N$4,PPS!$H143,IF(G$4=SOLL!$P$4,"-",IF('3. Ausbildungsjahr'!G$4=SOLL!$O$4,Zielbogen!$H64,"")))))))))))))))))))))))))</f>
        <v>-</v>
      </c>
      <c r="H63" s="57" t="str">
        <f>IF(H$4=SOLL!$J$4, TNBi!$H72, IF('3. Ausbildungsjahr'!H$4=SOLL!$K$4,SBI.A.7!$H81, IF('3. Ausbildungsjahr'!H$4=SOLL!$R$4,'SBI.A.3_2. AJ'!$H64, IF('3. Ausbildungsjahr'!H$4=SOLL!$S$4,'SBI.A.4_2.&amp;3. AJ'!$H90, IF('3. Ausbildungsjahr'!H$4=SOLL!$T$4,'KVB 2.&amp;3. AJ'!$H92,IF('3. Ausbildungsjahr'!H$4=SOLL!$U$4,'PPCa IK'!$H64, IF('3. Ausbildungsjahr'!H$4=SOLL!$V$4,TE!$H88,IF('3. Ausbildungsjahr'!H$4=SOLL!$W$4,TNSt!$H76,IF('3. Ausbildungsjahr'!H$4=SOLL!$X$4,TNSk!$H79,IF('3. Ausbildungsjahr'!H$4=SOLL!$Y$4,TNPa!$H73,IF('3. Ausbildungsjahr'!H$4=SOLL!$Z$4,TNWn!$H64,IF('3. Ausbildungsjahr'!H$4=SOLL!$AA$4,'KVP 3. AJ'!$H116,IF(H$4=SOLL!$B$4,'KF-KB'!$H135,IF('3. Ausbildungsjahr'!H$4=SOLL!$C$4,'SBI.A.4_1. AJ'!$H90,IF('3. Ausbildungsjahr'!H$4=SOLL!$D$4,KK!$H$11,IF('3. Ausbildungsjahr'!H$4=SOLL!$E$4,'KSM-e'!$H85,IF('3. Ausbildungsjahr'!H$4=SOLL!$F$4,'KSM-f'!$H88,IF('3. Ausbildungsjahr'!H$4=SOLL!$G$4,'KVB 1. AJ'!$H92,IF('3. Ausbildungsjahr'!H$4=SOLL!$H$4,KVFi!$H97,IF('3. Ausbildungsjahr'!H$4=SOLL!$I$4,KVM!$H80,IF('3. Ausbildungsjahr'!H$4=SOLL!$L$4,'KVP 1.&amp;2. AJ'!$H118,IF('3. Ausbildungsjahr'!H$4=SOLL!$M$4,PPC!$H109,IF('3. Ausbildungsjahr'!H$4=SOLL!$N$4,PPS!$H143,IF(H$4=SOLL!$P$4,"-",IF('3. Ausbildungsjahr'!H$4=SOLL!$O$4,Zielbogen!$H64,"")))))))))))))))))))))))))</f>
        <v>-</v>
      </c>
      <c r="I63" s="57" t="str">
        <f>IF(I$4=SOLL!$J$4, TNBi!$H72, IF('3. Ausbildungsjahr'!I$4=SOLL!$K$4,SBI.A.7!$H81, IF('3. Ausbildungsjahr'!I$4=SOLL!$R$4,'SBI.A.3_2. AJ'!$H64, IF('3. Ausbildungsjahr'!I$4=SOLL!$S$4,'SBI.A.4_2.&amp;3. AJ'!$H90, IF('3. Ausbildungsjahr'!I$4=SOLL!$T$4,'KVB 2.&amp;3. AJ'!$H92,IF('3. Ausbildungsjahr'!I$4=SOLL!$U$4,'PPCa IK'!$H64, IF('3. Ausbildungsjahr'!I$4=SOLL!$V$4,TE!$H88,IF('3. Ausbildungsjahr'!I$4=SOLL!$W$4,TNSt!$H76,IF('3. Ausbildungsjahr'!I$4=SOLL!$X$4,TNSk!$H79,IF('3. Ausbildungsjahr'!I$4=SOLL!$Y$4,TNPa!$H73,IF('3. Ausbildungsjahr'!I$4=SOLL!$Z$4,TNWn!$H64,IF('3. Ausbildungsjahr'!I$4=SOLL!$AA$4,'KVP 3. AJ'!$H116,IF(I$4=SOLL!$B$4,'KF-KB'!$H135,IF('3. Ausbildungsjahr'!I$4=SOLL!$C$4,'SBI.A.4_1. AJ'!$H90,IF('3. Ausbildungsjahr'!I$4=SOLL!$D$4,KK!$H$11,IF('3. Ausbildungsjahr'!I$4=SOLL!$E$4,'KSM-e'!$H85,IF('3. Ausbildungsjahr'!I$4=SOLL!$F$4,'KSM-f'!$H88,IF('3. Ausbildungsjahr'!I$4=SOLL!$G$4,'KVB 1. AJ'!$H92,IF('3. Ausbildungsjahr'!I$4=SOLL!$H$4,KVFi!$H97,IF('3. Ausbildungsjahr'!I$4=SOLL!$I$4,KVM!$H80,IF('3. Ausbildungsjahr'!I$4=SOLL!$L$4,'KVP 1.&amp;2. AJ'!$H118,IF('3. Ausbildungsjahr'!I$4=SOLL!$M$4,PPC!$H109,IF('3. Ausbildungsjahr'!I$4=SOLL!$N$4,PPS!$H143,IF(I$4=SOLL!$P$4,"-",IF('3. Ausbildungsjahr'!I$4=SOLL!$O$4,Zielbogen!$H64,"")))))))))))))))))))))))))</f>
        <v>-</v>
      </c>
      <c r="J63" s="57" t="str">
        <f>IF(J$4=SOLL!$J$4, TNBi!$H72, IF('3. Ausbildungsjahr'!J$4=SOLL!$K$4,SBI.A.7!$H81, IF('3. Ausbildungsjahr'!J$4=SOLL!$R$4,'SBI.A.3_2. AJ'!$H64, IF('3. Ausbildungsjahr'!J$4=SOLL!$S$4,'SBI.A.4_2.&amp;3. AJ'!$H90, IF('3. Ausbildungsjahr'!J$4=SOLL!$T$4,'KVB 2.&amp;3. AJ'!$H92,IF('3. Ausbildungsjahr'!J$4=SOLL!$U$4,'PPCa IK'!$H64, IF('3. Ausbildungsjahr'!J$4=SOLL!$V$4,TE!$H88,IF('3. Ausbildungsjahr'!J$4=SOLL!$W$4,TNSt!$H76,IF('3. Ausbildungsjahr'!J$4=SOLL!$X$4,TNSk!$H79,IF('3. Ausbildungsjahr'!J$4=SOLL!$Y$4,TNPa!$H73,IF('3. Ausbildungsjahr'!J$4=SOLL!$Z$4,TNWn!$H64,IF('3. Ausbildungsjahr'!J$4=SOLL!$AA$4,'KVP 3. AJ'!$H116,IF(J$4=SOLL!$B$4,'KF-KB'!$H135,IF('3. Ausbildungsjahr'!J$4=SOLL!$C$4,'SBI.A.4_1. AJ'!$H90,IF('3. Ausbildungsjahr'!J$4=SOLL!$D$4,KK!$H$11,IF('3. Ausbildungsjahr'!J$4=SOLL!$E$4,'KSM-e'!$H85,IF('3. Ausbildungsjahr'!J$4=SOLL!$F$4,'KSM-f'!$H88,IF('3. Ausbildungsjahr'!J$4=SOLL!$G$4,'KVB 1. AJ'!$H92,IF('3. Ausbildungsjahr'!J$4=SOLL!$H$4,KVFi!$H97,IF('3. Ausbildungsjahr'!J$4=SOLL!$I$4,KVM!$H80,IF('3. Ausbildungsjahr'!J$4=SOLL!$L$4,'KVP 1.&amp;2. AJ'!$H118,IF('3. Ausbildungsjahr'!J$4=SOLL!$M$4,PPC!$H109,IF('3. Ausbildungsjahr'!J$4=SOLL!$N$4,PPS!$H143,IF(J$4=SOLL!$P$4,"-",IF('3. Ausbildungsjahr'!J$4=SOLL!$O$4,Zielbogen!$H64,"")))))))))))))))))))))))))</f>
        <v>-</v>
      </c>
      <c r="K63" s="57" t="str">
        <f>IF(K$4=SOLL!$J$4, TNBi!$H72, IF('3. Ausbildungsjahr'!K$4=SOLL!$K$4,SBI.A.7!$H81, IF('3. Ausbildungsjahr'!K$4=SOLL!$R$4,'SBI.A.3_2. AJ'!$H64, IF('3. Ausbildungsjahr'!K$4=SOLL!$S$4,'SBI.A.4_2.&amp;3. AJ'!$H90, IF('3. Ausbildungsjahr'!K$4=SOLL!$T$4,'KVB 2.&amp;3. AJ'!$H92,IF('3. Ausbildungsjahr'!K$4=SOLL!$U$4,'PPCa IK'!$H64, IF('3. Ausbildungsjahr'!K$4=SOLL!$V$4,TE!$H88,IF('3. Ausbildungsjahr'!K$4=SOLL!$W$4,TNSt!$H76,IF('3. Ausbildungsjahr'!K$4=SOLL!$X$4,TNSk!$H79,IF('3. Ausbildungsjahr'!K$4=SOLL!$Y$4,TNPa!$H73,IF('3. Ausbildungsjahr'!K$4=SOLL!$Z$4,TNWn!$H64,IF('3. Ausbildungsjahr'!K$4=SOLL!$AA$4,'KVP 3. AJ'!$H116,IF(K$4=SOLL!$B$4,'KF-KB'!$H135,IF('3. Ausbildungsjahr'!K$4=SOLL!$C$4,'SBI.A.4_1. AJ'!$H90,IF('3. Ausbildungsjahr'!K$4=SOLL!$D$4,KK!$H$11,IF('3. Ausbildungsjahr'!K$4=SOLL!$E$4,'KSM-e'!$H85,IF('3. Ausbildungsjahr'!K$4=SOLL!$F$4,'KSM-f'!$H88,IF('3. Ausbildungsjahr'!K$4=SOLL!$G$4,'KVB 1. AJ'!$H92,IF('3. Ausbildungsjahr'!K$4=SOLL!$H$4,KVFi!$H97,IF('3. Ausbildungsjahr'!K$4=SOLL!$I$4,KVM!$H80,IF('3. Ausbildungsjahr'!K$4=SOLL!$L$4,'KVP 1.&amp;2. AJ'!$H118,IF('3. Ausbildungsjahr'!K$4=SOLL!$M$4,PPC!$H109,IF('3. Ausbildungsjahr'!K$4=SOLL!$N$4,PPS!$H143,IF(K$4=SOLL!$P$4,"-",IF('3. Ausbildungsjahr'!K$4=SOLL!$O$4,Zielbogen!$H64,"")))))))))))))))))))))))))</f>
        <v>-</v>
      </c>
      <c r="L63" s="10">
        <f>SUM('Hilfsblatt 3. AJ'!C63,'Hilfsblatt 3. AJ'!E63,'Hilfsblatt 3. AJ'!G63,'Hilfsblatt 3. AJ'!I63,'Hilfsblatt 3. AJ'!K63,'Hilfsblatt 3. AJ'!M63,'Hilfsblatt 3. AJ'!O63,'Hilfsblatt 3. AJ'!Q63,'Hilfsblatt 3. AJ'!S63,'Hilfsblatt 3. AJ'!U63)</f>
        <v>0</v>
      </c>
      <c r="M63" s="9" t="e">
        <f>('Hilfsblatt 3. AJ'!B63*'Hilfsblatt 3. AJ'!C63+'Hilfsblatt 3. AJ'!D63*'Hilfsblatt 3. AJ'!E63+'Hilfsblatt 3. AJ'!F63*'Hilfsblatt 3. AJ'!G63+'Hilfsblatt 3. AJ'!H63*'Hilfsblatt 3. AJ'!I63+'Hilfsblatt 3. AJ'!J63*'Hilfsblatt 3. AJ'!K63+'Hilfsblatt 3. AJ'!L63*'Hilfsblatt 3. AJ'!M63+'Hilfsblatt 3. AJ'!N63*'Hilfsblatt 3. AJ'!O63+'Hilfsblatt 3. AJ'!P63*'Hilfsblatt 3. AJ'!Q63+'Hilfsblatt 3. AJ'!R63*'Hilfsblatt 3. AJ'!S63+'Hilfsblatt 3. AJ'!T63*'Hilfsblatt 3. AJ'!U63)/L63</f>
        <v>#DIV/0!</v>
      </c>
    </row>
    <row r="64" spans="1:13" x14ac:dyDescent="0.25">
      <c r="A64" s="125" t="s">
        <v>89</v>
      </c>
      <c r="B64" s="57" t="str">
        <f>IF(B$4=SOLL!$J$4, TNBi!$H73, IF('3. Ausbildungsjahr'!B$4=SOLL!$K$4,SBI.A.7!$H82, IF('3. Ausbildungsjahr'!B$4=SOLL!$R$4,'SBI.A.3_2. AJ'!$H65, IF('3. Ausbildungsjahr'!B$4=SOLL!$S$4,'SBI.A.4_2.&amp;3. AJ'!$H91, IF('3. Ausbildungsjahr'!B$4=SOLL!$T$4,'KVB 2.&amp;3. AJ'!$H93,IF('3. Ausbildungsjahr'!B$4=SOLL!$U$4,'PPCa IK'!$H65, IF('3. Ausbildungsjahr'!B$4=SOLL!$V$4,TE!$H89,IF('3. Ausbildungsjahr'!B$4=SOLL!$W$4,TNSt!$H77,IF('3. Ausbildungsjahr'!B$4=SOLL!$X$4,TNSk!$H80,IF('3. Ausbildungsjahr'!B$4=SOLL!$Y$4,TNPa!$H74,IF('3. Ausbildungsjahr'!B$4=SOLL!$Z$4,TNWn!$H65,IF('3. Ausbildungsjahr'!B$4=SOLL!$AA$4,'KVP 3. AJ'!$H117,IF(B$4=SOLL!$B$4,'KF-KB'!$H136,IF('3. Ausbildungsjahr'!B$4=SOLL!$C$4,'SBI.A.4_1. AJ'!$H91,IF('3. Ausbildungsjahr'!B$4=SOLL!$D$4,KK!$H$11,IF('3. Ausbildungsjahr'!B$4=SOLL!$E$4,'KSM-e'!$H86,IF('3. Ausbildungsjahr'!B$4=SOLL!$F$4,'KSM-f'!$H89,IF('3. Ausbildungsjahr'!B$4=SOLL!$G$4,'KVB 1. AJ'!$H93,IF('3. Ausbildungsjahr'!B$4=SOLL!$H$4,KVFi!$H98,IF('3. Ausbildungsjahr'!B$4=SOLL!$I$4,KVM!$H81,IF('3. Ausbildungsjahr'!B$4=SOLL!$L$4,'KVP 1.&amp;2. AJ'!$H119,IF('3. Ausbildungsjahr'!B$4=SOLL!$M$4,PPC!$H110,IF('3. Ausbildungsjahr'!B$4=SOLL!$N$4,PPS!$H144,IF(B$4=SOLL!$P$4,"-",IF('3. Ausbildungsjahr'!B$4=SOLL!$O$4,Zielbogen!$H65,"")))))))))))))))))))))))))</f>
        <v>-</v>
      </c>
      <c r="C64" s="57" t="str">
        <f>IF(C$4=SOLL!$J$4, TNBi!$H73, IF('3. Ausbildungsjahr'!C$4=SOLL!$K$4,SBI.A.7!$H82, IF('3. Ausbildungsjahr'!C$4=SOLL!$R$4,'SBI.A.3_2. AJ'!$H65, IF('3. Ausbildungsjahr'!C$4=SOLL!$S$4,'SBI.A.4_2.&amp;3. AJ'!$H91, IF('3. Ausbildungsjahr'!C$4=SOLL!$T$4,'KVB 2.&amp;3. AJ'!$H93,IF('3. Ausbildungsjahr'!C$4=SOLL!$U$4,'PPCa IK'!$H65, IF('3. Ausbildungsjahr'!C$4=SOLL!$V$4,TE!$H89,IF('3. Ausbildungsjahr'!C$4=SOLL!$W$4,TNSt!$H77,IF('3. Ausbildungsjahr'!C$4=SOLL!$X$4,TNSk!$H80,IF('3. Ausbildungsjahr'!C$4=SOLL!$Y$4,TNPa!$H74,IF('3. Ausbildungsjahr'!C$4=SOLL!$Z$4,TNWn!$H65,IF('3. Ausbildungsjahr'!C$4=SOLL!$AA$4,'KVP 3. AJ'!$H117,IF(C$4=SOLL!$B$4,'KF-KB'!$H136,IF('3. Ausbildungsjahr'!C$4=SOLL!$C$4,'SBI.A.4_1. AJ'!$H91,IF('3. Ausbildungsjahr'!C$4=SOLL!$D$4,KK!$H$11,IF('3. Ausbildungsjahr'!C$4=SOLL!$E$4,'KSM-e'!$H86,IF('3. Ausbildungsjahr'!C$4=SOLL!$F$4,'KSM-f'!$H89,IF('3. Ausbildungsjahr'!C$4=SOLL!$G$4,'KVB 1. AJ'!$H93,IF('3. Ausbildungsjahr'!C$4=SOLL!$H$4,KVFi!$H98,IF('3. Ausbildungsjahr'!C$4=SOLL!$I$4,KVM!$H81,IF('3. Ausbildungsjahr'!C$4=SOLL!$L$4,'KVP 1.&amp;2. AJ'!$H119,IF('3. Ausbildungsjahr'!C$4=SOLL!$M$4,PPC!$H110,IF('3. Ausbildungsjahr'!C$4=SOLL!$N$4,PPS!$H144,IF(C$4=SOLL!$P$4,"-",IF('3. Ausbildungsjahr'!C$4=SOLL!$O$4,Zielbogen!$H65,"")))))))))))))))))))))))))</f>
        <v>-</v>
      </c>
      <c r="D64" s="57" t="str">
        <f>IF(D$4=SOLL!$J$4, TNBi!$H73, IF('3. Ausbildungsjahr'!D$4=SOLL!$K$4,SBI.A.7!$H82, IF('3. Ausbildungsjahr'!D$4=SOLL!$R$4,'SBI.A.3_2. AJ'!$H65, IF('3. Ausbildungsjahr'!D$4=SOLL!$S$4,'SBI.A.4_2.&amp;3. AJ'!$H91, IF('3. Ausbildungsjahr'!D$4=SOLL!$T$4,'KVB 2.&amp;3. AJ'!$H93,IF('3. Ausbildungsjahr'!D$4=SOLL!$U$4,'PPCa IK'!$H65, IF('3. Ausbildungsjahr'!D$4=SOLL!$V$4,TE!$H89,IF('3. Ausbildungsjahr'!D$4=SOLL!$W$4,TNSt!$H77,IF('3. Ausbildungsjahr'!D$4=SOLL!$X$4,TNSk!$H80,IF('3. Ausbildungsjahr'!D$4=SOLL!$Y$4,TNPa!$H74,IF('3. Ausbildungsjahr'!D$4=SOLL!$Z$4,TNWn!$H65,IF('3. Ausbildungsjahr'!D$4=SOLL!$AA$4,'KVP 3. AJ'!$H117,IF(D$4=SOLL!$B$4,'KF-KB'!$H136,IF('3. Ausbildungsjahr'!D$4=SOLL!$C$4,'SBI.A.4_1. AJ'!$H91,IF('3. Ausbildungsjahr'!D$4=SOLL!$D$4,KK!$H$11,IF('3. Ausbildungsjahr'!D$4=SOLL!$E$4,'KSM-e'!$H86,IF('3. Ausbildungsjahr'!D$4=SOLL!$F$4,'KSM-f'!$H89,IF('3. Ausbildungsjahr'!D$4=SOLL!$G$4,'KVB 1. AJ'!$H93,IF('3. Ausbildungsjahr'!D$4=SOLL!$H$4,KVFi!$H98,IF('3. Ausbildungsjahr'!D$4=SOLL!$I$4,KVM!$H81,IF('3. Ausbildungsjahr'!D$4=SOLL!$L$4,'KVP 1.&amp;2. AJ'!$H119,IF('3. Ausbildungsjahr'!D$4=SOLL!$M$4,PPC!$H110,IF('3. Ausbildungsjahr'!D$4=SOLL!$N$4,PPS!$H144,IF(D$4=SOLL!$P$4,"-",IF('3. Ausbildungsjahr'!D$4=SOLL!$O$4,Zielbogen!$H65,"")))))))))))))))))))))))))</f>
        <v>-</v>
      </c>
      <c r="E64" s="57" t="str">
        <f>IF(E$4=SOLL!$J$4, TNBi!$H73, IF('3. Ausbildungsjahr'!E$4=SOLL!$K$4,SBI.A.7!$H82, IF('3. Ausbildungsjahr'!E$4=SOLL!$R$4,'SBI.A.3_2. AJ'!$H65, IF('3. Ausbildungsjahr'!E$4=SOLL!$S$4,'SBI.A.4_2.&amp;3. AJ'!$H91, IF('3. Ausbildungsjahr'!E$4=SOLL!$T$4,'KVB 2.&amp;3. AJ'!$H93,IF('3. Ausbildungsjahr'!E$4=SOLL!$U$4,'PPCa IK'!$H65, IF('3. Ausbildungsjahr'!E$4=SOLL!$V$4,TE!$H89,IF('3. Ausbildungsjahr'!E$4=SOLL!$W$4,TNSt!$H77,IF('3. Ausbildungsjahr'!E$4=SOLL!$X$4,TNSk!$H80,IF('3. Ausbildungsjahr'!E$4=SOLL!$Y$4,TNPa!$H74,IF('3. Ausbildungsjahr'!E$4=SOLL!$Z$4,TNWn!$H65,IF('3. Ausbildungsjahr'!E$4=SOLL!$AA$4,'KVP 3. AJ'!$H117,IF(E$4=SOLL!$B$4,'KF-KB'!$H136,IF('3. Ausbildungsjahr'!E$4=SOLL!$C$4,'SBI.A.4_1. AJ'!$H91,IF('3. Ausbildungsjahr'!E$4=SOLL!$D$4,KK!$H$11,IF('3. Ausbildungsjahr'!E$4=SOLL!$E$4,'KSM-e'!$H86,IF('3. Ausbildungsjahr'!E$4=SOLL!$F$4,'KSM-f'!$H89,IF('3. Ausbildungsjahr'!E$4=SOLL!$G$4,'KVB 1. AJ'!$H93,IF('3. Ausbildungsjahr'!E$4=SOLL!$H$4,KVFi!$H98,IF('3. Ausbildungsjahr'!E$4=SOLL!$I$4,KVM!$H81,IF('3. Ausbildungsjahr'!E$4=SOLL!$L$4,'KVP 1.&amp;2. AJ'!$H119,IF('3. Ausbildungsjahr'!E$4=SOLL!$M$4,PPC!$H110,IF('3. Ausbildungsjahr'!E$4=SOLL!$N$4,PPS!$H144,IF(E$4=SOLL!$P$4,"-",IF('3. Ausbildungsjahr'!E$4=SOLL!$O$4,Zielbogen!$H65,"")))))))))))))))))))))))))</f>
        <v>-</v>
      </c>
      <c r="F64" s="57" t="str">
        <f>IF(F$4=SOLL!$J$4, TNBi!$H73, IF('3. Ausbildungsjahr'!F$4=SOLL!$K$4,SBI.A.7!$H82, IF('3. Ausbildungsjahr'!F$4=SOLL!$R$4,'SBI.A.3_2. AJ'!$H65, IF('3. Ausbildungsjahr'!F$4=SOLL!$S$4,'SBI.A.4_2.&amp;3. AJ'!$H91, IF('3. Ausbildungsjahr'!F$4=SOLL!$T$4,'KVB 2.&amp;3. AJ'!$H93,IF('3. Ausbildungsjahr'!F$4=SOLL!$U$4,'PPCa IK'!$H65, IF('3. Ausbildungsjahr'!F$4=SOLL!$V$4,TE!$H89,IF('3. Ausbildungsjahr'!F$4=SOLL!$W$4,TNSt!$H77,IF('3. Ausbildungsjahr'!F$4=SOLL!$X$4,TNSk!$H80,IF('3. Ausbildungsjahr'!F$4=SOLL!$Y$4,TNPa!$H74,IF('3. Ausbildungsjahr'!F$4=SOLL!$Z$4,TNWn!$H65,IF('3. Ausbildungsjahr'!F$4=SOLL!$AA$4,'KVP 3. AJ'!$H117,IF(F$4=SOLL!$B$4,'KF-KB'!$H136,IF('3. Ausbildungsjahr'!F$4=SOLL!$C$4,'SBI.A.4_1. AJ'!$H91,IF('3. Ausbildungsjahr'!F$4=SOLL!$D$4,KK!$H$11,IF('3. Ausbildungsjahr'!F$4=SOLL!$E$4,'KSM-e'!$H86,IF('3. Ausbildungsjahr'!F$4=SOLL!$F$4,'KSM-f'!$H89,IF('3. Ausbildungsjahr'!F$4=SOLL!$G$4,'KVB 1. AJ'!$H93,IF('3. Ausbildungsjahr'!F$4=SOLL!$H$4,KVFi!$H98,IF('3. Ausbildungsjahr'!F$4=SOLL!$I$4,KVM!$H81,IF('3. Ausbildungsjahr'!F$4=SOLL!$L$4,'KVP 1.&amp;2. AJ'!$H119,IF('3. Ausbildungsjahr'!F$4=SOLL!$M$4,PPC!$H110,IF('3. Ausbildungsjahr'!F$4=SOLL!$N$4,PPS!$H144,IF(F$4=SOLL!$P$4,"-",IF('3. Ausbildungsjahr'!F$4=SOLL!$O$4,Zielbogen!$H65,"")))))))))))))))))))))))))</f>
        <v>-</v>
      </c>
      <c r="G64" s="57" t="str">
        <f>IF(G$4=SOLL!$J$4, TNBi!$H73, IF('3. Ausbildungsjahr'!G$4=SOLL!$K$4,SBI.A.7!$H82, IF('3. Ausbildungsjahr'!G$4=SOLL!$R$4,'SBI.A.3_2. AJ'!$H65, IF('3. Ausbildungsjahr'!G$4=SOLL!$S$4,'SBI.A.4_2.&amp;3. AJ'!$H91, IF('3. Ausbildungsjahr'!G$4=SOLL!$T$4,'KVB 2.&amp;3. AJ'!$H93,IF('3. Ausbildungsjahr'!G$4=SOLL!$U$4,'PPCa IK'!$H65, IF('3. Ausbildungsjahr'!G$4=SOLL!$V$4,TE!$H89,IF('3. Ausbildungsjahr'!G$4=SOLL!$W$4,TNSt!$H77,IF('3. Ausbildungsjahr'!G$4=SOLL!$X$4,TNSk!$H80,IF('3. Ausbildungsjahr'!G$4=SOLL!$Y$4,TNPa!$H74,IF('3. Ausbildungsjahr'!G$4=SOLL!$Z$4,TNWn!$H65,IF('3. Ausbildungsjahr'!G$4=SOLL!$AA$4,'KVP 3. AJ'!$H117,IF(G$4=SOLL!$B$4,'KF-KB'!$H136,IF('3. Ausbildungsjahr'!G$4=SOLL!$C$4,'SBI.A.4_1. AJ'!$H91,IF('3. Ausbildungsjahr'!G$4=SOLL!$D$4,KK!$H$11,IF('3. Ausbildungsjahr'!G$4=SOLL!$E$4,'KSM-e'!$H86,IF('3. Ausbildungsjahr'!G$4=SOLL!$F$4,'KSM-f'!$H89,IF('3. Ausbildungsjahr'!G$4=SOLL!$G$4,'KVB 1. AJ'!$H93,IF('3. Ausbildungsjahr'!G$4=SOLL!$H$4,KVFi!$H98,IF('3. Ausbildungsjahr'!G$4=SOLL!$I$4,KVM!$H81,IF('3. Ausbildungsjahr'!G$4=SOLL!$L$4,'KVP 1.&amp;2. AJ'!$H119,IF('3. Ausbildungsjahr'!G$4=SOLL!$M$4,PPC!$H110,IF('3. Ausbildungsjahr'!G$4=SOLL!$N$4,PPS!$H144,IF(G$4=SOLL!$P$4,"-",IF('3. Ausbildungsjahr'!G$4=SOLL!$O$4,Zielbogen!$H65,"")))))))))))))))))))))))))</f>
        <v>-</v>
      </c>
      <c r="H64" s="57" t="str">
        <f>IF(H$4=SOLL!$J$4, TNBi!$H73, IF('3. Ausbildungsjahr'!H$4=SOLL!$K$4,SBI.A.7!$H82, IF('3. Ausbildungsjahr'!H$4=SOLL!$R$4,'SBI.A.3_2. AJ'!$H65, IF('3. Ausbildungsjahr'!H$4=SOLL!$S$4,'SBI.A.4_2.&amp;3. AJ'!$H91, IF('3. Ausbildungsjahr'!H$4=SOLL!$T$4,'KVB 2.&amp;3. AJ'!$H93,IF('3. Ausbildungsjahr'!H$4=SOLL!$U$4,'PPCa IK'!$H65, IF('3. Ausbildungsjahr'!H$4=SOLL!$V$4,TE!$H89,IF('3. Ausbildungsjahr'!H$4=SOLL!$W$4,TNSt!$H77,IF('3. Ausbildungsjahr'!H$4=SOLL!$X$4,TNSk!$H80,IF('3. Ausbildungsjahr'!H$4=SOLL!$Y$4,TNPa!$H74,IF('3. Ausbildungsjahr'!H$4=SOLL!$Z$4,TNWn!$H65,IF('3. Ausbildungsjahr'!H$4=SOLL!$AA$4,'KVP 3. AJ'!$H117,IF(H$4=SOLL!$B$4,'KF-KB'!$H136,IF('3. Ausbildungsjahr'!H$4=SOLL!$C$4,'SBI.A.4_1. AJ'!$H91,IF('3. Ausbildungsjahr'!H$4=SOLL!$D$4,KK!$H$11,IF('3. Ausbildungsjahr'!H$4=SOLL!$E$4,'KSM-e'!$H86,IF('3. Ausbildungsjahr'!H$4=SOLL!$F$4,'KSM-f'!$H89,IF('3. Ausbildungsjahr'!H$4=SOLL!$G$4,'KVB 1. AJ'!$H93,IF('3. Ausbildungsjahr'!H$4=SOLL!$H$4,KVFi!$H98,IF('3. Ausbildungsjahr'!H$4=SOLL!$I$4,KVM!$H81,IF('3. Ausbildungsjahr'!H$4=SOLL!$L$4,'KVP 1.&amp;2. AJ'!$H119,IF('3. Ausbildungsjahr'!H$4=SOLL!$M$4,PPC!$H110,IF('3. Ausbildungsjahr'!H$4=SOLL!$N$4,PPS!$H144,IF(H$4=SOLL!$P$4,"-",IF('3. Ausbildungsjahr'!H$4=SOLL!$O$4,Zielbogen!$H65,"")))))))))))))))))))))))))</f>
        <v>-</v>
      </c>
      <c r="I64" s="57" t="str">
        <f>IF(I$4=SOLL!$J$4, TNBi!$H73, IF('3. Ausbildungsjahr'!I$4=SOLL!$K$4,SBI.A.7!$H82, IF('3. Ausbildungsjahr'!I$4=SOLL!$R$4,'SBI.A.3_2. AJ'!$H65, IF('3. Ausbildungsjahr'!I$4=SOLL!$S$4,'SBI.A.4_2.&amp;3. AJ'!$H91, IF('3. Ausbildungsjahr'!I$4=SOLL!$T$4,'KVB 2.&amp;3. AJ'!$H93,IF('3. Ausbildungsjahr'!I$4=SOLL!$U$4,'PPCa IK'!$H65, IF('3. Ausbildungsjahr'!I$4=SOLL!$V$4,TE!$H89,IF('3. Ausbildungsjahr'!I$4=SOLL!$W$4,TNSt!$H77,IF('3. Ausbildungsjahr'!I$4=SOLL!$X$4,TNSk!$H80,IF('3. Ausbildungsjahr'!I$4=SOLL!$Y$4,TNPa!$H74,IF('3. Ausbildungsjahr'!I$4=SOLL!$Z$4,TNWn!$H65,IF('3. Ausbildungsjahr'!I$4=SOLL!$AA$4,'KVP 3. AJ'!$H117,IF(I$4=SOLL!$B$4,'KF-KB'!$H136,IF('3. Ausbildungsjahr'!I$4=SOLL!$C$4,'SBI.A.4_1. AJ'!$H91,IF('3. Ausbildungsjahr'!I$4=SOLL!$D$4,KK!$H$11,IF('3. Ausbildungsjahr'!I$4=SOLL!$E$4,'KSM-e'!$H86,IF('3. Ausbildungsjahr'!I$4=SOLL!$F$4,'KSM-f'!$H89,IF('3. Ausbildungsjahr'!I$4=SOLL!$G$4,'KVB 1. AJ'!$H93,IF('3. Ausbildungsjahr'!I$4=SOLL!$H$4,KVFi!$H98,IF('3. Ausbildungsjahr'!I$4=SOLL!$I$4,KVM!$H81,IF('3. Ausbildungsjahr'!I$4=SOLL!$L$4,'KVP 1.&amp;2. AJ'!$H119,IF('3. Ausbildungsjahr'!I$4=SOLL!$M$4,PPC!$H110,IF('3. Ausbildungsjahr'!I$4=SOLL!$N$4,PPS!$H144,IF(I$4=SOLL!$P$4,"-",IF('3. Ausbildungsjahr'!I$4=SOLL!$O$4,Zielbogen!$H65,"")))))))))))))))))))))))))</f>
        <v>-</v>
      </c>
      <c r="J64" s="57" t="str">
        <f>IF(J$4=SOLL!$J$4, TNBi!$H73, IF('3. Ausbildungsjahr'!J$4=SOLL!$K$4,SBI.A.7!$H82, IF('3. Ausbildungsjahr'!J$4=SOLL!$R$4,'SBI.A.3_2. AJ'!$H65, IF('3. Ausbildungsjahr'!J$4=SOLL!$S$4,'SBI.A.4_2.&amp;3. AJ'!$H91, IF('3. Ausbildungsjahr'!J$4=SOLL!$T$4,'KVB 2.&amp;3. AJ'!$H93,IF('3. Ausbildungsjahr'!J$4=SOLL!$U$4,'PPCa IK'!$H65, IF('3. Ausbildungsjahr'!J$4=SOLL!$V$4,TE!$H89,IF('3. Ausbildungsjahr'!J$4=SOLL!$W$4,TNSt!$H77,IF('3. Ausbildungsjahr'!J$4=SOLL!$X$4,TNSk!$H80,IF('3. Ausbildungsjahr'!J$4=SOLL!$Y$4,TNPa!$H74,IF('3. Ausbildungsjahr'!J$4=SOLL!$Z$4,TNWn!$H65,IF('3. Ausbildungsjahr'!J$4=SOLL!$AA$4,'KVP 3. AJ'!$H117,IF(J$4=SOLL!$B$4,'KF-KB'!$H136,IF('3. Ausbildungsjahr'!J$4=SOLL!$C$4,'SBI.A.4_1. AJ'!$H91,IF('3. Ausbildungsjahr'!J$4=SOLL!$D$4,KK!$H$11,IF('3. Ausbildungsjahr'!J$4=SOLL!$E$4,'KSM-e'!$H86,IF('3. Ausbildungsjahr'!J$4=SOLL!$F$4,'KSM-f'!$H89,IF('3. Ausbildungsjahr'!J$4=SOLL!$G$4,'KVB 1. AJ'!$H93,IF('3. Ausbildungsjahr'!J$4=SOLL!$H$4,KVFi!$H98,IF('3. Ausbildungsjahr'!J$4=SOLL!$I$4,KVM!$H81,IF('3. Ausbildungsjahr'!J$4=SOLL!$L$4,'KVP 1.&amp;2. AJ'!$H119,IF('3. Ausbildungsjahr'!J$4=SOLL!$M$4,PPC!$H110,IF('3. Ausbildungsjahr'!J$4=SOLL!$N$4,PPS!$H144,IF(J$4=SOLL!$P$4,"-",IF('3. Ausbildungsjahr'!J$4=SOLL!$O$4,Zielbogen!$H65,"")))))))))))))))))))))))))</f>
        <v>-</v>
      </c>
      <c r="K64" s="57" t="str">
        <f>IF(K$4=SOLL!$J$4, TNBi!$H73, IF('3. Ausbildungsjahr'!K$4=SOLL!$K$4,SBI.A.7!$H82, IF('3. Ausbildungsjahr'!K$4=SOLL!$R$4,'SBI.A.3_2. AJ'!$H65, IF('3. Ausbildungsjahr'!K$4=SOLL!$S$4,'SBI.A.4_2.&amp;3. AJ'!$H91, IF('3. Ausbildungsjahr'!K$4=SOLL!$T$4,'KVB 2.&amp;3. AJ'!$H93,IF('3. Ausbildungsjahr'!K$4=SOLL!$U$4,'PPCa IK'!$H65, IF('3. Ausbildungsjahr'!K$4=SOLL!$V$4,TE!$H89,IF('3. Ausbildungsjahr'!K$4=SOLL!$W$4,TNSt!$H77,IF('3. Ausbildungsjahr'!K$4=SOLL!$X$4,TNSk!$H80,IF('3. Ausbildungsjahr'!K$4=SOLL!$Y$4,TNPa!$H74,IF('3. Ausbildungsjahr'!K$4=SOLL!$Z$4,TNWn!$H65,IF('3. Ausbildungsjahr'!K$4=SOLL!$AA$4,'KVP 3. AJ'!$H117,IF(K$4=SOLL!$B$4,'KF-KB'!$H136,IF('3. Ausbildungsjahr'!K$4=SOLL!$C$4,'SBI.A.4_1. AJ'!$H91,IF('3. Ausbildungsjahr'!K$4=SOLL!$D$4,KK!$H$11,IF('3. Ausbildungsjahr'!K$4=SOLL!$E$4,'KSM-e'!$H86,IF('3. Ausbildungsjahr'!K$4=SOLL!$F$4,'KSM-f'!$H89,IF('3. Ausbildungsjahr'!K$4=SOLL!$G$4,'KVB 1. AJ'!$H93,IF('3. Ausbildungsjahr'!K$4=SOLL!$H$4,KVFi!$H98,IF('3. Ausbildungsjahr'!K$4=SOLL!$I$4,KVM!$H81,IF('3. Ausbildungsjahr'!K$4=SOLL!$L$4,'KVP 1.&amp;2. AJ'!$H119,IF('3. Ausbildungsjahr'!K$4=SOLL!$M$4,PPC!$H110,IF('3. Ausbildungsjahr'!K$4=SOLL!$N$4,PPS!$H144,IF(K$4=SOLL!$P$4,"-",IF('3. Ausbildungsjahr'!K$4=SOLL!$O$4,Zielbogen!$H65,"")))))))))))))))))))))))))</f>
        <v>-</v>
      </c>
      <c r="L64" s="10">
        <f>SUM('Hilfsblatt 3. AJ'!C64,'Hilfsblatt 3. AJ'!E64,'Hilfsblatt 3. AJ'!G64,'Hilfsblatt 3. AJ'!I64,'Hilfsblatt 3. AJ'!K64,'Hilfsblatt 3. AJ'!M64,'Hilfsblatt 3. AJ'!O64,'Hilfsblatt 3. AJ'!Q64,'Hilfsblatt 3. AJ'!S64,'Hilfsblatt 3. AJ'!U64)</f>
        <v>0</v>
      </c>
      <c r="M64" s="9" t="e">
        <f>('Hilfsblatt 3. AJ'!B64*'Hilfsblatt 3. AJ'!C64+'Hilfsblatt 3. AJ'!D64*'Hilfsblatt 3. AJ'!E64+'Hilfsblatt 3. AJ'!F64*'Hilfsblatt 3. AJ'!G64+'Hilfsblatt 3. AJ'!H64*'Hilfsblatt 3. AJ'!I64+'Hilfsblatt 3. AJ'!J64*'Hilfsblatt 3. AJ'!K64+'Hilfsblatt 3. AJ'!L64*'Hilfsblatt 3. AJ'!M64+'Hilfsblatt 3. AJ'!N64*'Hilfsblatt 3. AJ'!O64+'Hilfsblatt 3. AJ'!P64*'Hilfsblatt 3. AJ'!Q64+'Hilfsblatt 3. AJ'!R64*'Hilfsblatt 3. AJ'!S64+'Hilfsblatt 3. AJ'!T64*'Hilfsblatt 3. AJ'!U64)/L64</f>
        <v>#DIV/0!</v>
      </c>
    </row>
    <row r="65" spans="1:13" x14ac:dyDescent="0.25">
      <c r="A65" s="48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10"/>
      <c r="M65" s="9"/>
    </row>
    <row r="66" spans="1:13" x14ac:dyDescent="0.25">
      <c r="A66" s="48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10"/>
      <c r="M66" s="9"/>
    </row>
    <row r="67" spans="1:13" ht="18" x14ac:dyDescent="0.25">
      <c r="A67" s="127" t="s">
        <v>90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10"/>
      <c r="M67" s="9"/>
    </row>
    <row r="68" spans="1:13" x14ac:dyDescent="0.25">
      <c r="A68" s="73" t="s">
        <v>91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10"/>
      <c r="M68" s="9"/>
    </row>
    <row r="69" spans="1:13" x14ac:dyDescent="0.25">
      <c r="A69" s="125" t="s">
        <v>36</v>
      </c>
      <c r="B69" s="57" t="str">
        <f>IF(B$4=SOLL!$J$4, TNBi!$H78, IF('3. Ausbildungsjahr'!B$4=SOLL!$K$4,SBI.A.7!$H87, IF('3. Ausbildungsjahr'!B$4=SOLL!$R$4,'SBI.A.3_2. AJ'!$H70, IF('3. Ausbildungsjahr'!B$4=SOLL!$S$4,'SBI.A.4_2.&amp;3. AJ'!$H96, IF('3. Ausbildungsjahr'!B$4=SOLL!$T$4,'KVB 2.&amp;3. AJ'!$H98,IF('3. Ausbildungsjahr'!B$4=SOLL!$U$4,'PPCa IK'!$H70, IF('3. Ausbildungsjahr'!B$4=SOLL!$V$4,TE!$H94,IF('3. Ausbildungsjahr'!B$4=SOLL!$W$4,TNSt!$H82,IF('3. Ausbildungsjahr'!B$4=SOLL!$X$4,TNSk!$H85,IF('3. Ausbildungsjahr'!B$4=SOLL!$Y$4,TNPa!$H79,IF('3. Ausbildungsjahr'!B$4=SOLL!$Z$4,TNWn!$H70,IF('3. Ausbildungsjahr'!B$4=SOLL!$AA$4,'KVP 3. AJ'!$H122,IF(B$4=SOLL!$B$4,'KF-KB'!$H141,IF('3. Ausbildungsjahr'!B$4=SOLL!$C$4,'SBI.A.4_1. AJ'!$H96,IF('3. Ausbildungsjahr'!B$4=SOLL!$D$4,KK!$H$11,IF('3. Ausbildungsjahr'!B$4=SOLL!$E$4,'KSM-e'!$H94,IF('3. Ausbildungsjahr'!B$4=SOLL!$F$4,'KSM-f'!$H94,IF('3. Ausbildungsjahr'!B$4=SOLL!$G$4,'KVB 1. AJ'!$H98,IF('3. Ausbildungsjahr'!B$4=SOLL!$H$4,KVFi!$H103,IF('3. Ausbildungsjahr'!B$4=SOLL!$I$4,KVM!$H86,IF('3. Ausbildungsjahr'!B$4=SOLL!$L$4,'KVP 1.&amp;2. AJ'!$H124,IF('3. Ausbildungsjahr'!B$4=SOLL!$M$4,PPC!$H115,IF('3. Ausbildungsjahr'!B$4=SOLL!$N$4,PPS!$H149,IF(B$4=SOLL!$P$4,"-",IF('3. Ausbildungsjahr'!B$4=SOLL!$O$4,Zielbogen!$H70,"")))))))))))))))))))))))))</f>
        <v>-</v>
      </c>
      <c r="C69" s="57" t="str">
        <f>IF(C$4=SOLL!$J$4, TNBi!$H78, IF('3. Ausbildungsjahr'!C$4=SOLL!$K$4,SBI.A.7!$H87, IF('3. Ausbildungsjahr'!C$4=SOLL!$R$4,'SBI.A.3_2. AJ'!$H70, IF('3. Ausbildungsjahr'!C$4=SOLL!$S$4,'SBI.A.4_2.&amp;3. AJ'!$H96, IF('3. Ausbildungsjahr'!C$4=SOLL!$T$4,'KVB 2.&amp;3. AJ'!$H98,IF('3. Ausbildungsjahr'!C$4=SOLL!$U$4,'PPCa IK'!$H70, IF('3. Ausbildungsjahr'!C$4=SOLL!$V$4,TE!$H94,IF('3. Ausbildungsjahr'!C$4=SOLL!$W$4,TNSt!$H82,IF('3. Ausbildungsjahr'!C$4=SOLL!$X$4,TNSk!$H85,IF('3. Ausbildungsjahr'!C$4=SOLL!$Y$4,TNPa!$H79,IF('3. Ausbildungsjahr'!C$4=SOLL!$Z$4,TNWn!$H70,IF('3. Ausbildungsjahr'!C$4=SOLL!$AA$4,'KVP 3. AJ'!$H122,IF(C$4=SOLL!$B$4,'KF-KB'!$H141,IF('3. Ausbildungsjahr'!C$4=SOLL!$C$4,'SBI.A.4_1. AJ'!$H96,IF('3. Ausbildungsjahr'!C$4=SOLL!$D$4,KK!$H$11,IF('3. Ausbildungsjahr'!C$4=SOLL!$E$4,'KSM-e'!$H94,IF('3. Ausbildungsjahr'!C$4=SOLL!$F$4,'KSM-f'!$H94,IF('3. Ausbildungsjahr'!C$4=SOLL!$G$4,'KVB 1. AJ'!$H98,IF('3. Ausbildungsjahr'!C$4=SOLL!$H$4,KVFi!$H103,IF('3. Ausbildungsjahr'!C$4=SOLL!$I$4,KVM!$H86,IF('3. Ausbildungsjahr'!C$4=SOLL!$L$4,'KVP 1.&amp;2. AJ'!$H124,IF('3. Ausbildungsjahr'!C$4=SOLL!$M$4,PPC!$H115,IF('3. Ausbildungsjahr'!C$4=SOLL!$N$4,PPS!$H149,IF(C$4=SOLL!$P$4,"-",IF('3. Ausbildungsjahr'!C$4=SOLL!$O$4,Zielbogen!$H70,"")))))))))))))))))))))))))</f>
        <v>-</v>
      </c>
      <c r="D69" s="57" t="str">
        <f>IF(D$4=SOLL!$J$4, TNBi!$H78, IF('3. Ausbildungsjahr'!D$4=SOLL!$K$4,SBI.A.7!$H87, IF('3. Ausbildungsjahr'!D$4=SOLL!$R$4,'SBI.A.3_2. AJ'!$H70, IF('3. Ausbildungsjahr'!D$4=SOLL!$S$4,'SBI.A.4_2.&amp;3. AJ'!$H96, IF('3. Ausbildungsjahr'!D$4=SOLL!$T$4,'KVB 2.&amp;3. AJ'!$H98,IF('3. Ausbildungsjahr'!D$4=SOLL!$U$4,'PPCa IK'!$H70, IF('3. Ausbildungsjahr'!D$4=SOLL!$V$4,TE!$H94,IF('3. Ausbildungsjahr'!D$4=SOLL!$W$4,TNSt!$H82,IF('3. Ausbildungsjahr'!D$4=SOLL!$X$4,TNSk!$H85,IF('3. Ausbildungsjahr'!D$4=SOLL!$Y$4,TNPa!$H79,IF('3. Ausbildungsjahr'!D$4=SOLL!$Z$4,TNWn!$H70,IF('3. Ausbildungsjahr'!D$4=SOLL!$AA$4,'KVP 3. AJ'!$H122,IF(D$4=SOLL!$B$4,'KF-KB'!$H141,IF('3. Ausbildungsjahr'!D$4=SOLL!$C$4,'SBI.A.4_1. AJ'!$H96,IF('3. Ausbildungsjahr'!D$4=SOLL!$D$4,KK!$H$11,IF('3. Ausbildungsjahr'!D$4=SOLL!$E$4,'KSM-e'!$H94,IF('3. Ausbildungsjahr'!D$4=SOLL!$F$4,'KSM-f'!$H94,IF('3. Ausbildungsjahr'!D$4=SOLL!$G$4,'KVB 1. AJ'!$H98,IF('3. Ausbildungsjahr'!D$4=SOLL!$H$4,KVFi!$H103,IF('3. Ausbildungsjahr'!D$4=SOLL!$I$4,KVM!$H86,IF('3. Ausbildungsjahr'!D$4=SOLL!$L$4,'KVP 1.&amp;2. AJ'!$H124,IF('3. Ausbildungsjahr'!D$4=SOLL!$M$4,PPC!$H115,IF('3. Ausbildungsjahr'!D$4=SOLL!$N$4,PPS!$H149,IF(D$4=SOLL!$P$4,"-",IF('3. Ausbildungsjahr'!D$4=SOLL!$O$4,Zielbogen!$H70,"")))))))))))))))))))))))))</f>
        <v>-</v>
      </c>
      <c r="E69" s="57" t="str">
        <f>IF(E$4=SOLL!$J$4, TNBi!$H78, IF('3. Ausbildungsjahr'!E$4=SOLL!$K$4,SBI.A.7!$H87, IF('3. Ausbildungsjahr'!E$4=SOLL!$R$4,'SBI.A.3_2. AJ'!$H70, IF('3. Ausbildungsjahr'!E$4=SOLL!$S$4,'SBI.A.4_2.&amp;3. AJ'!$H96, IF('3. Ausbildungsjahr'!E$4=SOLL!$T$4,'KVB 2.&amp;3. AJ'!$H98,IF('3. Ausbildungsjahr'!E$4=SOLL!$U$4,'PPCa IK'!$H70, IF('3. Ausbildungsjahr'!E$4=SOLL!$V$4,TE!$H94,IF('3. Ausbildungsjahr'!E$4=SOLL!$W$4,TNSt!$H82,IF('3. Ausbildungsjahr'!E$4=SOLL!$X$4,TNSk!$H85,IF('3. Ausbildungsjahr'!E$4=SOLL!$Y$4,TNPa!$H79,IF('3. Ausbildungsjahr'!E$4=SOLL!$Z$4,TNWn!$H70,IF('3. Ausbildungsjahr'!E$4=SOLL!$AA$4,'KVP 3. AJ'!$H122,IF(E$4=SOLL!$B$4,'KF-KB'!$H141,IF('3. Ausbildungsjahr'!E$4=SOLL!$C$4,'SBI.A.4_1. AJ'!$H96,IF('3. Ausbildungsjahr'!E$4=SOLL!$D$4,KK!$H$11,IF('3. Ausbildungsjahr'!E$4=SOLL!$E$4,'KSM-e'!$H94,IF('3. Ausbildungsjahr'!E$4=SOLL!$F$4,'KSM-f'!$H94,IF('3. Ausbildungsjahr'!E$4=SOLL!$G$4,'KVB 1. AJ'!$H98,IF('3. Ausbildungsjahr'!E$4=SOLL!$H$4,KVFi!$H103,IF('3. Ausbildungsjahr'!E$4=SOLL!$I$4,KVM!$H86,IF('3. Ausbildungsjahr'!E$4=SOLL!$L$4,'KVP 1.&amp;2. AJ'!$H124,IF('3. Ausbildungsjahr'!E$4=SOLL!$M$4,PPC!$H115,IF('3. Ausbildungsjahr'!E$4=SOLL!$N$4,PPS!$H149,IF(E$4=SOLL!$P$4,"-",IF('3. Ausbildungsjahr'!E$4=SOLL!$O$4,Zielbogen!$H70,"")))))))))))))))))))))))))</f>
        <v>-</v>
      </c>
      <c r="F69" s="57" t="str">
        <f>IF(F$4=SOLL!$J$4, TNBi!$H78, IF('3. Ausbildungsjahr'!F$4=SOLL!$K$4,SBI.A.7!$H87, IF('3. Ausbildungsjahr'!F$4=SOLL!$R$4,'SBI.A.3_2. AJ'!$H70, IF('3. Ausbildungsjahr'!F$4=SOLL!$S$4,'SBI.A.4_2.&amp;3. AJ'!$H96, IF('3. Ausbildungsjahr'!F$4=SOLL!$T$4,'KVB 2.&amp;3. AJ'!$H98,IF('3. Ausbildungsjahr'!F$4=SOLL!$U$4,'PPCa IK'!$H70, IF('3. Ausbildungsjahr'!F$4=SOLL!$V$4,TE!$H94,IF('3. Ausbildungsjahr'!F$4=SOLL!$W$4,TNSt!$H82,IF('3. Ausbildungsjahr'!F$4=SOLL!$X$4,TNSk!$H85,IF('3. Ausbildungsjahr'!F$4=SOLL!$Y$4,TNPa!$H79,IF('3. Ausbildungsjahr'!F$4=SOLL!$Z$4,TNWn!$H70,IF('3. Ausbildungsjahr'!F$4=SOLL!$AA$4,'KVP 3. AJ'!$H122,IF(F$4=SOLL!$B$4,'KF-KB'!$H141,IF('3. Ausbildungsjahr'!F$4=SOLL!$C$4,'SBI.A.4_1. AJ'!$H96,IF('3. Ausbildungsjahr'!F$4=SOLL!$D$4,KK!$H$11,IF('3. Ausbildungsjahr'!F$4=SOLL!$E$4,'KSM-e'!$H94,IF('3. Ausbildungsjahr'!F$4=SOLL!$F$4,'KSM-f'!$H94,IF('3. Ausbildungsjahr'!F$4=SOLL!$G$4,'KVB 1. AJ'!$H98,IF('3. Ausbildungsjahr'!F$4=SOLL!$H$4,KVFi!$H103,IF('3. Ausbildungsjahr'!F$4=SOLL!$I$4,KVM!$H86,IF('3. Ausbildungsjahr'!F$4=SOLL!$L$4,'KVP 1.&amp;2. AJ'!$H124,IF('3. Ausbildungsjahr'!F$4=SOLL!$M$4,PPC!$H115,IF('3. Ausbildungsjahr'!F$4=SOLL!$N$4,PPS!$H149,IF(F$4=SOLL!$P$4,"-",IF('3. Ausbildungsjahr'!F$4=SOLL!$O$4,Zielbogen!$H70,"")))))))))))))))))))))))))</f>
        <v>-</v>
      </c>
      <c r="G69" s="57" t="str">
        <f>IF(G$4=SOLL!$J$4, TNBi!$H78, IF('3. Ausbildungsjahr'!G$4=SOLL!$K$4,SBI.A.7!$H87, IF('3. Ausbildungsjahr'!G$4=SOLL!$R$4,'SBI.A.3_2. AJ'!$H70, IF('3. Ausbildungsjahr'!G$4=SOLL!$S$4,'SBI.A.4_2.&amp;3. AJ'!$H96, IF('3. Ausbildungsjahr'!G$4=SOLL!$T$4,'KVB 2.&amp;3. AJ'!$H98,IF('3. Ausbildungsjahr'!G$4=SOLL!$U$4,'PPCa IK'!$H70, IF('3. Ausbildungsjahr'!G$4=SOLL!$V$4,TE!$H94,IF('3. Ausbildungsjahr'!G$4=SOLL!$W$4,TNSt!$H82,IF('3. Ausbildungsjahr'!G$4=SOLL!$X$4,TNSk!$H85,IF('3. Ausbildungsjahr'!G$4=SOLL!$Y$4,TNPa!$H79,IF('3. Ausbildungsjahr'!G$4=SOLL!$Z$4,TNWn!$H70,IF('3. Ausbildungsjahr'!G$4=SOLL!$AA$4,'KVP 3. AJ'!$H122,IF(G$4=SOLL!$B$4,'KF-KB'!$H141,IF('3. Ausbildungsjahr'!G$4=SOLL!$C$4,'SBI.A.4_1. AJ'!$H96,IF('3. Ausbildungsjahr'!G$4=SOLL!$D$4,KK!$H$11,IF('3. Ausbildungsjahr'!G$4=SOLL!$E$4,'KSM-e'!$H94,IF('3. Ausbildungsjahr'!G$4=SOLL!$F$4,'KSM-f'!$H94,IF('3. Ausbildungsjahr'!G$4=SOLL!$G$4,'KVB 1. AJ'!$H98,IF('3. Ausbildungsjahr'!G$4=SOLL!$H$4,KVFi!$H103,IF('3. Ausbildungsjahr'!G$4=SOLL!$I$4,KVM!$H86,IF('3. Ausbildungsjahr'!G$4=SOLL!$L$4,'KVP 1.&amp;2. AJ'!$H124,IF('3. Ausbildungsjahr'!G$4=SOLL!$M$4,PPC!$H115,IF('3. Ausbildungsjahr'!G$4=SOLL!$N$4,PPS!$H149,IF(G$4=SOLL!$P$4,"-",IF('3. Ausbildungsjahr'!G$4=SOLL!$O$4,Zielbogen!$H70,"")))))))))))))))))))))))))</f>
        <v>-</v>
      </c>
      <c r="H69" s="57" t="str">
        <f>IF(H$4=SOLL!$J$4, TNBi!$H78, IF('3. Ausbildungsjahr'!H$4=SOLL!$K$4,SBI.A.7!$H87, IF('3. Ausbildungsjahr'!H$4=SOLL!$R$4,'SBI.A.3_2. AJ'!$H70, IF('3. Ausbildungsjahr'!H$4=SOLL!$S$4,'SBI.A.4_2.&amp;3. AJ'!$H96, IF('3. Ausbildungsjahr'!H$4=SOLL!$T$4,'KVB 2.&amp;3. AJ'!$H98,IF('3. Ausbildungsjahr'!H$4=SOLL!$U$4,'PPCa IK'!$H70, IF('3. Ausbildungsjahr'!H$4=SOLL!$V$4,TE!$H94,IF('3. Ausbildungsjahr'!H$4=SOLL!$W$4,TNSt!$H82,IF('3. Ausbildungsjahr'!H$4=SOLL!$X$4,TNSk!$H85,IF('3. Ausbildungsjahr'!H$4=SOLL!$Y$4,TNPa!$H79,IF('3. Ausbildungsjahr'!H$4=SOLL!$Z$4,TNWn!$H70,IF('3. Ausbildungsjahr'!H$4=SOLL!$AA$4,'KVP 3. AJ'!$H122,IF(H$4=SOLL!$B$4,'KF-KB'!$H141,IF('3. Ausbildungsjahr'!H$4=SOLL!$C$4,'SBI.A.4_1. AJ'!$H96,IF('3. Ausbildungsjahr'!H$4=SOLL!$D$4,KK!$H$11,IF('3. Ausbildungsjahr'!H$4=SOLL!$E$4,'KSM-e'!$H94,IF('3. Ausbildungsjahr'!H$4=SOLL!$F$4,'KSM-f'!$H94,IF('3. Ausbildungsjahr'!H$4=SOLL!$G$4,'KVB 1. AJ'!$H98,IF('3. Ausbildungsjahr'!H$4=SOLL!$H$4,KVFi!$H103,IF('3. Ausbildungsjahr'!H$4=SOLL!$I$4,KVM!$H86,IF('3. Ausbildungsjahr'!H$4=SOLL!$L$4,'KVP 1.&amp;2. AJ'!$H124,IF('3. Ausbildungsjahr'!H$4=SOLL!$M$4,PPC!$H115,IF('3. Ausbildungsjahr'!H$4=SOLL!$N$4,PPS!$H149,IF(H$4=SOLL!$P$4,"-",IF('3. Ausbildungsjahr'!H$4=SOLL!$O$4,Zielbogen!$H70,"")))))))))))))))))))))))))</f>
        <v>-</v>
      </c>
      <c r="I69" s="57" t="str">
        <f>IF(I$4=SOLL!$J$4, TNBi!$H78, IF('3. Ausbildungsjahr'!I$4=SOLL!$K$4,SBI.A.7!$H87, IF('3. Ausbildungsjahr'!I$4=SOLL!$R$4,'SBI.A.3_2. AJ'!$H70, IF('3. Ausbildungsjahr'!I$4=SOLL!$S$4,'SBI.A.4_2.&amp;3. AJ'!$H96, IF('3. Ausbildungsjahr'!I$4=SOLL!$T$4,'KVB 2.&amp;3. AJ'!$H98,IF('3. Ausbildungsjahr'!I$4=SOLL!$U$4,'PPCa IK'!$H70, IF('3. Ausbildungsjahr'!I$4=SOLL!$V$4,TE!$H94,IF('3. Ausbildungsjahr'!I$4=SOLL!$W$4,TNSt!$H82,IF('3. Ausbildungsjahr'!I$4=SOLL!$X$4,TNSk!$H85,IF('3. Ausbildungsjahr'!I$4=SOLL!$Y$4,TNPa!$H79,IF('3. Ausbildungsjahr'!I$4=SOLL!$Z$4,TNWn!$H70,IF('3. Ausbildungsjahr'!I$4=SOLL!$AA$4,'KVP 3. AJ'!$H122,IF(I$4=SOLL!$B$4,'KF-KB'!$H141,IF('3. Ausbildungsjahr'!I$4=SOLL!$C$4,'SBI.A.4_1. AJ'!$H96,IF('3. Ausbildungsjahr'!I$4=SOLL!$D$4,KK!$H$11,IF('3. Ausbildungsjahr'!I$4=SOLL!$E$4,'KSM-e'!$H94,IF('3. Ausbildungsjahr'!I$4=SOLL!$F$4,'KSM-f'!$H94,IF('3. Ausbildungsjahr'!I$4=SOLL!$G$4,'KVB 1. AJ'!$H98,IF('3. Ausbildungsjahr'!I$4=SOLL!$H$4,KVFi!$H103,IF('3. Ausbildungsjahr'!I$4=SOLL!$I$4,KVM!$H86,IF('3. Ausbildungsjahr'!I$4=SOLL!$L$4,'KVP 1.&amp;2. AJ'!$H124,IF('3. Ausbildungsjahr'!I$4=SOLL!$M$4,PPC!$H115,IF('3. Ausbildungsjahr'!I$4=SOLL!$N$4,PPS!$H149,IF(I$4=SOLL!$P$4,"-",IF('3. Ausbildungsjahr'!I$4=SOLL!$O$4,Zielbogen!$H70,"")))))))))))))))))))))))))</f>
        <v>-</v>
      </c>
      <c r="J69" s="57" t="str">
        <f>IF(J$4=SOLL!$J$4, TNBi!$H78, IF('3. Ausbildungsjahr'!J$4=SOLL!$K$4,SBI.A.7!$H87, IF('3. Ausbildungsjahr'!J$4=SOLL!$R$4,'SBI.A.3_2. AJ'!$H70, IF('3. Ausbildungsjahr'!J$4=SOLL!$S$4,'SBI.A.4_2.&amp;3. AJ'!$H96, IF('3. Ausbildungsjahr'!J$4=SOLL!$T$4,'KVB 2.&amp;3. AJ'!$H98,IF('3. Ausbildungsjahr'!J$4=SOLL!$U$4,'PPCa IK'!$H70, IF('3. Ausbildungsjahr'!J$4=SOLL!$V$4,TE!$H94,IF('3. Ausbildungsjahr'!J$4=SOLL!$W$4,TNSt!$H82,IF('3. Ausbildungsjahr'!J$4=SOLL!$X$4,TNSk!$H85,IF('3. Ausbildungsjahr'!J$4=SOLL!$Y$4,TNPa!$H79,IF('3. Ausbildungsjahr'!J$4=SOLL!$Z$4,TNWn!$H70,IF('3. Ausbildungsjahr'!J$4=SOLL!$AA$4,'KVP 3. AJ'!$H122,IF(J$4=SOLL!$B$4,'KF-KB'!$H141,IF('3. Ausbildungsjahr'!J$4=SOLL!$C$4,'SBI.A.4_1. AJ'!$H96,IF('3. Ausbildungsjahr'!J$4=SOLL!$D$4,KK!$H$11,IF('3. Ausbildungsjahr'!J$4=SOLL!$E$4,'KSM-e'!$H94,IF('3. Ausbildungsjahr'!J$4=SOLL!$F$4,'KSM-f'!$H94,IF('3. Ausbildungsjahr'!J$4=SOLL!$G$4,'KVB 1. AJ'!$H98,IF('3. Ausbildungsjahr'!J$4=SOLL!$H$4,KVFi!$H103,IF('3. Ausbildungsjahr'!J$4=SOLL!$I$4,KVM!$H86,IF('3. Ausbildungsjahr'!J$4=SOLL!$L$4,'KVP 1.&amp;2. AJ'!$H124,IF('3. Ausbildungsjahr'!J$4=SOLL!$M$4,PPC!$H115,IF('3. Ausbildungsjahr'!J$4=SOLL!$N$4,PPS!$H149,IF(J$4=SOLL!$P$4,"-",IF('3. Ausbildungsjahr'!J$4=SOLL!$O$4,Zielbogen!$H70,"")))))))))))))))))))))))))</f>
        <v>-</v>
      </c>
      <c r="K69" s="57" t="str">
        <f>IF(K$4=SOLL!$J$4, TNBi!$H78, IF('3. Ausbildungsjahr'!K$4=SOLL!$K$4,SBI.A.7!$H87, IF('3. Ausbildungsjahr'!K$4=SOLL!$R$4,'SBI.A.3_2. AJ'!$H70, IF('3. Ausbildungsjahr'!K$4=SOLL!$S$4,'SBI.A.4_2.&amp;3. AJ'!$H96, IF('3. Ausbildungsjahr'!K$4=SOLL!$T$4,'KVB 2.&amp;3. AJ'!$H98,IF('3. Ausbildungsjahr'!K$4=SOLL!$U$4,'PPCa IK'!$H70, IF('3. Ausbildungsjahr'!K$4=SOLL!$V$4,TE!$H94,IF('3. Ausbildungsjahr'!K$4=SOLL!$W$4,TNSt!$H82,IF('3. Ausbildungsjahr'!K$4=SOLL!$X$4,TNSk!$H85,IF('3. Ausbildungsjahr'!K$4=SOLL!$Y$4,TNPa!$H79,IF('3. Ausbildungsjahr'!K$4=SOLL!$Z$4,TNWn!$H70,IF('3. Ausbildungsjahr'!K$4=SOLL!$AA$4,'KVP 3. AJ'!$H122,IF(K$4=SOLL!$B$4,'KF-KB'!$H141,IF('3. Ausbildungsjahr'!K$4=SOLL!$C$4,'SBI.A.4_1. AJ'!$H96,IF('3. Ausbildungsjahr'!K$4=SOLL!$D$4,KK!$H$11,IF('3. Ausbildungsjahr'!K$4=SOLL!$E$4,'KSM-e'!$H94,IF('3. Ausbildungsjahr'!K$4=SOLL!$F$4,'KSM-f'!$H94,IF('3. Ausbildungsjahr'!K$4=SOLL!$G$4,'KVB 1. AJ'!$H98,IF('3. Ausbildungsjahr'!K$4=SOLL!$H$4,KVFi!$H103,IF('3. Ausbildungsjahr'!K$4=SOLL!$I$4,KVM!$H86,IF('3. Ausbildungsjahr'!K$4=SOLL!$L$4,'KVP 1.&amp;2. AJ'!$H124,IF('3. Ausbildungsjahr'!K$4=SOLL!$M$4,PPC!$H115,IF('3. Ausbildungsjahr'!K$4=SOLL!$N$4,PPS!$H149,IF(K$4=SOLL!$P$4,"-",IF('3. Ausbildungsjahr'!K$4=SOLL!$O$4,Zielbogen!$H70,"")))))))))))))))))))))))))</f>
        <v>-</v>
      </c>
      <c r="L69" s="10">
        <f>SUM('Hilfsblatt 3. AJ'!C69,'Hilfsblatt 3. AJ'!E69,'Hilfsblatt 3. AJ'!G69,'Hilfsblatt 3. AJ'!I69,'Hilfsblatt 3. AJ'!K69,'Hilfsblatt 3. AJ'!M69,'Hilfsblatt 3. AJ'!O69,'Hilfsblatt 3. AJ'!Q69,'Hilfsblatt 3. AJ'!S69,'Hilfsblatt 3. AJ'!U69)</f>
        <v>0</v>
      </c>
      <c r="M69" s="9" t="e">
        <f>('Hilfsblatt 3. AJ'!B69*'Hilfsblatt 3. AJ'!C69+'Hilfsblatt 3. AJ'!D69*'Hilfsblatt 3. AJ'!E69+'Hilfsblatt 3. AJ'!F69*'Hilfsblatt 3. AJ'!G69+'Hilfsblatt 3. AJ'!H69*'Hilfsblatt 3. AJ'!I69+'Hilfsblatt 3. AJ'!J69*'Hilfsblatt 3. AJ'!K69+'Hilfsblatt 3. AJ'!L69*'Hilfsblatt 3. AJ'!M69+'Hilfsblatt 3. AJ'!N69*'Hilfsblatt 3. AJ'!O69+'Hilfsblatt 3. AJ'!P69*'Hilfsblatt 3. AJ'!Q69+'Hilfsblatt 3. AJ'!R69*'Hilfsblatt 3. AJ'!S69+'Hilfsblatt 3. AJ'!T69*'Hilfsblatt 3. AJ'!U69)/L69</f>
        <v>#DIV/0!</v>
      </c>
    </row>
    <row r="70" spans="1:13" x14ac:dyDescent="0.25">
      <c r="A70" s="125" t="s">
        <v>35</v>
      </c>
      <c r="B70" s="57" t="str">
        <f>IF(B$4=SOLL!$J$4, TNBi!$H79, IF('3. Ausbildungsjahr'!B$4=SOLL!$K$4,SBI.A.7!$H88, IF('3. Ausbildungsjahr'!B$4=SOLL!$R$4,'SBI.A.3_2. AJ'!$H71, IF('3. Ausbildungsjahr'!B$4=SOLL!$S$4,'SBI.A.4_2.&amp;3. AJ'!$H97, IF('3. Ausbildungsjahr'!B$4=SOLL!$T$4,'KVB 2.&amp;3. AJ'!$H99,IF('3. Ausbildungsjahr'!B$4=SOLL!$U$4,'PPCa IK'!$H71, IF('3. Ausbildungsjahr'!B$4=SOLL!$V$4,TE!$H95,IF('3. Ausbildungsjahr'!B$4=SOLL!$W$4,TNSt!$H83,IF('3. Ausbildungsjahr'!B$4=SOLL!$X$4,TNSk!$H86,IF('3. Ausbildungsjahr'!B$4=SOLL!$Y$4,TNPa!$H80,IF('3. Ausbildungsjahr'!B$4=SOLL!$Z$4,TNWn!$H71,IF('3. Ausbildungsjahr'!B$4=SOLL!$AA$4,'KVP 3. AJ'!$H123,IF(B$4=SOLL!$B$4,'KF-KB'!$H142,IF('3. Ausbildungsjahr'!B$4=SOLL!$C$4,'SBI.A.4_1. AJ'!$H97,IF('3. Ausbildungsjahr'!B$4=SOLL!$D$4,KK!$H$11,IF('3. Ausbildungsjahr'!B$4=SOLL!$E$4,'KSM-e'!$H95,IF('3. Ausbildungsjahr'!B$4=SOLL!$F$4,'KSM-f'!$H95,IF('3. Ausbildungsjahr'!B$4=SOLL!$G$4,'KVB 1. AJ'!$H99,IF('3. Ausbildungsjahr'!B$4=SOLL!$H$4,KVFi!$H104,IF('3. Ausbildungsjahr'!B$4=SOLL!$I$4,KVM!$H87,IF('3. Ausbildungsjahr'!B$4=SOLL!$L$4,'KVP 1.&amp;2. AJ'!$H125,IF('3. Ausbildungsjahr'!B$4=SOLL!$M$4,PPC!$H116,IF('3. Ausbildungsjahr'!B$4=SOLL!$N$4,PPS!$H150,IF(B$4=SOLL!$P$4,"-",IF('3. Ausbildungsjahr'!B$4=SOLL!$O$4,Zielbogen!$H71,"")))))))))))))))))))))))))</f>
        <v>-</v>
      </c>
      <c r="C70" s="57" t="str">
        <f>IF(C$4=SOLL!$J$4, TNBi!$H79, IF('3. Ausbildungsjahr'!C$4=SOLL!$K$4,SBI.A.7!$H88, IF('3. Ausbildungsjahr'!C$4=SOLL!$R$4,'SBI.A.3_2. AJ'!$H71, IF('3. Ausbildungsjahr'!C$4=SOLL!$S$4,'SBI.A.4_2.&amp;3. AJ'!$H97, IF('3. Ausbildungsjahr'!C$4=SOLL!$T$4,'KVB 2.&amp;3. AJ'!$H99,IF('3. Ausbildungsjahr'!C$4=SOLL!$U$4,'PPCa IK'!$H71, IF('3. Ausbildungsjahr'!C$4=SOLL!$V$4,TE!$H95,IF('3. Ausbildungsjahr'!C$4=SOLL!$W$4,TNSt!$H83,IF('3. Ausbildungsjahr'!C$4=SOLL!$X$4,TNSk!$H86,IF('3. Ausbildungsjahr'!C$4=SOLL!$Y$4,TNPa!$H80,IF('3. Ausbildungsjahr'!C$4=SOLL!$Z$4,TNWn!$H71,IF('3. Ausbildungsjahr'!C$4=SOLL!$AA$4,'KVP 3. AJ'!$H123,IF(C$4=SOLL!$B$4,'KF-KB'!$H142,IF('3. Ausbildungsjahr'!C$4=SOLL!$C$4,'SBI.A.4_1. AJ'!$H97,IF('3. Ausbildungsjahr'!C$4=SOLL!$D$4,KK!$H$11,IF('3. Ausbildungsjahr'!C$4=SOLL!$E$4,'KSM-e'!$H95,IF('3. Ausbildungsjahr'!C$4=SOLL!$F$4,'KSM-f'!$H95,IF('3. Ausbildungsjahr'!C$4=SOLL!$G$4,'KVB 1. AJ'!$H99,IF('3. Ausbildungsjahr'!C$4=SOLL!$H$4,KVFi!$H104,IF('3. Ausbildungsjahr'!C$4=SOLL!$I$4,KVM!$H87,IF('3. Ausbildungsjahr'!C$4=SOLL!$L$4,'KVP 1.&amp;2. AJ'!$H125,IF('3. Ausbildungsjahr'!C$4=SOLL!$M$4,PPC!$H116,IF('3. Ausbildungsjahr'!C$4=SOLL!$N$4,PPS!$H150,IF(C$4=SOLL!$P$4,"-",IF('3. Ausbildungsjahr'!C$4=SOLL!$O$4,Zielbogen!$H71,"")))))))))))))))))))))))))</f>
        <v>-</v>
      </c>
      <c r="D70" s="57" t="str">
        <f>IF(D$4=SOLL!$J$4, TNBi!$H79, IF('3. Ausbildungsjahr'!D$4=SOLL!$K$4,SBI.A.7!$H88, IF('3. Ausbildungsjahr'!D$4=SOLL!$R$4,'SBI.A.3_2. AJ'!$H71, IF('3. Ausbildungsjahr'!D$4=SOLL!$S$4,'SBI.A.4_2.&amp;3. AJ'!$H97, IF('3. Ausbildungsjahr'!D$4=SOLL!$T$4,'KVB 2.&amp;3. AJ'!$H99,IF('3. Ausbildungsjahr'!D$4=SOLL!$U$4,'PPCa IK'!$H71, IF('3. Ausbildungsjahr'!D$4=SOLL!$V$4,TE!$H95,IF('3. Ausbildungsjahr'!D$4=SOLL!$W$4,TNSt!$H83,IF('3. Ausbildungsjahr'!D$4=SOLL!$X$4,TNSk!$H86,IF('3. Ausbildungsjahr'!D$4=SOLL!$Y$4,TNPa!$H80,IF('3. Ausbildungsjahr'!D$4=SOLL!$Z$4,TNWn!$H71,IF('3. Ausbildungsjahr'!D$4=SOLL!$AA$4,'KVP 3. AJ'!$H123,IF(D$4=SOLL!$B$4,'KF-KB'!$H142,IF('3. Ausbildungsjahr'!D$4=SOLL!$C$4,'SBI.A.4_1. AJ'!$H97,IF('3. Ausbildungsjahr'!D$4=SOLL!$D$4,KK!$H$11,IF('3. Ausbildungsjahr'!D$4=SOLL!$E$4,'KSM-e'!$H95,IF('3. Ausbildungsjahr'!D$4=SOLL!$F$4,'KSM-f'!$H95,IF('3. Ausbildungsjahr'!D$4=SOLL!$G$4,'KVB 1. AJ'!$H99,IF('3. Ausbildungsjahr'!D$4=SOLL!$H$4,KVFi!$H104,IF('3. Ausbildungsjahr'!D$4=SOLL!$I$4,KVM!$H87,IF('3. Ausbildungsjahr'!D$4=SOLL!$L$4,'KVP 1.&amp;2. AJ'!$H125,IF('3. Ausbildungsjahr'!D$4=SOLL!$M$4,PPC!$H116,IF('3. Ausbildungsjahr'!D$4=SOLL!$N$4,PPS!$H150,IF(D$4=SOLL!$P$4,"-",IF('3. Ausbildungsjahr'!D$4=SOLL!$O$4,Zielbogen!$H71,"")))))))))))))))))))))))))</f>
        <v>-</v>
      </c>
      <c r="E70" s="57" t="str">
        <f>IF(E$4=SOLL!$J$4, TNBi!$H79, IF('3. Ausbildungsjahr'!E$4=SOLL!$K$4,SBI.A.7!$H88, IF('3. Ausbildungsjahr'!E$4=SOLL!$R$4,'SBI.A.3_2. AJ'!$H71, IF('3. Ausbildungsjahr'!E$4=SOLL!$S$4,'SBI.A.4_2.&amp;3. AJ'!$H97, IF('3. Ausbildungsjahr'!E$4=SOLL!$T$4,'KVB 2.&amp;3. AJ'!$H99,IF('3. Ausbildungsjahr'!E$4=SOLL!$U$4,'PPCa IK'!$H71, IF('3. Ausbildungsjahr'!E$4=SOLL!$V$4,TE!$H95,IF('3. Ausbildungsjahr'!E$4=SOLL!$W$4,TNSt!$H83,IF('3. Ausbildungsjahr'!E$4=SOLL!$X$4,TNSk!$H86,IF('3. Ausbildungsjahr'!E$4=SOLL!$Y$4,TNPa!$H80,IF('3. Ausbildungsjahr'!E$4=SOLL!$Z$4,TNWn!$H71,IF('3. Ausbildungsjahr'!E$4=SOLL!$AA$4,'KVP 3. AJ'!$H123,IF(E$4=SOLL!$B$4,'KF-KB'!$H142,IF('3. Ausbildungsjahr'!E$4=SOLL!$C$4,'SBI.A.4_1. AJ'!$H97,IF('3. Ausbildungsjahr'!E$4=SOLL!$D$4,KK!$H$11,IF('3. Ausbildungsjahr'!E$4=SOLL!$E$4,'KSM-e'!$H95,IF('3. Ausbildungsjahr'!E$4=SOLL!$F$4,'KSM-f'!$H95,IF('3. Ausbildungsjahr'!E$4=SOLL!$G$4,'KVB 1. AJ'!$H99,IF('3. Ausbildungsjahr'!E$4=SOLL!$H$4,KVFi!$H104,IF('3. Ausbildungsjahr'!E$4=SOLL!$I$4,KVM!$H87,IF('3. Ausbildungsjahr'!E$4=SOLL!$L$4,'KVP 1.&amp;2. AJ'!$H125,IF('3. Ausbildungsjahr'!E$4=SOLL!$M$4,PPC!$H116,IF('3. Ausbildungsjahr'!E$4=SOLL!$N$4,PPS!$H150,IF(E$4=SOLL!$P$4,"-",IF('3. Ausbildungsjahr'!E$4=SOLL!$O$4,Zielbogen!$H71,"")))))))))))))))))))))))))</f>
        <v>-</v>
      </c>
      <c r="F70" s="57" t="str">
        <f>IF(F$4=SOLL!$J$4, TNBi!$H79, IF('3. Ausbildungsjahr'!F$4=SOLL!$K$4,SBI.A.7!$H88, IF('3. Ausbildungsjahr'!F$4=SOLL!$R$4,'SBI.A.3_2. AJ'!$H71, IF('3. Ausbildungsjahr'!F$4=SOLL!$S$4,'SBI.A.4_2.&amp;3. AJ'!$H97, IF('3. Ausbildungsjahr'!F$4=SOLL!$T$4,'KVB 2.&amp;3. AJ'!$H99,IF('3. Ausbildungsjahr'!F$4=SOLL!$U$4,'PPCa IK'!$H71, IF('3. Ausbildungsjahr'!F$4=SOLL!$V$4,TE!$H95,IF('3. Ausbildungsjahr'!F$4=SOLL!$W$4,TNSt!$H83,IF('3. Ausbildungsjahr'!F$4=SOLL!$X$4,TNSk!$H86,IF('3. Ausbildungsjahr'!F$4=SOLL!$Y$4,TNPa!$H80,IF('3. Ausbildungsjahr'!F$4=SOLL!$Z$4,TNWn!$H71,IF('3. Ausbildungsjahr'!F$4=SOLL!$AA$4,'KVP 3. AJ'!$H123,IF(F$4=SOLL!$B$4,'KF-KB'!$H142,IF('3. Ausbildungsjahr'!F$4=SOLL!$C$4,'SBI.A.4_1. AJ'!$H97,IF('3. Ausbildungsjahr'!F$4=SOLL!$D$4,KK!$H$11,IF('3. Ausbildungsjahr'!F$4=SOLL!$E$4,'KSM-e'!$H95,IF('3. Ausbildungsjahr'!F$4=SOLL!$F$4,'KSM-f'!$H95,IF('3. Ausbildungsjahr'!F$4=SOLL!$G$4,'KVB 1. AJ'!$H99,IF('3. Ausbildungsjahr'!F$4=SOLL!$H$4,KVFi!$H104,IF('3. Ausbildungsjahr'!F$4=SOLL!$I$4,KVM!$H87,IF('3. Ausbildungsjahr'!F$4=SOLL!$L$4,'KVP 1.&amp;2. AJ'!$H125,IF('3. Ausbildungsjahr'!F$4=SOLL!$M$4,PPC!$H116,IF('3. Ausbildungsjahr'!F$4=SOLL!$N$4,PPS!$H150,IF(F$4=SOLL!$P$4,"-",IF('3. Ausbildungsjahr'!F$4=SOLL!$O$4,Zielbogen!$H71,"")))))))))))))))))))))))))</f>
        <v>-</v>
      </c>
      <c r="G70" s="57" t="str">
        <f>IF(G$4=SOLL!$J$4, TNBi!$H79, IF('3. Ausbildungsjahr'!G$4=SOLL!$K$4,SBI.A.7!$H88, IF('3. Ausbildungsjahr'!G$4=SOLL!$R$4,'SBI.A.3_2. AJ'!$H71, IF('3. Ausbildungsjahr'!G$4=SOLL!$S$4,'SBI.A.4_2.&amp;3. AJ'!$H97, IF('3. Ausbildungsjahr'!G$4=SOLL!$T$4,'KVB 2.&amp;3. AJ'!$H99,IF('3. Ausbildungsjahr'!G$4=SOLL!$U$4,'PPCa IK'!$H71, IF('3. Ausbildungsjahr'!G$4=SOLL!$V$4,TE!$H95,IF('3. Ausbildungsjahr'!G$4=SOLL!$W$4,TNSt!$H83,IF('3. Ausbildungsjahr'!G$4=SOLL!$X$4,TNSk!$H86,IF('3. Ausbildungsjahr'!G$4=SOLL!$Y$4,TNPa!$H80,IF('3. Ausbildungsjahr'!G$4=SOLL!$Z$4,TNWn!$H71,IF('3. Ausbildungsjahr'!G$4=SOLL!$AA$4,'KVP 3. AJ'!$H123,IF(G$4=SOLL!$B$4,'KF-KB'!$H142,IF('3. Ausbildungsjahr'!G$4=SOLL!$C$4,'SBI.A.4_1. AJ'!$H97,IF('3. Ausbildungsjahr'!G$4=SOLL!$D$4,KK!$H$11,IF('3. Ausbildungsjahr'!G$4=SOLL!$E$4,'KSM-e'!$H95,IF('3. Ausbildungsjahr'!G$4=SOLL!$F$4,'KSM-f'!$H95,IF('3. Ausbildungsjahr'!G$4=SOLL!$G$4,'KVB 1. AJ'!$H99,IF('3. Ausbildungsjahr'!G$4=SOLL!$H$4,KVFi!$H104,IF('3. Ausbildungsjahr'!G$4=SOLL!$I$4,KVM!$H87,IF('3. Ausbildungsjahr'!G$4=SOLL!$L$4,'KVP 1.&amp;2. AJ'!$H125,IF('3. Ausbildungsjahr'!G$4=SOLL!$M$4,PPC!$H116,IF('3. Ausbildungsjahr'!G$4=SOLL!$N$4,PPS!$H150,IF(G$4=SOLL!$P$4,"-",IF('3. Ausbildungsjahr'!G$4=SOLL!$O$4,Zielbogen!$H71,"")))))))))))))))))))))))))</f>
        <v>-</v>
      </c>
      <c r="H70" s="57" t="str">
        <f>IF(H$4=SOLL!$J$4, TNBi!$H79, IF('3. Ausbildungsjahr'!H$4=SOLL!$K$4,SBI.A.7!$H88, IF('3. Ausbildungsjahr'!H$4=SOLL!$R$4,'SBI.A.3_2. AJ'!$H71, IF('3. Ausbildungsjahr'!H$4=SOLL!$S$4,'SBI.A.4_2.&amp;3. AJ'!$H97, IF('3. Ausbildungsjahr'!H$4=SOLL!$T$4,'KVB 2.&amp;3. AJ'!$H99,IF('3. Ausbildungsjahr'!H$4=SOLL!$U$4,'PPCa IK'!$H71, IF('3. Ausbildungsjahr'!H$4=SOLL!$V$4,TE!$H95,IF('3. Ausbildungsjahr'!H$4=SOLL!$W$4,TNSt!$H83,IF('3. Ausbildungsjahr'!H$4=SOLL!$X$4,TNSk!$H86,IF('3. Ausbildungsjahr'!H$4=SOLL!$Y$4,TNPa!$H80,IF('3. Ausbildungsjahr'!H$4=SOLL!$Z$4,TNWn!$H71,IF('3. Ausbildungsjahr'!H$4=SOLL!$AA$4,'KVP 3. AJ'!$H123,IF(H$4=SOLL!$B$4,'KF-KB'!$H142,IF('3. Ausbildungsjahr'!H$4=SOLL!$C$4,'SBI.A.4_1. AJ'!$H97,IF('3. Ausbildungsjahr'!H$4=SOLL!$D$4,KK!$H$11,IF('3. Ausbildungsjahr'!H$4=SOLL!$E$4,'KSM-e'!$H95,IF('3. Ausbildungsjahr'!H$4=SOLL!$F$4,'KSM-f'!$H95,IF('3. Ausbildungsjahr'!H$4=SOLL!$G$4,'KVB 1. AJ'!$H99,IF('3. Ausbildungsjahr'!H$4=SOLL!$H$4,KVFi!$H104,IF('3. Ausbildungsjahr'!H$4=SOLL!$I$4,KVM!$H87,IF('3. Ausbildungsjahr'!H$4=SOLL!$L$4,'KVP 1.&amp;2. AJ'!$H125,IF('3. Ausbildungsjahr'!H$4=SOLL!$M$4,PPC!$H116,IF('3. Ausbildungsjahr'!H$4=SOLL!$N$4,PPS!$H150,IF(H$4=SOLL!$P$4,"-",IF('3. Ausbildungsjahr'!H$4=SOLL!$O$4,Zielbogen!$H71,"")))))))))))))))))))))))))</f>
        <v>-</v>
      </c>
      <c r="I70" s="57" t="str">
        <f>IF(I$4=SOLL!$J$4, TNBi!$H79, IF('3. Ausbildungsjahr'!I$4=SOLL!$K$4,SBI.A.7!$H88, IF('3. Ausbildungsjahr'!I$4=SOLL!$R$4,'SBI.A.3_2. AJ'!$H71, IF('3. Ausbildungsjahr'!I$4=SOLL!$S$4,'SBI.A.4_2.&amp;3. AJ'!$H97, IF('3. Ausbildungsjahr'!I$4=SOLL!$T$4,'KVB 2.&amp;3. AJ'!$H99,IF('3. Ausbildungsjahr'!I$4=SOLL!$U$4,'PPCa IK'!$H71, IF('3. Ausbildungsjahr'!I$4=SOLL!$V$4,TE!$H95,IF('3. Ausbildungsjahr'!I$4=SOLL!$W$4,TNSt!$H83,IF('3. Ausbildungsjahr'!I$4=SOLL!$X$4,TNSk!$H86,IF('3. Ausbildungsjahr'!I$4=SOLL!$Y$4,TNPa!$H80,IF('3. Ausbildungsjahr'!I$4=SOLL!$Z$4,TNWn!$H71,IF('3. Ausbildungsjahr'!I$4=SOLL!$AA$4,'KVP 3. AJ'!$H123,IF(I$4=SOLL!$B$4,'KF-KB'!$H142,IF('3. Ausbildungsjahr'!I$4=SOLL!$C$4,'SBI.A.4_1. AJ'!$H97,IF('3. Ausbildungsjahr'!I$4=SOLL!$D$4,KK!$H$11,IF('3. Ausbildungsjahr'!I$4=SOLL!$E$4,'KSM-e'!$H95,IF('3. Ausbildungsjahr'!I$4=SOLL!$F$4,'KSM-f'!$H95,IF('3. Ausbildungsjahr'!I$4=SOLL!$G$4,'KVB 1. AJ'!$H99,IF('3. Ausbildungsjahr'!I$4=SOLL!$H$4,KVFi!$H104,IF('3. Ausbildungsjahr'!I$4=SOLL!$I$4,KVM!$H87,IF('3. Ausbildungsjahr'!I$4=SOLL!$L$4,'KVP 1.&amp;2. AJ'!$H125,IF('3. Ausbildungsjahr'!I$4=SOLL!$M$4,PPC!$H116,IF('3. Ausbildungsjahr'!I$4=SOLL!$N$4,PPS!$H150,IF(I$4=SOLL!$P$4,"-",IF('3. Ausbildungsjahr'!I$4=SOLL!$O$4,Zielbogen!$H71,"")))))))))))))))))))))))))</f>
        <v>-</v>
      </c>
      <c r="J70" s="57" t="str">
        <f>IF(J$4=SOLL!$J$4, TNBi!$H79, IF('3. Ausbildungsjahr'!J$4=SOLL!$K$4,SBI.A.7!$H88, IF('3. Ausbildungsjahr'!J$4=SOLL!$R$4,'SBI.A.3_2. AJ'!$H71, IF('3. Ausbildungsjahr'!J$4=SOLL!$S$4,'SBI.A.4_2.&amp;3. AJ'!$H97, IF('3. Ausbildungsjahr'!J$4=SOLL!$T$4,'KVB 2.&amp;3. AJ'!$H99,IF('3. Ausbildungsjahr'!J$4=SOLL!$U$4,'PPCa IK'!$H71, IF('3. Ausbildungsjahr'!J$4=SOLL!$V$4,TE!$H95,IF('3. Ausbildungsjahr'!J$4=SOLL!$W$4,TNSt!$H83,IF('3. Ausbildungsjahr'!J$4=SOLL!$X$4,TNSk!$H86,IF('3. Ausbildungsjahr'!J$4=SOLL!$Y$4,TNPa!$H80,IF('3. Ausbildungsjahr'!J$4=SOLL!$Z$4,TNWn!$H71,IF('3. Ausbildungsjahr'!J$4=SOLL!$AA$4,'KVP 3. AJ'!$H123,IF(J$4=SOLL!$B$4,'KF-KB'!$H142,IF('3. Ausbildungsjahr'!J$4=SOLL!$C$4,'SBI.A.4_1. AJ'!$H97,IF('3. Ausbildungsjahr'!J$4=SOLL!$D$4,KK!$H$11,IF('3. Ausbildungsjahr'!J$4=SOLL!$E$4,'KSM-e'!$H95,IF('3. Ausbildungsjahr'!J$4=SOLL!$F$4,'KSM-f'!$H95,IF('3. Ausbildungsjahr'!J$4=SOLL!$G$4,'KVB 1. AJ'!$H99,IF('3. Ausbildungsjahr'!J$4=SOLL!$H$4,KVFi!$H104,IF('3. Ausbildungsjahr'!J$4=SOLL!$I$4,KVM!$H87,IF('3. Ausbildungsjahr'!J$4=SOLL!$L$4,'KVP 1.&amp;2. AJ'!$H125,IF('3. Ausbildungsjahr'!J$4=SOLL!$M$4,PPC!$H116,IF('3. Ausbildungsjahr'!J$4=SOLL!$N$4,PPS!$H150,IF(J$4=SOLL!$P$4,"-",IF('3. Ausbildungsjahr'!J$4=SOLL!$O$4,Zielbogen!$H71,"")))))))))))))))))))))))))</f>
        <v>-</v>
      </c>
      <c r="K70" s="57" t="str">
        <f>IF(K$4=SOLL!$J$4, TNBi!$H79, IF('3. Ausbildungsjahr'!K$4=SOLL!$K$4,SBI.A.7!$H88, IF('3. Ausbildungsjahr'!K$4=SOLL!$R$4,'SBI.A.3_2. AJ'!$H71, IF('3. Ausbildungsjahr'!K$4=SOLL!$S$4,'SBI.A.4_2.&amp;3. AJ'!$H97, IF('3. Ausbildungsjahr'!K$4=SOLL!$T$4,'KVB 2.&amp;3. AJ'!$H99,IF('3. Ausbildungsjahr'!K$4=SOLL!$U$4,'PPCa IK'!$H71, IF('3. Ausbildungsjahr'!K$4=SOLL!$V$4,TE!$H95,IF('3. Ausbildungsjahr'!K$4=SOLL!$W$4,TNSt!$H83,IF('3. Ausbildungsjahr'!K$4=SOLL!$X$4,TNSk!$H86,IF('3. Ausbildungsjahr'!K$4=SOLL!$Y$4,TNPa!$H80,IF('3. Ausbildungsjahr'!K$4=SOLL!$Z$4,TNWn!$H71,IF('3. Ausbildungsjahr'!K$4=SOLL!$AA$4,'KVP 3. AJ'!$H123,IF(K$4=SOLL!$B$4,'KF-KB'!$H142,IF('3. Ausbildungsjahr'!K$4=SOLL!$C$4,'SBI.A.4_1. AJ'!$H97,IF('3. Ausbildungsjahr'!K$4=SOLL!$D$4,KK!$H$11,IF('3. Ausbildungsjahr'!K$4=SOLL!$E$4,'KSM-e'!$H95,IF('3. Ausbildungsjahr'!K$4=SOLL!$F$4,'KSM-f'!$H95,IF('3. Ausbildungsjahr'!K$4=SOLL!$G$4,'KVB 1. AJ'!$H99,IF('3. Ausbildungsjahr'!K$4=SOLL!$H$4,KVFi!$H104,IF('3. Ausbildungsjahr'!K$4=SOLL!$I$4,KVM!$H87,IF('3. Ausbildungsjahr'!K$4=SOLL!$L$4,'KVP 1.&amp;2. AJ'!$H125,IF('3. Ausbildungsjahr'!K$4=SOLL!$M$4,PPC!$H116,IF('3. Ausbildungsjahr'!K$4=SOLL!$N$4,PPS!$H150,IF(K$4=SOLL!$P$4,"-",IF('3. Ausbildungsjahr'!K$4=SOLL!$O$4,Zielbogen!$H71,"")))))))))))))))))))))))))</f>
        <v>-</v>
      </c>
      <c r="L70" s="10">
        <f>SUM('Hilfsblatt 3. AJ'!C70,'Hilfsblatt 3. AJ'!E70,'Hilfsblatt 3. AJ'!G70,'Hilfsblatt 3. AJ'!I70,'Hilfsblatt 3. AJ'!K70,'Hilfsblatt 3. AJ'!M70,'Hilfsblatt 3. AJ'!O70,'Hilfsblatt 3. AJ'!Q70,'Hilfsblatt 3. AJ'!S70,'Hilfsblatt 3. AJ'!U70)</f>
        <v>0</v>
      </c>
      <c r="M70" s="9" t="e">
        <f>('Hilfsblatt 3. AJ'!B70*'Hilfsblatt 3. AJ'!C70+'Hilfsblatt 3. AJ'!D70*'Hilfsblatt 3. AJ'!E70+'Hilfsblatt 3. AJ'!F70*'Hilfsblatt 3. AJ'!G70+'Hilfsblatt 3. AJ'!H70*'Hilfsblatt 3. AJ'!I70+'Hilfsblatt 3. AJ'!J70*'Hilfsblatt 3. AJ'!K70+'Hilfsblatt 3. AJ'!L70*'Hilfsblatt 3. AJ'!M70+'Hilfsblatt 3. AJ'!N70*'Hilfsblatt 3. AJ'!O70+'Hilfsblatt 3. AJ'!P70*'Hilfsblatt 3. AJ'!Q70+'Hilfsblatt 3. AJ'!R70*'Hilfsblatt 3. AJ'!S70+'Hilfsblatt 3. AJ'!T70*'Hilfsblatt 3. AJ'!U70)/L70</f>
        <v>#DIV/0!</v>
      </c>
    </row>
    <row r="71" spans="1:13" x14ac:dyDescent="0.25">
      <c r="A71" s="125" t="s">
        <v>37</v>
      </c>
      <c r="B71" s="57" t="str">
        <f>IF(B$4=SOLL!$J$4, TNBi!$H80, IF('3. Ausbildungsjahr'!B$4=SOLL!$K$4,SBI.A.7!$H89, IF('3. Ausbildungsjahr'!B$4=SOLL!$R$4,'SBI.A.3_2. AJ'!$H72, IF('3. Ausbildungsjahr'!B$4=SOLL!$S$4,'SBI.A.4_2.&amp;3. AJ'!$H98, IF('3. Ausbildungsjahr'!B$4=SOLL!$T$4,'KVB 2.&amp;3. AJ'!$H100,IF('3. Ausbildungsjahr'!B$4=SOLL!$U$4,'PPCa IK'!$H72, IF('3. Ausbildungsjahr'!B$4=SOLL!$V$4,TE!$H96,IF('3. Ausbildungsjahr'!B$4=SOLL!$W$4,TNSt!$H84,IF('3. Ausbildungsjahr'!B$4=SOLL!$X$4,TNSk!$H87,IF('3. Ausbildungsjahr'!B$4=SOLL!$Y$4,TNPa!$H81,IF('3. Ausbildungsjahr'!B$4=SOLL!$Z$4,TNWn!$H72,IF('3. Ausbildungsjahr'!B$4=SOLL!$AA$4,'KVP 3. AJ'!$H124,IF(B$4=SOLL!$B$4,'KF-KB'!$H143,IF('3. Ausbildungsjahr'!B$4=SOLL!$C$4,'SBI.A.4_1. AJ'!$H98,IF('3. Ausbildungsjahr'!B$4=SOLL!$D$4,KK!$H$11,IF('3. Ausbildungsjahr'!B$4=SOLL!$E$4,'KSM-e'!$H96,IF('3. Ausbildungsjahr'!B$4=SOLL!$F$4,'KSM-f'!$H96,IF('3. Ausbildungsjahr'!B$4=SOLL!$G$4,'KVB 1. AJ'!$H100,IF('3. Ausbildungsjahr'!B$4=SOLL!$H$4,KVFi!$H105,IF('3. Ausbildungsjahr'!B$4=SOLL!$I$4,KVM!$H88,IF('3. Ausbildungsjahr'!B$4=SOLL!$L$4,'KVP 1.&amp;2. AJ'!$H126,IF('3. Ausbildungsjahr'!B$4=SOLL!$M$4,PPC!$H117,IF('3. Ausbildungsjahr'!B$4=SOLL!$N$4,PPS!$H151,IF(B$4=SOLL!$P$4,"-",IF('3. Ausbildungsjahr'!B$4=SOLL!$O$4,Zielbogen!$H72,"")))))))))))))))))))))))))</f>
        <v>-</v>
      </c>
      <c r="C71" s="57" t="str">
        <f>IF(C$4=SOLL!$J$4, TNBi!$H80, IF('3. Ausbildungsjahr'!C$4=SOLL!$K$4,SBI.A.7!$H89, IF('3. Ausbildungsjahr'!C$4=SOLL!$R$4,'SBI.A.3_2. AJ'!$H72, IF('3. Ausbildungsjahr'!C$4=SOLL!$S$4,'SBI.A.4_2.&amp;3. AJ'!$H98, IF('3. Ausbildungsjahr'!C$4=SOLL!$T$4,'KVB 2.&amp;3. AJ'!$H100,IF('3. Ausbildungsjahr'!C$4=SOLL!$U$4,'PPCa IK'!$H72, IF('3. Ausbildungsjahr'!C$4=SOLL!$V$4,TE!$H96,IF('3. Ausbildungsjahr'!C$4=SOLL!$W$4,TNSt!$H84,IF('3. Ausbildungsjahr'!C$4=SOLL!$X$4,TNSk!$H87,IF('3. Ausbildungsjahr'!C$4=SOLL!$Y$4,TNPa!$H81,IF('3. Ausbildungsjahr'!C$4=SOLL!$Z$4,TNWn!$H72,IF('3. Ausbildungsjahr'!C$4=SOLL!$AA$4,'KVP 3. AJ'!$H124,IF(C$4=SOLL!$B$4,'KF-KB'!$H143,IF('3. Ausbildungsjahr'!C$4=SOLL!$C$4,'SBI.A.4_1. AJ'!$H98,IF('3. Ausbildungsjahr'!C$4=SOLL!$D$4,KK!$H$11,IF('3. Ausbildungsjahr'!C$4=SOLL!$E$4,'KSM-e'!$H96,IF('3. Ausbildungsjahr'!C$4=SOLL!$F$4,'KSM-f'!$H96,IF('3. Ausbildungsjahr'!C$4=SOLL!$G$4,'KVB 1. AJ'!$H100,IF('3. Ausbildungsjahr'!C$4=SOLL!$H$4,KVFi!$H105,IF('3. Ausbildungsjahr'!C$4=SOLL!$I$4,KVM!$H88,IF('3. Ausbildungsjahr'!C$4=SOLL!$L$4,'KVP 1.&amp;2. AJ'!$H126,IF('3. Ausbildungsjahr'!C$4=SOLL!$M$4,PPC!$H117,IF('3. Ausbildungsjahr'!C$4=SOLL!$N$4,PPS!$H151,IF(C$4=SOLL!$P$4,"-",IF('3. Ausbildungsjahr'!C$4=SOLL!$O$4,Zielbogen!$H72,"")))))))))))))))))))))))))</f>
        <v>-</v>
      </c>
      <c r="D71" s="57" t="str">
        <f>IF(D$4=SOLL!$J$4, TNBi!$H80, IF('3. Ausbildungsjahr'!D$4=SOLL!$K$4,SBI.A.7!$H89, IF('3. Ausbildungsjahr'!D$4=SOLL!$R$4,'SBI.A.3_2. AJ'!$H72, IF('3. Ausbildungsjahr'!D$4=SOLL!$S$4,'SBI.A.4_2.&amp;3. AJ'!$H98, IF('3. Ausbildungsjahr'!D$4=SOLL!$T$4,'KVB 2.&amp;3. AJ'!$H100,IF('3. Ausbildungsjahr'!D$4=SOLL!$U$4,'PPCa IK'!$H72, IF('3. Ausbildungsjahr'!D$4=SOLL!$V$4,TE!$H96,IF('3. Ausbildungsjahr'!D$4=SOLL!$W$4,TNSt!$H84,IF('3. Ausbildungsjahr'!D$4=SOLL!$X$4,TNSk!$H87,IF('3. Ausbildungsjahr'!D$4=SOLL!$Y$4,TNPa!$H81,IF('3. Ausbildungsjahr'!D$4=SOLL!$Z$4,TNWn!$H72,IF('3. Ausbildungsjahr'!D$4=SOLL!$AA$4,'KVP 3. AJ'!$H124,IF(D$4=SOLL!$B$4,'KF-KB'!$H143,IF('3. Ausbildungsjahr'!D$4=SOLL!$C$4,'SBI.A.4_1. AJ'!$H98,IF('3. Ausbildungsjahr'!D$4=SOLL!$D$4,KK!$H$11,IF('3. Ausbildungsjahr'!D$4=SOLL!$E$4,'KSM-e'!$H96,IF('3. Ausbildungsjahr'!D$4=SOLL!$F$4,'KSM-f'!$H96,IF('3. Ausbildungsjahr'!D$4=SOLL!$G$4,'KVB 1. AJ'!$H100,IF('3. Ausbildungsjahr'!D$4=SOLL!$H$4,KVFi!$H105,IF('3. Ausbildungsjahr'!D$4=SOLL!$I$4,KVM!$H88,IF('3. Ausbildungsjahr'!D$4=SOLL!$L$4,'KVP 1.&amp;2. AJ'!$H126,IF('3. Ausbildungsjahr'!D$4=SOLL!$M$4,PPC!$H117,IF('3. Ausbildungsjahr'!D$4=SOLL!$N$4,PPS!$H151,IF(D$4=SOLL!$P$4,"-",IF('3. Ausbildungsjahr'!D$4=SOLL!$O$4,Zielbogen!$H72,"")))))))))))))))))))))))))</f>
        <v>-</v>
      </c>
      <c r="E71" s="57" t="str">
        <f>IF(E$4=SOLL!$J$4, TNBi!$H80, IF('3. Ausbildungsjahr'!E$4=SOLL!$K$4,SBI.A.7!$H89, IF('3. Ausbildungsjahr'!E$4=SOLL!$R$4,'SBI.A.3_2. AJ'!$H72, IF('3. Ausbildungsjahr'!E$4=SOLL!$S$4,'SBI.A.4_2.&amp;3. AJ'!$H98, IF('3. Ausbildungsjahr'!E$4=SOLL!$T$4,'KVB 2.&amp;3. AJ'!$H100,IF('3. Ausbildungsjahr'!E$4=SOLL!$U$4,'PPCa IK'!$H72, IF('3. Ausbildungsjahr'!E$4=SOLL!$V$4,TE!$H96,IF('3. Ausbildungsjahr'!E$4=SOLL!$W$4,TNSt!$H84,IF('3. Ausbildungsjahr'!E$4=SOLL!$X$4,TNSk!$H87,IF('3. Ausbildungsjahr'!E$4=SOLL!$Y$4,TNPa!$H81,IF('3. Ausbildungsjahr'!E$4=SOLL!$Z$4,TNWn!$H72,IF('3. Ausbildungsjahr'!E$4=SOLL!$AA$4,'KVP 3. AJ'!$H124,IF(E$4=SOLL!$B$4,'KF-KB'!$H143,IF('3. Ausbildungsjahr'!E$4=SOLL!$C$4,'SBI.A.4_1. AJ'!$H98,IF('3. Ausbildungsjahr'!E$4=SOLL!$D$4,KK!$H$11,IF('3. Ausbildungsjahr'!E$4=SOLL!$E$4,'KSM-e'!$H96,IF('3. Ausbildungsjahr'!E$4=SOLL!$F$4,'KSM-f'!$H96,IF('3. Ausbildungsjahr'!E$4=SOLL!$G$4,'KVB 1. AJ'!$H100,IF('3. Ausbildungsjahr'!E$4=SOLL!$H$4,KVFi!$H105,IF('3. Ausbildungsjahr'!E$4=SOLL!$I$4,KVM!$H88,IF('3. Ausbildungsjahr'!E$4=SOLL!$L$4,'KVP 1.&amp;2. AJ'!$H126,IF('3. Ausbildungsjahr'!E$4=SOLL!$M$4,PPC!$H117,IF('3. Ausbildungsjahr'!E$4=SOLL!$N$4,PPS!$H151,IF(E$4=SOLL!$P$4,"-",IF('3. Ausbildungsjahr'!E$4=SOLL!$O$4,Zielbogen!$H72,"")))))))))))))))))))))))))</f>
        <v>-</v>
      </c>
      <c r="F71" s="57" t="str">
        <f>IF(F$4=SOLL!$J$4, TNBi!$H80, IF('3. Ausbildungsjahr'!F$4=SOLL!$K$4,SBI.A.7!$H89, IF('3. Ausbildungsjahr'!F$4=SOLL!$R$4,'SBI.A.3_2. AJ'!$H72, IF('3. Ausbildungsjahr'!F$4=SOLL!$S$4,'SBI.A.4_2.&amp;3. AJ'!$H98, IF('3. Ausbildungsjahr'!F$4=SOLL!$T$4,'KVB 2.&amp;3. AJ'!$H100,IF('3. Ausbildungsjahr'!F$4=SOLL!$U$4,'PPCa IK'!$H72, IF('3. Ausbildungsjahr'!F$4=SOLL!$V$4,TE!$H96,IF('3. Ausbildungsjahr'!F$4=SOLL!$W$4,TNSt!$H84,IF('3. Ausbildungsjahr'!F$4=SOLL!$X$4,TNSk!$H87,IF('3. Ausbildungsjahr'!F$4=SOLL!$Y$4,TNPa!$H81,IF('3. Ausbildungsjahr'!F$4=SOLL!$Z$4,TNWn!$H72,IF('3. Ausbildungsjahr'!F$4=SOLL!$AA$4,'KVP 3. AJ'!$H124,IF(F$4=SOLL!$B$4,'KF-KB'!$H143,IF('3. Ausbildungsjahr'!F$4=SOLL!$C$4,'SBI.A.4_1. AJ'!$H98,IF('3. Ausbildungsjahr'!F$4=SOLL!$D$4,KK!$H$11,IF('3. Ausbildungsjahr'!F$4=SOLL!$E$4,'KSM-e'!$H96,IF('3. Ausbildungsjahr'!F$4=SOLL!$F$4,'KSM-f'!$H96,IF('3. Ausbildungsjahr'!F$4=SOLL!$G$4,'KVB 1. AJ'!$H100,IF('3. Ausbildungsjahr'!F$4=SOLL!$H$4,KVFi!$H105,IF('3. Ausbildungsjahr'!F$4=SOLL!$I$4,KVM!$H88,IF('3. Ausbildungsjahr'!F$4=SOLL!$L$4,'KVP 1.&amp;2. AJ'!$H126,IF('3. Ausbildungsjahr'!F$4=SOLL!$M$4,PPC!$H117,IF('3. Ausbildungsjahr'!F$4=SOLL!$N$4,PPS!$H151,IF(F$4=SOLL!$P$4,"-",IF('3. Ausbildungsjahr'!F$4=SOLL!$O$4,Zielbogen!$H72,"")))))))))))))))))))))))))</f>
        <v>-</v>
      </c>
      <c r="G71" s="57" t="str">
        <f>IF(G$4=SOLL!$J$4, TNBi!$H80, IF('3. Ausbildungsjahr'!G$4=SOLL!$K$4,SBI.A.7!$H89, IF('3. Ausbildungsjahr'!G$4=SOLL!$R$4,'SBI.A.3_2. AJ'!$H72, IF('3. Ausbildungsjahr'!G$4=SOLL!$S$4,'SBI.A.4_2.&amp;3. AJ'!$H98, IF('3. Ausbildungsjahr'!G$4=SOLL!$T$4,'KVB 2.&amp;3. AJ'!$H100,IF('3. Ausbildungsjahr'!G$4=SOLL!$U$4,'PPCa IK'!$H72, IF('3. Ausbildungsjahr'!G$4=SOLL!$V$4,TE!$H96,IF('3. Ausbildungsjahr'!G$4=SOLL!$W$4,TNSt!$H84,IF('3. Ausbildungsjahr'!G$4=SOLL!$X$4,TNSk!$H87,IF('3. Ausbildungsjahr'!G$4=SOLL!$Y$4,TNPa!$H81,IF('3. Ausbildungsjahr'!G$4=SOLL!$Z$4,TNWn!$H72,IF('3. Ausbildungsjahr'!G$4=SOLL!$AA$4,'KVP 3. AJ'!$H124,IF(G$4=SOLL!$B$4,'KF-KB'!$H143,IF('3. Ausbildungsjahr'!G$4=SOLL!$C$4,'SBI.A.4_1. AJ'!$H98,IF('3. Ausbildungsjahr'!G$4=SOLL!$D$4,KK!$H$11,IF('3. Ausbildungsjahr'!G$4=SOLL!$E$4,'KSM-e'!$H96,IF('3. Ausbildungsjahr'!G$4=SOLL!$F$4,'KSM-f'!$H96,IF('3. Ausbildungsjahr'!G$4=SOLL!$G$4,'KVB 1. AJ'!$H100,IF('3. Ausbildungsjahr'!G$4=SOLL!$H$4,KVFi!$H105,IF('3. Ausbildungsjahr'!G$4=SOLL!$I$4,KVM!$H88,IF('3. Ausbildungsjahr'!G$4=SOLL!$L$4,'KVP 1.&amp;2. AJ'!$H126,IF('3. Ausbildungsjahr'!G$4=SOLL!$M$4,PPC!$H117,IF('3. Ausbildungsjahr'!G$4=SOLL!$N$4,PPS!$H151,IF(G$4=SOLL!$P$4,"-",IF('3. Ausbildungsjahr'!G$4=SOLL!$O$4,Zielbogen!$H72,"")))))))))))))))))))))))))</f>
        <v>-</v>
      </c>
      <c r="H71" s="57" t="str">
        <f>IF(H$4=SOLL!$J$4, TNBi!$H80, IF('3. Ausbildungsjahr'!H$4=SOLL!$K$4,SBI.A.7!$H89, IF('3. Ausbildungsjahr'!H$4=SOLL!$R$4,'SBI.A.3_2. AJ'!$H72, IF('3. Ausbildungsjahr'!H$4=SOLL!$S$4,'SBI.A.4_2.&amp;3. AJ'!$H98, IF('3. Ausbildungsjahr'!H$4=SOLL!$T$4,'KVB 2.&amp;3. AJ'!$H100,IF('3. Ausbildungsjahr'!H$4=SOLL!$U$4,'PPCa IK'!$H72, IF('3. Ausbildungsjahr'!H$4=SOLL!$V$4,TE!$H96,IF('3. Ausbildungsjahr'!H$4=SOLL!$W$4,TNSt!$H84,IF('3. Ausbildungsjahr'!H$4=SOLL!$X$4,TNSk!$H87,IF('3. Ausbildungsjahr'!H$4=SOLL!$Y$4,TNPa!$H81,IF('3. Ausbildungsjahr'!H$4=SOLL!$Z$4,TNWn!$H72,IF('3. Ausbildungsjahr'!H$4=SOLL!$AA$4,'KVP 3. AJ'!$H124,IF(H$4=SOLL!$B$4,'KF-KB'!$H143,IF('3. Ausbildungsjahr'!H$4=SOLL!$C$4,'SBI.A.4_1. AJ'!$H98,IF('3. Ausbildungsjahr'!H$4=SOLL!$D$4,KK!$H$11,IF('3. Ausbildungsjahr'!H$4=SOLL!$E$4,'KSM-e'!$H96,IF('3. Ausbildungsjahr'!H$4=SOLL!$F$4,'KSM-f'!$H96,IF('3. Ausbildungsjahr'!H$4=SOLL!$G$4,'KVB 1. AJ'!$H100,IF('3. Ausbildungsjahr'!H$4=SOLL!$H$4,KVFi!$H105,IF('3. Ausbildungsjahr'!H$4=SOLL!$I$4,KVM!$H88,IF('3. Ausbildungsjahr'!H$4=SOLL!$L$4,'KVP 1.&amp;2. AJ'!$H126,IF('3. Ausbildungsjahr'!H$4=SOLL!$M$4,PPC!$H117,IF('3. Ausbildungsjahr'!H$4=SOLL!$N$4,PPS!$H151,IF(H$4=SOLL!$P$4,"-",IF('3. Ausbildungsjahr'!H$4=SOLL!$O$4,Zielbogen!$H72,"")))))))))))))))))))))))))</f>
        <v>-</v>
      </c>
      <c r="I71" s="57" t="str">
        <f>IF(I$4=SOLL!$J$4, TNBi!$H80, IF('3. Ausbildungsjahr'!I$4=SOLL!$K$4,SBI.A.7!$H89, IF('3. Ausbildungsjahr'!I$4=SOLL!$R$4,'SBI.A.3_2. AJ'!$H72, IF('3. Ausbildungsjahr'!I$4=SOLL!$S$4,'SBI.A.4_2.&amp;3. AJ'!$H98, IF('3. Ausbildungsjahr'!I$4=SOLL!$T$4,'KVB 2.&amp;3. AJ'!$H100,IF('3. Ausbildungsjahr'!I$4=SOLL!$U$4,'PPCa IK'!$H72, IF('3. Ausbildungsjahr'!I$4=SOLL!$V$4,TE!$H96,IF('3. Ausbildungsjahr'!I$4=SOLL!$W$4,TNSt!$H84,IF('3. Ausbildungsjahr'!I$4=SOLL!$X$4,TNSk!$H87,IF('3. Ausbildungsjahr'!I$4=SOLL!$Y$4,TNPa!$H81,IF('3. Ausbildungsjahr'!I$4=SOLL!$Z$4,TNWn!$H72,IF('3. Ausbildungsjahr'!I$4=SOLL!$AA$4,'KVP 3. AJ'!$H124,IF(I$4=SOLL!$B$4,'KF-KB'!$H143,IF('3. Ausbildungsjahr'!I$4=SOLL!$C$4,'SBI.A.4_1. AJ'!$H98,IF('3. Ausbildungsjahr'!I$4=SOLL!$D$4,KK!$H$11,IF('3. Ausbildungsjahr'!I$4=SOLL!$E$4,'KSM-e'!$H96,IF('3. Ausbildungsjahr'!I$4=SOLL!$F$4,'KSM-f'!$H96,IF('3. Ausbildungsjahr'!I$4=SOLL!$G$4,'KVB 1. AJ'!$H100,IF('3. Ausbildungsjahr'!I$4=SOLL!$H$4,KVFi!$H105,IF('3. Ausbildungsjahr'!I$4=SOLL!$I$4,KVM!$H88,IF('3. Ausbildungsjahr'!I$4=SOLL!$L$4,'KVP 1.&amp;2. AJ'!$H126,IF('3. Ausbildungsjahr'!I$4=SOLL!$M$4,PPC!$H117,IF('3. Ausbildungsjahr'!I$4=SOLL!$N$4,PPS!$H151,IF(I$4=SOLL!$P$4,"-",IF('3. Ausbildungsjahr'!I$4=SOLL!$O$4,Zielbogen!$H72,"")))))))))))))))))))))))))</f>
        <v>-</v>
      </c>
      <c r="J71" s="57" t="str">
        <f>IF(J$4=SOLL!$J$4, TNBi!$H80, IF('3. Ausbildungsjahr'!J$4=SOLL!$K$4,SBI.A.7!$H89, IF('3. Ausbildungsjahr'!J$4=SOLL!$R$4,'SBI.A.3_2. AJ'!$H72, IF('3. Ausbildungsjahr'!J$4=SOLL!$S$4,'SBI.A.4_2.&amp;3. AJ'!$H98, IF('3. Ausbildungsjahr'!J$4=SOLL!$T$4,'KVB 2.&amp;3. AJ'!$H100,IF('3. Ausbildungsjahr'!J$4=SOLL!$U$4,'PPCa IK'!$H72, IF('3. Ausbildungsjahr'!J$4=SOLL!$V$4,TE!$H96,IF('3. Ausbildungsjahr'!J$4=SOLL!$W$4,TNSt!$H84,IF('3. Ausbildungsjahr'!J$4=SOLL!$X$4,TNSk!$H87,IF('3. Ausbildungsjahr'!J$4=SOLL!$Y$4,TNPa!$H81,IF('3. Ausbildungsjahr'!J$4=SOLL!$Z$4,TNWn!$H72,IF('3. Ausbildungsjahr'!J$4=SOLL!$AA$4,'KVP 3. AJ'!$H124,IF(J$4=SOLL!$B$4,'KF-KB'!$H143,IF('3. Ausbildungsjahr'!J$4=SOLL!$C$4,'SBI.A.4_1. AJ'!$H98,IF('3. Ausbildungsjahr'!J$4=SOLL!$D$4,KK!$H$11,IF('3. Ausbildungsjahr'!J$4=SOLL!$E$4,'KSM-e'!$H96,IF('3. Ausbildungsjahr'!J$4=SOLL!$F$4,'KSM-f'!$H96,IF('3. Ausbildungsjahr'!J$4=SOLL!$G$4,'KVB 1. AJ'!$H100,IF('3. Ausbildungsjahr'!J$4=SOLL!$H$4,KVFi!$H105,IF('3. Ausbildungsjahr'!J$4=SOLL!$I$4,KVM!$H88,IF('3. Ausbildungsjahr'!J$4=SOLL!$L$4,'KVP 1.&amp;2. AJ'!$H126,IF('3. Ausbildungsjahr'!J$4=SOLL!$M$4,PPC!$H117,IF('3. Ausbildungsjahr'!J$4=SOLL!$N$4,PPS!$H151,IF(J$4=SOLL!$P$4,"-",IF('3. Ausbildungsjahr'!J$4=SOLL!$O$4,Zielbogen!$H72,"")))))))))))))))))))))))))</f>
        <v>-</v>
      </c>
      <c r="K71" s="57" t="str">
        <f>IF(K$4=SOLL!$J$4, TNBi!$H80, IF('3. Ausbildungsjahr'!K$4=SOLL!$K$4,SBI.A.7!$H89, IF('3. Ausbildungsjahr'!K$4=SOLL!$R$4,'SBI.A.3_2. AJ'!$H72, IF('3. Ausbildungsjahr'!K$4=SOLL!$S$4,'SBI.A.4_2.&amp;3. AJ'!$H98, IF('3. Ausbildungsjahr'!K$4=SOLL!$T$4,'KVB 2.&amp;3. AJ'!$H100,IF('3. Ausbildungsjahr'!K$4=SOLL!$U$4,'PPCa IK'!$H72, IF('3. Ausbildungsjahr'!K$4=SOLL!$V$4,TE!$H96,IF('3. Ausbildungsjahr'!K$4=SOLL!$W$4,TNSt!$H84,IF('3. Ausbildungsjahr'!K$4=SOLL!$X$4,TNSk!$H87,IF('3. Ausbildungsjahr'!K$4=SOLL!$Y$4,TNPa!$H81,IF('3. Ausbildungsjahr'!K$4=SOLL!$Z$4,TNWn!$H72,IF('3. Ausbildungsjahr'!K$4=SOLL!$AA$4,'KVP 3. AJ'!$H124,IF(K$4=SOLL!$B$4,'KF-KB'!$H143,IF('3. Ausbildungsjahr'!K$4=SOLL!$C$4,'SBI.A.4_1. AJ'!$H98,IF('3. Ausbildungsjahr'!K$4=SOLL!$D$4,KK!$H$11,IF('3. Ausbildungsjahr'!K$4=SOLL!$E$4,'KSM-e'!$H96,IF('3. Ausbildungsjahr'!K$4=SOLL!$F$4,'KSM-f'!$H96,IF('3. Ausbildungsjahr'!K$4=SOLL!$G$4,'KVB 1. AJ'!$H100,IF('3. Ausbildungsjahr'!K$4=SOLL!$H$4,KVFi!$H105,IF('3. Ausbildungsjahr'!K$4=SOLL!$I$4,KVM!$H88,IF('3. Ausbildungsjahr'!K$4=SOLL!$L$4,'KVP 1.&amp;2. AJ'!$H126,IF('3. Ausbildungsjahr'!K$4=SOLL!$M$4,PPC!$H117,IF('3. Ausbildungsjahr'!K$4=SOLL!$N$4,PPS!$H151,IF(K$4=SOLL!$P$4,"-",IF('3. Ausbildungsjahr'!K$4=SOLL!$O$4,Zielbogen!$H72,"")))))))))))))))))))))))))</f>
        <v>-</v>
      </c>
      <c r="L71" s="10">
        <f>SUM('Hilfsblatt 3. AJ'!C71,'Hilfsblatt 3. AJ'!E71,'Hilfsblatt 3. AJ'!G71,'Hilfsblatt 3. AJ'!I71,'Hilfsblatt 3. AJ'!K71,'Hilfsblatt 3. AJ'!M71,'Hilfsblatt 3. AJ'!O71,'Hilfsblatt 3. AJ'!Q71,'Hilfsblatt 3. AJ'!S71,'Hilfsblatt 3. AJ'!U71)</f>
        <v>0</v>
      </c>
      <c r="M71" s="9" t="e">
        <f>('Hilfsblatt 3. AJ'!B71*'Hilfsblatt 3. AJ'!C71+'Hilfsblatt 3. AJ'!D71*'Hilfsblatt 3. AJ'!E71+'Hilfsblatt 3. AJ'!F71*'Hilfsblatt 3. AJ'!G71+'Hilfsblatt 3. AJ'!H71*'Hilfsblatt 3. AJ'!I71+'Hilfsblatt 3. AJ'!J71*'Hilfsblatt 3. AJ'!K71+'Hilfsblatt 3. AJ'!L71*'Hilfsblatt 3. AJ'!M71+'Hilfsblatt 3. AJ'!N71*'Hilfsblatt 3. AJ'!O71+'Hilfsblatt 3. AJ'!P71*'Hilfsblatt 3. AJ'!Q71+'Hilfsblatt 3. AJ'!R71*'Hilfsblatt 3. AJ'!S71+'Hilfsblatt 3. AJ'!T71*'Hilfsblatt 3. AJ'!U71)/L71</f>
        <v>#DIV/0!</v>
      </c>
    </row>
    <row r="72" spans="1:13" x14ac:dyDescent="0.25">
      <c r="A72" s="125" t="s">
        <v>24</v>
      </c>
      <c r="B72" s="57" t="str">
        <f>IF(B$4=SOLL!$J$4, TNBi!$H81, IF('3. Ausbildungsjahr'!B$4=SOLL!$K$4,SBI.A.7!$H90, IF('3. Ausbildungsjahr'!B$4=SOLL!$R$4,'SBI.A.3_2. AJ'!$H73, IF('3. Ausbildungsjahr'!B$4=SOLL!$S$4,'SBI.A.4_2.&amp;3. AJ'!$H99, IF('3. Ausbildungsjahr'!B$4=SOLL!$T$4,'KVB 2.&amp;3. AJ'!$H101,IF('3. Ausbildungsjahr'!B$4=SOLL!$U$4,'PPCa IK'!$H73, IF('3. Ausbildungsjahr'!B$4=SOLL!$V$4,TE!$H97,IF('3. Ausbildungsjahr'!B$4=SOLL!$W$4,TNSt!$H85,IF('3. Ausbildungsjahr'!B$4=SOLL!$X$4,TNSk!$H88,IF('3. Ausbildungsjahr'!B$4=SOLL!$Y$4,TNPa!$H82,IF('3. Ausbildungsjahr'!B$4=SOLL!$Z$4,TNWn!$H73,IF('3. Ausbildungsjahr'!B$4=SOLL!$AA$4,'KVP 3. AJ'!$H125,IF(B$4=SOLL!$B$4,'KF-KB'!$H144,IF('3. Ausbildungsjahr'!B$4=SOLL!$C$4,'SBI.A.4_1. AJ'!$H99,IF('3. Ausbildungsjahr'!B$4=SOLL!$D$4,KK!$H$11,IF('3. Ausbildungsjahr'!B$4=SOLL!$E$4,'KSM-e'!$H97,IF('3. Ausbildungsjahr'!B$4=SOLL!$F$4,'KSM-f'!$H97,IF('3. Ausbildungsjahr'!B$4=SOLL!$G$4,'KVB 1. AJ'!$H101,IF('3. Ausbildungsjahr'!B$4=SOLL!$H$4,KVFi!$H106,IF('3. Ausbildungsjahr'!B$4=SOLL!$I$4,KVM!$H89,IF('3. Ausbildungsjahr'!B$4=SOLL!$L$4,'KVP 1.&amp;2. AJ'!$H127,IF('3. Ausbildungsjahr'!B$4=SOLL!$M$4,PPC!$H118,IF('3. Ausbildungsjahr'!B$4=SOLL!$N$4,PPS!$H152,IF(B$4=SOLL!$P$4,"-",IF('3. Ausbildungsjahr'!B$4=SOLL!$O$4,Zielbogen!$H73,"")))))))))))))))))))))))))</f>
        <v>-</v>
      </c>
      <c r="C72" s="57" t="str">
        <f>IF(C$4=SOLL!$J$4, TNBi!$H81, IF('3. Ausbildungsjahr'!C$4=SOLL!$K$4,SBI.A.7!$H90, IF('3. Ausbildungsjahr'!C$4=SOLL!$R$4,'SBI.A.3_2. AJ'!$H73, IF('3. Ausbildungsjahr'!C$4=SOLL!$S$4,'SBI.A.4_2.&amp;3. AJ'!$H99, IF('3. Ausbildungsjahr'!C$4=SOLL!$T$4,'KVB 2.&amp;3. AJ'!$H101,IF('3. Ausbildungsjahr'!C$4=SOLL!$U$4,'PPCa IK'!$H73, IF('3. Ausbildungsjahr'!C$4=SOLL!$V$4,TE!$H97,IF('3. Ausbildungsjahr'!C$4=SOLL!$W$4,TNSt!$H85,IF('3. Ausbildungsjahr'!C$4=SOLL!$X$4,TNSk!$H88,IF('3. Ausbildungsjahr'!C$4=SOLL!$Y$4,TNPa!$H82,IF('3. Ausbildungsjahr'!C$4=SOLL!$Z$4,TNWn!$H73,IF('3. Ausbildungsjahr'!C$4=SOLL!$AA$4,'KVP 3. AJ'!$H125,IF(C$4=SOLL!$B$4,'KF-KB'!$H144,IF('3. Ausbildungsjahr'!C$4=SOLL!$C$4,'SBI.A.4_1. AJ'!$H99,IF('3. Ausbildungsjahr'!C$4=SOLL!$D$4,KK!$H$11,IF('3. Ausbildungsjahr'!C$4=SOLL!$E$4,'KSM-e'!$H97,IF('3. Ausbildungsjahr'!C$4=SOLL!$F$4,'KSM-f'!$H97,IF('3. Ausbildungsjahr'!C$4=SOLL!$G$4,'KVB 1. AJ'!$H101,IF('3. Ausbildungsjahr'!C$4=SOLL!$H$4,KVFi!$H106,IF('3. Ausbildungsjahr'!C$4=SOLL!$I$4,KVM!$H89,IF('3. Ausbildungsjahr'!C$4=SOLL!$L$4,'KVP 1.&amp;2. AJ'!$H127,IF('3. Ausbildungsjahr'!C$4=SOLL!$M$4,PPC!$H118,IF('3. Ausbildungsjahr'!C$4=SOLL!$N$4,PPS!$H152,IF(C$4=SOLL!$P$4,"-",IF('3. Ausbildungsjahr'!C$4=SOLL!$O$4,Zielbogen!$H73,"")))))))))))))))))))))))))</f>
        <v>-</v>
      </c>
      <c r="D72" s="57" t="str">
        <f>IF(D$4=SOLL!$J$4, TNBi!$H81, IF('3. Ausbildungsjahr'!D$4=SOLL!$K$4,SBI.A.7!$H90, IF('3. Ausbildungsjahr'!D$4=SOLL!$R$4,'SBI.A.3_2. AJ'!$H73, IF('3. Ausbildungsjahr'!D$4=SOLL!$S$4,'SBI.A.4_2.&amp;3. AJ'!$H99, IF('3. Ausbildungsjahr'!D$4=SOLL!$T$4,'KVB 2.&amp;3. AJ'!$H101,IF('3. Ausbildungsjahr'!D$4=SOLL!$U$4,'PPCa IK'!$H73, IF('3. Ausbildungsjahr'!D$4=SOLL!$V$4,TE!$H97,IF('3. Ausbildungsjahr'!D$4=SOLL!$W$4,TNSt!$H85,IF('3. Ausbildungsjahr'!D$4=SOLL!$X$4,TNSk!$H88,IF('3. Ausbildungsjahr'!D$4=SOLL!$Y$4,TNPa!$H82,IF('3. Ausbildungsjahr'!D$4=SOLL!$Z$4,TNWn!$H73,IF('3. Ausbildungsjahr'!D$4=SOLL!$AA$4,'KVP 3. AJ'!$H125,IF(D$4=SOLL!$B$4,'KF-KB'!$H144,IF('3. Ausbildungsjahr'!D$4=SOLL!$C$4,'SBI.A.4_1. AJ'!$H99,IF('3. Ausbildungsjahr'!D$4=SOLL!$D$4,KK!$H$11,IF('3. Ausbildungsjahr'!D$4=SOLL!$E$4,'KSM-e'!$H97,IF('3. Ausbildungsjahr'!D$4=SOLL!$F$4,'KSM-f'!$H97,IF('3. Ausbildungsjahr'!D$4=SOLL!$G$4,'KVB 1. AJ'!$H101,IF('3. Ausbildungsjahr'!D$4=SOLL!$H$4,KVFi!$H106,IF('3. Ausbildungsjahr'!D$4=SOLL!$I$4,KVM!$H89,IF('3. Ausbildungsjahr'!D$4=SOLL!$L$4,'KVP 1.&amp;2. AJ'!$H127,IF('3. Ausbildungsjahr'!D$4=SOLL!$M$4,PPC!$H118,IF('3. Ausbildungsjahr'!D$4=SOLL!$N$4,PPS!$H152,IF(D$4=SOLL!$P$4,"-",IF('3. Ausbildungsjahr'!D$4=SOLL!$O$4,Zielbogen!$H73,"")))))))))))))))))))))))))</f>
        <v>-</v>
      </c>
      <c r="E72" s="57" t="str">
        <f>IF(E$4=SOLL!$J$4, TNBi!$H81, IF('3. Ausbildungsjahr'!E$4=SOLL!$K$4,SBI.A.7!$H90, IF('3. Ausbildungsjahr'!E$4=SOLL!$R$4,'SBI.A.3_2. AJ'!$H73, IF('3. Ausbildungsjahr'!E$4=SOLL!$S$4,'SBI.A.4_2.&amp;3. AJ'!$H99, IF('3. Ausbildungsjahr'!E$4=SOLL!$T$4,'KVB 2.&amp;3. AJ'!$H101,IF('3. Ausbildungsjahr'!E$4=SOLL!$U$4,'PPCa IK'!$H73, IF('3. Ausbildungsjahr'!E$4=SOLL!$V$4,TE!$H97,IF('3. Ausbildungsjahr'!E$4=SOLL!$W$4,TNSt!$H85,IF('3. Ausbildungsjahr'!E$4=SOLL!$X$4,TNSk!$H88,IF('3. Ausbildungsjahr'!E$4=SOLL!$Y$4,TNPa!$H82,IF('3. Ausbildungsjahr'!E$4=SOLL!$Z$4,TNWn!$H73,IF('3. Ausbildungsjahr'!E$4=SOLL!$AA$4,'KVP 3. AJ'!$H125,IF(E$4=SOLL!$B$4,'KF-KB'!$H144,IF('3. Ausbildungsjahr'!E$4=SOLL!$C$4,'SBI.A.4_1. AJ'!$H99,IF('3. Ausbildungsjahr'!E$4=SOLL!$D$4,KK!$H$11,IF('3. Ausbildungsjahr'!E$4=SOLL!$E$4,'KSM-e'!$H97,IF('3. Ausbildungsjahr'!E$4=SOLL!$F$4,'KSM-f'!$H97,IF('3. Ausbildungsjahr'!E$4=SOLL!$G$4,'KVB 1. AJ'!$H101,IF('3. Ausbildungsjahr'!E$4=SOLL!$H$4,KVFi!$H106,IF('3. Ausbildungsjahr'!E$4=SOLL!$I$4,KVM!$H89,IF('3. Ausbildungsjahr'!E$4=SOLL!$L$4,'KVP 1.&amp;2. AJ'!$H127,IF('3. Ausbildungsjahr'!E$4=SOLL!$M$4,PPC!$H118,IF('3. Ausbildungsjahr'!E$4=SOLL!$N$4,PPS!$H152,IF(E$4=SOLL!$P$4,"-",IF('3. Ausbildungsjahr'!E$4=SOLL!$O$4,Zielbogen!$H73,"")))))))))))))))))))))))))</f>
        <v>-</v>
      </c>
      <c r="F72" s="57" t="str">
        <f>IF(F$4=SOLL!$J$4, TNBi!$H81, IF('3. Ausbildungsjahr'!F$4=SOLL!$K$4,SBI.A.7!$H90, IF('3. Ausbildungsjahr'!F$4=SOLL!$R$4,'SBI.A.3_2. AJ'!$H73, IF('3. Ausbildungsjahr'!F$4=SOLL!$S$4,'SBI.A.4_2.&amp;3. AJ'!$H99, IF('3. Ausbildungsjahr'!F$4=SOLL!$T$4,'KVB 2.&amp;3. AJ'!$H101,IF('3. Ausbildungsjahr'!F$4=SOLL!$U$4,'PPCa IK'!$H73, IF('3. Ausbildungsjahr'!F$4=SOLL!$V$4,TE!$H97,IF('3. Ausbildungsjahr'!F$4=SOLL!$W$4,TNSt!$H85,IF('3. Ausbildungsjahr'!F$4=SOLL!$X$4,TNSk!$H88,IF('3. Ausbildungsjahr'!F$4=SOLL!$Y$4,TNPa!$H82,IF('3. Ausbildungsjahr'!F$4=SOLL!$Z$4,TNWn!$H73,IF('3. Ausbildungsjahr'!F$4=SOLL!$AA$4,'KVP 3. AJ'!$H125,IF(F$4=SOLL!$B$4,'KF-KB'!$H144,IF('3. Ausbildungsjahr'!F$4=SOLL!$C$4,'SBI.A.4_1. AJ'!$H99,IF('3. Ausbildungsjahr'!F$4=SOLL!$D$4,KK!$H$11,IF('3. Ausbildungsjahr'!F$4=SOLL!$E$4,'KSM-e'!$H97,IF('3. Ausbildungsjahr'!F$4=SOLL!$F$4,'KSM-f'!$H97,IF('3. Ausbildungsjahr'!F$4=SOLL!$G$4,'KVB 1. AJ'!$H101,IF('3. Ausbildungsjahr'!F$4=SOLL!$H$4,KVFi!$H106,IF('3. Ausbildungsjahr'!F$4=SOLL!$I$4,KVM!$H89,IF('3. Ausbildungsjahr'!F$4=SOLL!$L$4,'KVP 1.&amp;2. AJ'!$H127,IF('3. Ausbildungsjahr'!F$4=SOLL!$M$4,PPC!$H118,IF('3. Ausbildungsjahr'!F$4=SOLL!$N$4,PPS!$H152,IF(F$4=SOLL!$P$4,"-",IF('3. Ausbildungsjahr'!F$4=SOLL!$O$4,Zielbogen!$H73,"")))))))))))))))))))))))))</f>
        <v>-</v>
      </c>
      <c r="G72" s="57" t="str">
        <f>IF(G$4=SOLL!$J$4, TNBi!$H81, IF('3. Ausbildungsjahr'!G$4=SOLL!$K$4,SBI.A.7!$H90, IF('3. Ausbildungsjahr'!G$4=SOLL!$R$4,'SBI.A.3_2. AJ'!$H73, IF('3. Ausbildungsjahr'!G$4=SOLL!$S$4,'SBI.A.4_2.&amp;3. AJ'!$H99, IF('3. Ausbildungsjahr'!G$4=SOLL!$T$4,'KVB 2.&amp;3. AJ'!$H101,IF('3. Ausbildungsjahr'!G$4=SOLL!$U$4,'PPCa IK'!$H73, IF('3. Ausbildungsjahr'!G$4=SOLL!$V$4,TE!$H97,IF('3. Ausbildungsjahr'!G$4=SOLL!$W$4,TNSt!$H85,IF('3. Ausbildungsjahr'!G$4=SOLL!$X$4,TNSk!$H88,IF('3. Ausbildungsjahr'!G$4=SOLL!$Y$4,TNPa!$H82,IF('3. Ausbildungsjahr'!G$4=SOLL!$Z$4,TNWn!$H73,IF('3. Ausbildungsjahr'!G$4=SOLL!$AA$4,'KVP 3. AJ'!$H125,IF(G$4=SOLL!$B$4,'KF-KB'!$H144,IF('3. Ausbildungsjahr'!G$4=SOLL!$C$4,'SBI.A.4_1. AJ'!$H99,IF('3. Ausbildungsjahr'!G$4=SOLL!$D$4,KK!$H$11,IF('3. Ausbildungsjahr'!G$4=SOLL!$E$4,'KSM-e'!$H97,IF('3. Ausbildungsjahr'!G$4=SOLL!$F$4,'KSM-f'!$H97,IF('3. Ausbildungsjahr'!G$4=SOLL!$G$4,'KVB 1. AJ'!$H101,IF('3. Ausbildungsjahr'!G$4=SOLL!$H$4,KVFi!$H106,IF('3. Ausbildungsjahr'!G$4=SOLL!$I$4,KVM!$H89,IF('3. Ausbildungsjahr'!G$4=SOLL!$L$4,'KVP 1.&amp;2. AJ'!$H127,IF('3. Ausbildungsjahr'!G$4=SOLL!$M$4,PPC!$H118,IF('3. Ausbildungsjahr'!G$4=SOLL!$N$4,PPS!$H152,IF(G$4=SOLL!$P$4,"-",IF('3. Ausbildungsjahr'!G$4=SOLL!$O$4,Zielbogen!$H73,"")))))))))))))))))))))))))</f>
        <v>-</v>
      </c>
      <c r="H72" s="57" t="str">
        <f>IF(H$4=SOLL!$J$4, TNBi!$H81, IF('3. Ausbildungsjahr'!H$4=SOLL!$K$4,SBI.A.7!$H90, IF('3. Ausbildungsjahr'!H$4=SOLL!$R$4,'SBI.A.3_2. AJ'!$H73, IF('3. Ausbildungsjahr'!H$4=SOLL!$S$4,'SBI.A.4_2.&amp;3. AJ'!$H99, IF('3. Ausbildungsjahr'!H$4=SOLL!$T$4,'KVB 2.&amp;3. AJ'!$H101,IF('3. Ausbildungsjahr'!H$4=SOLL!$U$4,'PPCa IK'!$H73, IF('3. Ausbildungsjahr'!H$4=SOLL!$V$4,TE!$H97,IF('3. Ausbildungsjahr'!H$4=SOLL!$W$4,TNSt!$H85,IF('3. Ausbildungsjahr'!H$4=SOLL!$X$4,TNSk!$H88,IF('3. Ausbildungsjahr'!H$4=SOLL!$Y$4,TNPa!$H82,IF('3. Ausbildungsjahr'!H$4=SOLL!$Z$4,TNWn!$H73,IF('3. Ausbildungsjahr'!H$4=SOLL!$AA$4,'KVP 3. AJ'!$H125,IF(H$4=SOLL!$B$4,'KF-KB'!$H144,IF('3. Ausbildungsjahr'!H$4=SOLL!$C$4,'SBI.A.4_1. AJ'!$H99,IF('3. Ausbildungsjahr'!H$4=SOLL!$D$4,KK!$H$11,IF('3. Ausbildungsjahr'!H$4=SOLL!$E$4,'KSM-e'!$H97,IF('3. Ausbildungsjahr'!H$4=SOLL!$F$4,'KSM-f'!$H97,IF('3. Ausbildungsjahr'!H$4=SOLL!$G$4,'KVB 1. AJ'!$H101,IF('3. Ausbildungsjahr'!H$4=SOLL!$H$4,KVFi!$H106,IF('3. Ausbildungsjahr'!H$4=SOLL!$I$4,KVM!$H89,IF('3. Ausbildungsjahr'!H$4=SOLL!$L$4,'KVP 1.&amp;2. AJ'!$H127,IF('3. Ausbildungsjahr'!H$4=SOLL!$M$4,PPC!$H118,IF('3. Ausbildungsjahr'!H$4=SOLL!$N$4,PPS!$H152,IF(H$4=SOLL!$P$4,"-",IF('3. Ausbildungsjahr'!H$4=SOLL!$O$4,Zielbogen!$H73,"")))))))))))))))))))))))))</f>
        <v>-</v>
      </c>
      <c r="I72" s="57" t="str">
        <f>IF(I$4=SOLL!$J$4, TNBi!$H81, IF('3. Ausbildungsjahr'!I$4=SOLL!$K$4,SBI.A.7!$H90, IF('3. Ausbildungsjahr'!I$4=SOLL!$R$4,'SBI.A.3_2. AJ'!$H73, IF('3. Ausbildungsjahr'!I$4=SOLL!$S$4,'SBI.A.4_2.&amp;3. AJ'!$H99, IF('3. Ausbildungsjahr'!I$4=SOLL!$T$4,'KVB 2.&amp;3. AJ'!$H101,IF('3. Ausbildungsjahr'!I$4=SOLL!$U$4,'PPCa IK'!$H73, IF('3. Ausbildungsjahr'!I$4=SOLL!$V$4,TE!$H97,IF('3. Ausbildungsjahr'!I$4=SOLL!$W$4,TNSt!$H85,IF('3. Ausbildungsjahr'!I$4=SOLL!$X$4,TNSk!$H88,IF('3. Ausbildungsjahr'!I$4=SOLL!$Y$4,TNPa!$H82,IF('3. Ausbildungsjahr'!I$4=SOLL!$Z$4,TNWn!$H73,IF('3. Ausbildungsjahr'!I$4=SOLL!$AA$4,'KVP 3. AJ'!$H125,IF(I$4=SOLL!$B$4,'KF-KB'!$H144,IF('3. Ausbildungsjahr'!I$4=SOLL!$C$4,'SBI.A.4_1. AJ'!$H99,IF('3. Ausbildungsjahr'!I$4=SOLL!$D$4,KK!$H$11,IF('3. Ausbildungsjahr'!I$4=SOLL!$E$4,'KSM-e'!$H97,IF('3. Ausbildungsjahr'!I$4=SOLL!$F$4,'KSM-f'!$H97,IF('3. Ausbildungsjahr'!I$4=SOLL!$G$4,'KVB 1. AJ'!$H101,IF('3. Ausbildungsjahr'!I$4=SOLL!$H$4,KVFi!$H106,IF('3. Ausbildungsjahr'!I$4=SOLL!$I$4,KVM!$H89,IF('3. Ausbildungsjahr'!I$4=SOLL!$L$4,'KVP 1.&amp;2. AJ'!$H127,IF('3. Ausbildungsjahr'!I$4=SOLL!$M$4,PPC!$H118,IF('3. Ausbildungsjahr'!I$4=SOLL!$N$4,PPS!$H152,IF(I$4=SOLL!$P$4,"-",IF('3. Ausbildungsjahr'!I$4=SOLL!$O$4,Zielbogen!$H73,"")))))))))))))))))))))))))</f>
        <v>-</v>
      </c>
      <c r="J72" s="57" t="str">
        <f>IF(J$4=SOLL!$J$4, TNBi!$H81, IF('3. Ausbildungsjahr'!J$4=SOLL!$K$4,SBI.A.7!$H90, IF('3. Ausbildungsjahr'!J$4=SOLL!$R$4,'SBI.A.3_2. AJ'!$H73, IF('3. Ausbildungsjahr'!J$4=SOLL!$S$4,'SBI.A.4_2.&amp;3. AJ'!$H99, IF('3. Ausbildungsjahr'!J$4=SOLL!$T$4,'KVB 2.&amp;3. AJ'!$H101,IF('3. Ausbildungsjahr'!J$4=SOLL!$U$4,'PPCa IK'!$H73, IF('3. Ausbildungsjahr'!J$4=SOLL!$V$4,TE!$H97,IF('3. Ausbildungsjahr'!J$4=SOLL!$W$4,TNSt!$H85,IF('3. Ausbildungsjahr'!J$4=SOLL!$X$4,TNSk!$H88,IF('3. Ausbildungsjahr'!J$4=SOLL!$Y$4,TNPa!$H82,IF('3. Ausbildungsjahr'!J$4=SOLL!$Z$4,TNWn!$H73,IF('3. Ausbildungsjahr'!J$4=SOLL!$AA$4,'KVP 3. AJ'!$H125,IF(J$4=SOLL!$B$4,'KF-KB'!$H144,IF('3. Ausbildungsjahr'!J$4=SOLL!$C$4,'SBI.A.4_1. AJ'!$H99,IF('3. Ausbildungsjahr'!J$4=SOLL!$D$4,KK!$H$11,IF('3. Ausbildungsjahr'!J$4=SOLL!$E$4,'KSM-e'!$H97,IF('3. Ausbildungsjahr'!J$4=SOLL!$F$4,'KSM-f'!$H97,IF('3. Ausbildungsjahr'!J$4=SOLL!$G$4,'KVB 1. AJ'!$H101,IF('3. Ausbildungsjahr'!J$4=SOLL!$H$4,KVFi!$H106,IF('3. Ausbildungsjahr'!J$4=SOLL!$I$4,KVM!$H89,IF('3. Ausbildungsjahr'!J$4=SOLL!$L$4,'KVP 1.&amp;2. AJ'!$H127,IF('3. Ausbildungsjahr'!J$4=SOLL!$M$4,PPC!$H118,IF('3. Ausbildungsjahr'!J$4=SOLL!$N$4,PPS!$H152,IF(J$4=SOLL!$P$4,"-",IF('3. Ausbildungsjahr'!J$4=SOLL!$O$4,Zielbogen!$H73,"")))))))))))))))))))))))))</f>
        <v>-</v>
      </c>
      <c r="K72" s="57" t="str">
        <f>IF(K$4=SOLL!$J$4, TNBi!$H81, IF('3. Ausbildungsjahr'!K$4=SOLL!$K$4,SBI.A.7!$H90, IF('3. Ausbildungsjahr'!K$4=SOLL!$R$4,'SBI.A.3_2. AJ'!$H73, IF('3. Ausbildungsjahr'!K$4=SOLL!$S$4,'SBI.A.4_2.&amp;3. AJ'!$H99, IF('3. Ausbildungsjahr'!K$4=SOLL!$T$4,'KVB 2.&amp;3. AJ'!$H101,IF('3. Ausbildungsjahr'!K$4=SOLL!$U$4,'PPCa IK'!$H73, IF('3. Ausbildungsjahr'!K$4=SOLL!$V$4,TE!$H97,IF('3. Ausbildungsjahr'!K$4=SOLL!$W$4,TNSt!$H85,IF('3. Ausbildungsjahr'!K$4=SOLL!$X$4,TNSk!$H88,IF('3. Ausbildungsjahr'!K$4=SOLL!$Y$4,TNPa!$H82,IF('3. Ausbildungsjahr'!K$4=SOLL!$Z$4,TNWn!$H73,IF('3. Ausbildungsjahr'!K$4=SOLL!$AA$4,'KVP 3. AJ'!$H125,IF(K$4=SOLL!$B$4,'KF-KB'!$H144,IF('3. Ausbildungsjahr'!K$4=SOLL!$C$4,'SBI.A.4_1. AJ'!$H99,IF('3. Ausbildungsjahr'!K$4=SOLL!$D$4,KK!$H$11,IF('3. Ausbildungsjahr'!K$4=SOLL!$E$4,'KSM-e'!$H97,IF('3. Ausbildungsjahr'!K$4=SOLL!$F$4,'KSM-f'!$H97,IF('3. Ausbildungsjahr'!K$4=SOLL!$G$4,'KVB 1. AJ'!$H101,IF('3. Ausbildungsjahr'!K$4=SOLL!$H$4,KVFi!$H106,IF('3. Ausbildungsjahr'!K$4=SOLL!$I$4,KVM!$H89,IF('3. Ausbildungsjahr'!K$4=SOLL!$L$4,'KVP 1.&amp;2. AJ'!$H127,IF('3. Ausbildungsjahr'!K$4=SOLL!$M$4,PPC!$H118,IF('3. Ausbildungsjahr'!K$4=SOLL!$N$4,PPS!$H152,IF(K$4=SOLL!$P$4,"-",IF('3. Ausbildungsjahr'!K$4=SOLL!$O$4,Zielbogen!$H73,"")))))))))))))))))))))))))</f>
        <v>-</v>
      </c>
      <c r="L72" s="10">
        <f>SUM('Hilfsblatt 3. AJ'!C72,'Hilfsblatt 3. AJ'!E72,'Hilfsblatt 3. AJ'!G72,'Hilfsblatt 3. AJ'!I72,'Hilfsblatt 3. AJ'!K72,'Hilfsblatt 3. AJ'!M72,'Hilfsblatt 3. AJ'!O72,'Hilfsblatt 3. AJ'!Q72,'Hilfsblatt 3. AJ'!S72,'Hilfsblatt 3. AJ'!U72)</f>
        <v>0</v>
      </c>
      <c r="M72" s="9" t="e">
        <f>('Hilfsblatt 3. AJ'!B72*'Hilfsblatt 3. AJ'!C72+'Hilfsblatt 3. AJ'!D72*'Hilfsblatt 3. AJ'!E72+'Hilfsblatt 3. AJ'!F72*'Hilfsblatt 3. AJ'!G72+'Hilfsblatt 3. AJ'!H72*'Hilfsblatt 3. AJ'!I72+'Hilfsblatt 3. AJ'!J72*'Hilfsblatt 3. AJ'!K72+'Hilfsblatt 3. AJ'!L72*'Hilfsblatt 3. AJ'!M72+'Hilfsblatt 3. AJ'!N72*'Hilfsblatt 3. AJ'!O72+'Hilfsblatt 3. AJ'!P72*'Hilfsblatt 3. AJ'!Q72+'Hilfsblatt 3. AJ'!R72*'Hilfsblatt 3. AJ'!S72+'Hilfsblatt 3. AJ'!T72*'Hilfsblatt 3. AJ'!U72)/L72</f>
        <v>#DIV/0!</v>
      </c>
    </row>
    <row r="73" spans="1:13" x14ac:dyDescent="0.25">
      <c r="A73" s="125" t="s">
        <v>23</v>
      </c>
      <c r="B73" s="57" t="str">
        <f>IF(B$4=SOLL!$J$4, TNBi!$H82, IF('3. Ausbildungsjahr'!B$4=SOLL!$K$4,SBI.A.7!$H91, IF('3. Ausbildungsjahr'!B$4=SOLL!$R$4,'SBI.A.3_2. AJ'!$H74, IF('3. Ausbildungsjahr'!B$4=SOLL!$S$4,'SBI.A.4_2.&amp;3. AJ'!$H100, IF('3. Ausbildungsjahr'!B$4=SOLL!$T$4,'KVB 2.&amp;3. AJ'!$H102,IF('3. Ausbildungsjahr'!B$4=SOLL!$U$4,'PPCa IK'!$H74, IF('3. Ausbildungsjahr'!B$4=SOLL!$V$4,TE!$H98,IF('3. Ausbildungsjahr'!B$4=SOLL!$W$4,TNSt!$H86,IF('3. Ausbildungsjahr'!B$4=SOLL!$X$4,TNSk!$H89,IF('3. Ausbildungsjahr'!B$4=SOLL!$Y$4,TNPa!$H83,IF('3. Ausbildungsjahr'!B$4=SOLL!$Z$4,TNWn!$H74,IF('3. Ausbildungsjahr'!B$4=SOLL!$AA$4,'KVP 3. AJ'!$H126,IF(B$4=SOLL!$B$4,'KF-KB'!$H145,IF('3. Ausbildungsjahr'!B$4=SOLL!$C$4,'SBI.A.4_1. AJ'!$H100,IF('3. Ausbildungsjahr'!B$4=SOLL!$D$4,KK!$H$11,IF('3. Ausbildungsjahr'!B$4=SOLL!$E$4,'KSM-e'!$H98,IF('3. Ausbildungsjahr'!B$4=SOLL!$F$4,'KSM-f'!$H98,IF('3. Ausbildungsjahr'!B$4=SOLL!$G$4,'KVB 1. AJ'!$H102,IF('3. Ausbildungsjahr'!B$4=SOLL!$H$4,KVFi!$H107,IF('3. Ausbildungsjahr'!B$4=SOLL!$I$4,KVM!$H90,IF('3. Ausbildungsjahr'!B$4=SOLL!$L$4,'KVP 1.&amp;2. AJ'!$H128,IF('3. Ausbildungsjahr'!B$4=SOLL!$M$4,PPC!$H119,IF('3. Ausbildungsjahr'!B$4=SOLL!$N$4,PPS!$H153,IF(B$4=SOLL!$P$4,"-",IF('3. Ausbildungsjahr'!B$4=SOLL!$O$4,Zielbogen!$H74,"")))))))))))))))))))))))))</f>
        <v>-</v>
      </c>
      <c r="C73" s="57" t="str">
        <f>IF(C$4=SOLL!$J$4, TNBi!$H82, IF('3. Ausbildungsjahr'!C$4=SOLL!$K$4,SBI.A.7!$H91, IF('3. Ausbildungsjahr'!C$4=SOLL!$R$4,'SBI.A.3_2. AJ'!$H74, IF('3. Ausbildungsjahr'!C$4=SOLL!$S$4,'SBI.A.4_2.&amp;3. AJ'!$H100, IF('3. Ausbildungsjahr'!C$4=SOLL!$T$4,'KVB 2.&amp;3. AJ'!$H102,IF('3. Ausbildungsjahr'!C$4=SOLL!$U$4,'PPCa IK'!$H74, IF('3. Ausbildungsjahr'!C$4=SOLL!$V$4,TE!$H98,IF('3. Ausbildungsjahr'!C$4=SOLL!$W$4,TNSt!$H86,IF('3. Ausbildungsjahr'!C$4=SOLL!$X$4,TNSk!$H89,IF('3. Ausbildungsjahr'!C$4=SOLL!$Y$4,TNPa!$H83,IF('3. Ausbildungsjahr'!C$4=SOLL!$Z$4,TNWn!$H74,IF('3. Ausbildungsjahr'!C$4=SOLL!$AA$4,'KVP 3. AJ'!$H126,IF(C$4=SOLL!$B$4,'KF-KB'!$H145,IF('3. Ausbildungsjahr'!C$4=SOLL!$C$4,'SBI.A.4_1. AJ'!$H100,IF('3. Ausbildungsjahr'!C$4=SOLL!$D$4,KK!$H$11,IF('3. Ausbildungsjahr'!C$4=SOLL!$E$4,'KSM-e'!$H98,IF('3. Ausbildungsjahr'!C$4=SOLL!$F$4,'KSM-f'!$H98,IF('3. Ausbildungsjahr'!C$4=SOLL!$G$4,'KVB 1. AJ'!$H102,IF('3. Ausbildungsjahr'!C$4=SOLL!$H$4,KVFi!$H107,IF('3. Ausbildungsjahr'!C$4=SOLL!$I$4,KVM!$H90,IF('3. Ausbildungsjahr'!C$4=SOLL!$L$4,'KVP 1.&amp;2. AJ'!$H128,IF('3. Ausbildungsjahr'!C$4=SOLL!$M$4,PPC!$H119,IF('3. Ausbildungsjahr'!C$4=SOLL!$N$4,PPS!$H153,IF(C$4=SOLL!$P$4,"-",IF('3. Ausbildungsjahr'!C$4=SOLL!$O$4,Zielbogen!$H74,"")))))))))))))))))))))))))</f>
        <v>-</v>
      </c>
      <c r="D73" s="57" t="str">
        <f>IF(D$4=SOLL!$J$4, TNBi!$H82, IF('3. Ausbildungsjahr'!D$4=SOLL!$K$4,SBI.A.7!$H91, IF('3. Ausbildungsjahr'!D$4=SOLL!$R$4,'SBI.A.3_2. AJ'!$H74, IF('3. Ausbildungsjahr'!D$4=SOLL!$S$4,'SBI.A.4_2.&amp;3. AJ'!$H100, IF('3. Ausbildungsjahr'!D$4=SOLL!$T$4,'KVB 2.&amp;3. AJ'!$H102,IF('3. Ausbildungsjahr'!D$4=SOLL!$U$4,'PPCa IK'!$H74, IF('3. Ausbildungsjahr'!D$4=SOLL!$V$4,TE!$H98,IF('3. Ausbildungsjahr'!D$4=SOLL!$W$4,TNSt!$H86,IF('3. Ausbildungsjahr'!D$4=SOLL!$X$4,TNSk!$H89,IF('3. Ausbildungsjahr'!D$4=SOLL!$Y$4,TNPa!$H83,IF('3. Ausbildungsjahr'!D$4=SOLL!$Z$4,TNWn!$H74,IF('3. Ausbildungsjahr'!D$4=SOLL!$AA$4,'KVP 3. AJ'!$H126,IF(D$4=SOLL!$B$4,'KF-KB'!$H145,IF('3. Ausbildungsjahr'!D$4=SOLL!$C$4,'SBI.A.4_1. AJ'!$H100,IF('3. Ausbildungsjahr'!D$4=SOLL!$D$4,KK!$H$11,IF('3. Ausbildungsjahr'!D$4=SOLL!$E$4,'KSM-e'!$H98,IF('3. Ausbildungsjahr'!D$4=SOLL!$F$4,'KSM-f'!$H98,IF('3. Ausbildungsjahr'!D$4=SOLL!$G$4,'KVB 1. AJ'!$H102,IF('3. Ausbildungsjahr'!D$4=SOLL!$H$4,KVFi!$H107,IF('3. Ausbildungsjahr'!D$4=SOLL!$I$4,KVM!$H90,IF('3. Ausbildungsjahr'!D$4=SOLL!$L$4,'KVP 1.&amp;2. AJ'!$H128,IF('3. Ausbildungsjahr'!D$4=SOLL!$M$4,PPC!$H119,IF('3. Ausbildungsjahr'!D$4=SOLL!$N$4,PPS!$H153,IF(D$4=SOLL!$P$4,"-",IF('3. Ausbildungsjahr'!D$4=SOLL!$O$4,Zielbogen!$H74,"")))))))))))))))))))))))))</f>
        <v>-</v>
      </c>
      <c r="E73" s="57" t="str">
        <f>IF(E$4=SOLL!$J$4, TNBi!$H82, IF('3. Ausbildungsjahr'!E$4=SOLL!$K$4,SBI.A.7!$H91, IF('3. Ausbildungsjahr'!E$4=SOLL!$R$4,'SBI.A.3_2. AJ'!$H74, IF('3. Ausbildungsjahr'!E$4=SOLL!$S$4,'SBI.A.4_2.&amp;3. AJ'!$H100, IF('3. Ausbildungsjahr'!E$4=SOLL!$T$4,'KVB 2.&amp;3. AJ'!$H102,IF('3. Ausbildungsjahr'!E$4=SOLL!$U$4,'PPCa IK'!$H74, IF('3. Ausbildungsjahr'!E$4=SOLL!$V$4,TE!$H98,IF('3. Ausbildungsjahr'!E$4=SOLL!$W$4,TNSt!$H86,IF('3. Ausbildungsjahr'!E$4=SOLL!$X$4,TNSk!$H89,IF('3. Ausbildungsjahr'!E$4=SOLL!$Y$4,TNPa!$H83,IF('3. Ausbildungsjahr'!E$4=SOLL!$Z$4,TNWn!$H74,IF('3. Ausbildungsjahr'!E$4=SOLL!$AA$4,'KVP 3. AJ'!$H126,IF(E$4=SOLL!$B$4,'KF-KB'!$H145,IF('3. Ausbildungsjahr'!E$4=SOLL!$C$4,'SBI.A.4_1. AJ'!$H100,IF('3. Ausbildungsjahr'!E$4=SOLL!$D$4,KK!$H$11,IF('3. Ausbildungsjahr'!E$4=SOLL!$E$4,'KSM-e'!$H98,IF('3. Ausbildungsjahr'!E$4=SOLL!$F$4,'KSM-f'!$H98,IF('3. Ausbildungsjahr'!E$4=SOLL!$G$4,'KVB 1. AJ'!$H102,IF('3. Ausbildungsjahr'!E$4=SOLL!$H$4,KVFi!$H107,IF('3. Ausbildungsjahr'!E$4=SOLL!$I$4,KVM!$H90,IF('3. Ausbildungsjahr'!E$4=SOLL!$L$4,'KVP 1.&amp;2. AJ'!$H128,IF('3. Ausbildungsjahr'!E$4=SOLL!$M$4,PPC!$H119,IF('3. Ausbildungsjahr'!E$4=SOLL!$N$4,PPS!$H153,IF(E$4=SOLL!$P$4,"-",IF('3. Ausbildungsjahr'!E$4=SOLL!$O$4,Zielbogen!$H74,"")))))))))))))))))))))))))</f>
        <v>-</v>
      </c>
      <c r="F73" s="57" t="str">
        <f>IF(F$4=SOLL!$J$4, TNBi!$H82, IF('3. Ausbildungsjahr'!F$4=SOLL!$K$4,SBI.A.7!$H91, IF('3. Ausbildungsjahr'!F$4=SOLL!$R$4,'SBI.A.3_2. AJ'!$H74, IF('3. Ausbildungsjahr'!F$4=SOLL!$S$4,'SBI.A.4_2.&amp;3. AJ'!$H100, IF('3. Ausbildungsjahr'!F$4=SOLL!$T$4,'KVB 2.&amp;3. AJ'!$H102,IF('3. Ausbildungsjahr'!F$4=SOLL!$U$4,'PPCa IK'!$H74, IF('3. Ausbildungsjahr'!F$4=SOLL!$V$4,TE!$H98,IF('3. Ausbildungsjahr'!F$4=SOLL!$W$4,TNSt!$H86,IF('3. Ausbildungsjahr'!F$4=SOLL!$X$4,TNSk!$H89,IF('3. Ausbildungsjahr'!F$4=SOLL!$Y$4,TNPa!$H83,IF('3. Ausbildungsjahr'!F$4=SOLL!$Z$4,TNWn!$H74,IF('3. Ausbildungsjahr'!F$4=SOLL!$AA$4,'KVP 3. AJ'!$H126,IF(F$4=SOLL!$B$4,'KF-KB'!$H145,IF('3. Ausbildungsjahr'!F$4=SOLL!$C$4,'SBI.A.4_1. AJ'!$H100,IF('3. Ausbildungsjahr'!F$4=SOLL!$D$4,KK!$H$11,IF('3. Ausbildungsjahr'!F$4=SOLL!$E$4,'KSM-e'!$H98,IF('3. Ausbildungsjahr'!F$4=SOLL!$F$4,'KSM-f'!$H98,IF('3. Ausbildungsjahr'!F$4=SOLL!$G$4,'KVB 1. AJ'!$H102,IF('3. Ausbildungsjahr'!F$4=SOLL!$H$4,KVFi!$H107,IF('3. Ausbildungsjahr'!F$4=SOLL!$I$4,KVM!$H90,IF('3. Ausbildungsjahr'!F$4=SOLL!$L$4,'KVP 1.&amp;2. AJ'!$H128,IF('3. Ausbildungsjahr'!F$4=SOLL!$M$4,PPC!$H119,IF('3. Ausbildungsjahr'!F$4=SOLL!$N$4,PPS!$H153,IF(F$4=SOLL!$P$4,"-",IF('3. Ausbildungsjahr'!F$4=SOLL!$O$4,Zielbogen!$H74,"")))))))))))))))))))))))))</f>
        <v>-</v>
      </c>
      <c r="G73" s="57" t="str">
        <f>IF(G$4=SOLL!$J$4, TNBi!$H82, IF('3. Ausbildungsjahr'!G$4=SOLL!$K$4,SBI.A.7!$H91, IF('3. Ausbildungsjahr'!G$4=SOLL!$R$4,'SBI.A.3_2. AJ'!$H74, IF('3. Ausbildungsjahr'!G$4=SOLL!$S$4,'SBI.A.4_2.&amp;3. AJ'!$H100, IF('3. Ausbildungsjahr'!G$4=SOLL!$T$4,'KVB 2.&amp;3. AJ'!$H102,IF('3. Ausbildungsjahr'!G$4=SOLL!$U$4,'PPCa IK'!$H74, IF('3. Ausbildungsjahr'!G$4=SOLL!$V$4,TE!$H98,IF('3. Ausbildungsjahr'!G$4=SOLL!$W$4,TNSt!$H86,IF('3. Ausbildungsjahr'!G$4=SOLL!$X$4,TNSk!$H89,IF('3. Ausbildungsjahr'!G$4=SOLL!$Y$4,TNPa!$H83,IF('3. Ausbildungsjahr'!G$4=SOLL!$Z$4,TNWn!$H74,IF('3. Ausbildungsjahr'!G$4=SOLL!$AA$4,'KVP 3. AJ'!$H126,IF(G$4=SOLL!$B$4,'KF-KB'!$H145,IF('3. Ausbildungsjahr'!G$4=SOLL!$C$4,'SBI.A.4_1. AJ'!$H100,IF('3. Ausbildungsjahr'!G$4=SOLL!$D$4,KK!$H$11,IF('3. Ausbildungsjahr'!G$4=SOLL!$E$4,'KSM-e'!$H98,IF('3. Ausbildungsjahr'!G$4=SOLL!$F$4,'KSM-f'!$H98,IF('3. Ausbildungsjahr'!G$4=SOLL!$G$4,'KVB 1. AJ'!$H102,IF('3. Ausbildungsjahr'!G$4=SOLL!$H$4,KVFi!$H107,IF('3. Ausbildungsjahr'!G$4=SOLL!$I$4,KVM!$H90,IF('3. Ausbildungsjahr'!G$4=SOLL!$L$4,'KVP 1.&amp;2. AJ'!$H128,IF('3. Ausbildungsjahr'!G$4=SOLL!$M$4,PPC!$H119,IF('3. Ausbildungsjahr'!G$4=SOLL!$N$4,PPS!$H153,IF(G$4=SOLL!$P$4,"-",IF('3. Ausbildungsjahr'!G$4=SOLL!$O$4,Zielbogen!$H74,"")))))))))))))))))))))))))</f>
        <v>-</v>
      </c>
      <c r="H73" s="57" t="str">
        <f>IF(H$4=SOLL!$J$4, TNBi!$H82, IF('3. Ausbildungsjahr'!H$4=SOLL!$K$4,SBI.A.7!$H91, IF('3. Ausbildungsjahr'!H$4=SOLL!$R$4,'SBI.A.3_2. AJ'!$H74, IF('3. Ausbildungsjahr'!H$4=SOLL!$S$4,'SBI.A.4_2.&amp;3. AJ'!$H100, IF('3. Ausbildungsjahr'!H$4=SOLL!$T$4,'KVB 2.&amp;3. AJ'!$H102,IF('3. Ausbildungsjahr'!H$4=SOLL!$U$4,'PPCa IK'!$H74, IF('3. Ausbildungsjahr'!H$4=SOLL!$V$4,TE!$H98,IF('3. Ausbildungsjahr'!H$4=SOLL!$W$4,TNSt!$H86,IF('3. Ausbildungsjahr'!H$4=SOLL!$X$4,TNSk!$H89,IF('3. Ausbildungsjahr'!H$4=SOLL!$Y$4,TNPa!$H83,IF('3. Ausbildungsjahr'!H$4=SOLL!$Z$4,TNWn!$H74,IF('3. Ausbildungsjahr'!H$4=SOLL!$AA$4,'KVP 3. AJ'!$H126,IF(H$4=SOLL!$B$4,'KF-KB'!$H145,IF('3. Ausbildungsjahr'!H$4=SOLL!$C$4,'SBI.A.4_1. AJ'!$H100,IF('3. Ausbildungsjahr'!H$4=SOLL!$D$4,KK!$H$11,IF('3. Ausbildungsjahr'!H$4=SOLL!$E$4,'KSM-e'!$H98,IF('3. Ausbildungsjahr'!H$4=SOLL!$F$4,'KSM-f'!$H98,IF('3. Ausbildungsjahr'!H$4=SOLL!$G$4,'KVB 1. AJ'!$H102,IF('3. Ausbildungsjahr'!H$4=SOLL!$H$4,KVFi!$H107,IF('3. Ausbildungsjahr'!H$4=SOLL!$I$4,KVM!$H90,IF('3. Ausbildungsjahr'!H$4=SOLL!$L$4,'KVP 1.&amp;2. AJ'!$H128,IF('3. Ausbildungsjahr'!H$4=SOLL!$M$4,PPC!$H119,IF('3. Ausbildungsjahr'!H$4=SOLL!$N$4,PPS!$H153,IF(H$4=SOLL!$P$4,"-",IF('3. Ausbildungsjahr'!H$4=SOLL!$O$4,Zielbogen!$H74,"")))))))))))))))))))))))))</f>
        <v>-</v>
      </c>
      <c r="I73" s="57" t="str">
        <f>IF(I$4=SOLL!$J$4, TNBi!$H82, IF('3. Ausbildungsjahr'!I$4=SOLL!$K$4,SBI.A.7!$H91, IF('3. Ausbildungsjahr'!I$4=SOLL!$R$4,'SBI.A.3_2. AJ'!$H74, IF('3. Ausbildungsjahr'!I$4=SOLL!$S$4,'SBI.A.4_2.&amp;3. AJ'!$H100, IF('3. Ausbildungsjahr'!I$4=SOLL!$T$4,'KVB 2.&amp;3. AJ'!$H102,IF('3. Ausbildungsjahr'!I$4=SOLL!$U$4,'PPCa IK'!$H74, IF('3. Ausbildungsjahr'!I$4=SOLL!$V$4,TE!$H98,IF('3. Ausbildungsjahr'!I$4=SOLL!$W$4,TNSt!$H86,IF('3. Ausbildungsjahr'!I$4=SOLL!$X$4,TNSk!$H89,IF('3. Ausbildungsjahr'!I$4=SOLL!$Y$4,TNPa!$H83,IF('3. Ausbildungsjahr'!I$4=SOLL!$Z$4,TNWn!$H74,IF('3. Ausbildungsjahr'!I$4=SOLL!$AA$4,'KVP 3. AJ'!$H126,IF(I$4=SOLL!$B$4,'KF-KB'!$H145,IF('3. Ausbildungsjahr'!I$4=SOLL!$C$4,'SBI.A.4_1. AJ'!$H100,IF('3. Ausbildungsjahr'!I$4=SOLL!$D$4,KK!$H$11,IF('3. Ausbildungsjahr'!I$4=SOLL!$E$4,'KSM-e'!$H98,IF('3. Ausbildungsjahr'!I$4=SOLL!$F$4,'KSM-f'!$H98,IF('3. Ausbildungsjahr'!I$4=SOLL!$G$4,'KVB 1. AJ'!$H102,IF('3. Ausbildungsjahr'!I$4=SOLL!$H$4,KVFi!$H107,IF('3. Ausbildungsjahr'!I$4=SOLL!$I$4,KVM!$H90,IF('3. Ausbildungsjahr'!I$4=SOLL!$L$4,'KVP 1.&amp;2. AJ'!$H128,IF('3. Ausbildungsjahr'!I$4=SOLL!$M$4,PPC!$H119,IF('3. Ausbildungsjahr'!I$4=SOLL!$N$4,PPS!$H153,IF(I$4=SOLL!$P$4,"-",IF('3. Ausbildungsjahr'!I$4=SOLL!$O$4,Zielbogen!$H74,"")))))))))))))))))))))))))</f>
        <v>-</v>
      </c>
      <c r="J73" s="57" t="str">
        <f>IF(J$4=SOLL!$J$4, TNBi!$H82, IF('3. Ausbildungsjahr'!J$4=SOLL!$K$4,SBI.A.7!$H91, IF('3. Ausbildungsjahr'!J$4=SOLL!$R$4,'SBI.A.3_2. AJ'!$H74, IF('3. Ausbildungsjahr'!J$4=SOLL!$S$4,'SBI.A.4_2.&amp;3. AJ'!$H100, IF('3. Ausbildungsjahr'!J$4=SOLL!$T$4,'KVB 2.&amp;3. AJ'!$H102,IF('3. Ausbildungsjahr'!J$4=SOLL!$U$4,'PPCa IK'!$H74, IF('3. Ausbildungsjahr'!J$4=SOLL!$V$4,TE!$H98,IF('3. Ausbildungsjahr'!J$4=SOLL!$W$4,TNSt!$H86,IF('3. Ausbildungsjahr'!J$4=SOLL!$X$4,TNSk!$H89,IF('3. Ausbildungsjahr'!J$4=SOLL!$Y$4,TNPa!$H83,IF('3. Ausbildungsjahr'!J$4=SOLL!$Z$4,TNWn!$H74,IF('3. Ausbildungsjahr'!J$4=SOLL!$AA$4,'KVP 3. AJ'!$H126,IF(J$4=SOLL!$B$4,'KF-KB'!$H145,IF('3. Ausbildungsjahr'!J$4=SOLL!$C$4,'SBI.A.4_1. AJ'!$H100,IF('3. Ausbildungsjahr'!J$4=SOLL!$D$4,KK!$H$11,IF('3. Ausbildungsjahr'!J$4=SOLL!$E$4,'KSM-e'!$H98,IF('3. Ausbildungsjahr'!J$4=SOLL!$F$4,'KSM-f'!$H98,IF('3. Ausbildungsjahr'!J$4=SOLL!$G$4,'KVB 1. AJ'!$H102,IF('3. Ausbildungsjahr'!J$4=SOLL!$H$4,KVFi!$H107,IF('3. Ausbildungsjahr'!J$4=SOLL!$I$4,KVM!$H90,IF('3. Ausbildungsjahr'!J$4=SOLL!$L$4,'KVP 1.&amp;2. AJ'!$H128,IF('3. Ausbildungsjahr'!J$4=SOLL!$M$4,PPC!$H119,IF('3. Ausbildungsjahr'!J$4=SOLL!$N$4,PPS!$H153,IF(J$4=SOLL!$P$4,"-",IF('3. Ausbildungsjahr'!J$4=SOLL!$O$4,Zielbogen!$H74,"")))))))))))))))))))))))))</f>
        <v>-</v>
      </c>
      <c r="K73" s="57" t="str">
        <f>IF(K$4=SOLL!$J$4, TNBi!$H82, IF('3. Ausbildungsjahr'!K$4=SOLL!$K$4,SBI.A.7!$H91, IF('3. Ausbildungsjahr'!K$4=SOLL!$R$4,'SBI.A.3_2. AJ'!$H74, IF('3. Ausbildungsjahr'!K$4=SOLL!$S$4,'SBI.A.4_2.&amp;3. AJ'!$H100, IF('3. Ausbildungsjahr'!K$4=SOLL!$T$4,'KVB 2.&amp;3. AJ'!$H102,IF('3. Ausbildungsjahr'!K$4=SOLL!$U$4,'PPCa IK'!$H74, IF('3. Ausbildungsjahr'!K$4=SOLL!$V$4,TE!$H98,IF('3. Ausbildungsjahr'!K$4=SOLL!$W$4,TNSt!$H86,IF('3. Ausbildungsjahr'!K$4=SOLL!$X$4,TNSk!$H89,IF('3. Ausbildungsjahr'!K$4=SOLL!$Y$4,TNPa!$H83,IF('3. Ausbildungsjahr'!K$4=SOLL!$Z$4,TNWn!$H74,IF('3. Ausbildungsjahr'!K$4=SOLL!$AA$4,'KVP 3. AJ'!$H126,IF(K$4=SOLL!$B$4,'KF-KB'!$H145,IF('3. Ausbildungsjahr'!K$4=SOLL!$C$4,'SBI.A.4_1. AJ'!$H100,IF('3. Ausbildungsjahr'!K$4=SOLL!$D$4,KK!$H$11,IF('3. Ausbildungsjahr'!K$4=SOLL!$E$4,'KSM-e'!$H98,IF('3. Ausbildungsjahr'!K$4=SOLL!$F$4,'KSM-f'!$H98,IF('3. Ausbildungsjahr'!K$4=SOLL!$G$4,'KVB 1. AJ'!$H102,IF('3. Ausbildungsjahr'!K$4=SOLL!$H$4,KVFi!$H107,IF('3. Ausbildungsjahr'!K$4=SOLL!$I$4,KVM!$H90,IF('3. Ausbildungsjahr'!K$4=SOLL!$L$4,'KVP 1.&amp;2. AJ'!$H128,IF('3. Ausbildungsjahr'!K$4=SOLL!$M$4,PPC!$H119,IF('3. Ausbildungsjahr'!K$4=SOLL!$N$4,PPS!$H153,IF(K$4=SOLL!$P$4,"-",IF('3. Ausbildungsjahr'!K$4=SOLL!$O$4,Zielbogen!$H74,"")))))))))))))))))))))))))</f>
        <v>-</v>
      </c>
      <c r="L73" s="10">
        <f>SUM('Hilfsblatt 3. AJ'!C73,'Hilfsblatt 3. AJ'!E73,'Hilfsblatt 3. AJ'!G73,'Hilfsblatt 3. AJ'!I73,'Hilfsblatt 3. AJ'!K73,'Hilfsblatt 3. AJ'!M73,'Hilfsblatt 3. AJ'!O73,'Hilfsblatt 3. AJ'!Q73,'Hilfsblatt 3. AJ'!S73,'Hilfsblatt 3. AJ'!U73)</f>
        <v>0</v>
      </c>
      <c r="M73" s="9" t="e">
        <f>('Hilfsblatt 3. AJ'!B73*'Hilfsblatt 3. AJ'!C73+'Hilfsblatt 3. AJ'!D73*'Hilfsblatt 3. AJ'!E73+'Hilfsblatt 3. AJ'!F73*'Hilfsblatt 3. AJ'!G73+'Hilfsblatt 3. AJ'!H73*'Hilfsblatt 3. AJ'!I73+'Hilfsblatt 3. AJ'!J73*'Hilfsblatt 3. AJ'!K73+'Hilfsblatt 3. AJ'!L73*'Hilfsblatt 3. AJ'!M73+'Hilfsblatt 3. AJ'!N73*'Hilfsblatt 3. AJ'!O73+'Hilfsblatt 3. AJ'!P73*'Hilfsblatt 3. AJ'!Q73+'Hilfsblatt 3. AJ'!R73*'Hilfsblatt 3. AJ'!S73+'Hilfsblatt 3. AJ'!T73*'Hilfsblatt 3. AJ'!U73)/L73</f>
        <v>#DIV/0!</v>
      </c>
    </row>
    <row r="74" spans="1:13" x14ac:dyDescent="0.25">
      <c r="A74" s="48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10"/>
      <c r="M74" s="9"/>
    </row>
    <row r="75" spans="1:13" x14ac:dyDescent="0.25">
      <c r="A75" s="73" t="s">
        <v>30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10"/>
      <c r="M75" s="9"/>
    </row>
    <row r="76" spans="1:13" x14ac:dyDescent="0.25">
      <c r="A76" s="125" t="s">
        <v>31</v>
      </c>
      <c r="B76" s="57" t="str">
        <f>IF(B$4=SOLL!$J$4, TNBi!$H85, IF('3. Ausbildungsjahr'!B$4=SOLL!$K$4,SBI.A.7!$H94, IF('3. Ausbildungsjahr'!B$4=SOLL!$R$4,'SBI.A.3_2. AJ'!$H77, IF('3. Ausbildungsjahr'!B$4=SOLL!$S$4,'SBI.A.4_2.&amp;3. AJ'!$H103, IF('3. Ausbildungsjahr'!B$4=SOLL!$T$4,'KVB 2.&amp;3. AJ'!$H105,IF('3. Ausbildungsjahr'!B$4=SOLL!$U$4,'PPCa IK'!$H77, IF('3. Ausbildungsjahr'!B$4=SOLL!$V$4,TE!$H101,IF('3. Ausbildungsjahr'!B$4=SOLL!$W$4,TNSt!$H89,IF('3. Ausbildungsjahr'!B$4=SOLL!$X$4,TNSk!$H92,IF('3. Ausbildungsjahr'!B$4=SOLL!$Y$4,TNPa!$H86,IF('3. Ausbildungsjahr'!B$4=SOLL!$Z$4,TNWn!$H77,IF('3. Ausbildungsjahr'!B$4=SOLL!$AA$4,'KVP 3. AJ'!$H129,IF(B$4=SOLL!$B$4,'KF-KB'!$H148,IF('3. Ausbildungsjahr'!B$4=SOLL!$C$4,'SBI.A.4_1. AJ'!$H103,IF('3. Ausbildungsjahr'!B$4=SOLL!$D$4,KK!$H$11,IF('3. Ausbildungsjahr'!B$4=SOLL!$E$4,'KSM-e'!$H101,IF('3. Ausbildungsjahr'!B$4=SOLL!$F$4,'KSM-f'!$H101,IF('3. Ausbildungsjahr'!B$4=SOLL!$G$4,'KVB 1. AJ'!$H105,IF('3. Ausbildungsjahr'!B$4=SOLL!$H$4,KVFi!$H110,IF('3. Ausbildungsjahr'!B$4=SOLL!$I$4,KVM!$H93,IF('3. Ausbildungsjahr'!B$4=SOLL!$L$4,'KVP 1.&amp;2. AJ'!$H131,IF('3. Ausbildungsjahr'!B$4=SOLL!$M$4,PPC!$H122,IF('3. Ausbildungsjahr'!B$4=SOLL!$N$4,PPS!$H156,IF(B$4=SOLL!$P$4,"-",IF('3. Ausbildungsjahr'!B$4=SOLL!$O$4,Zielbogen!$H77,"")))))))))))))))))))))))))</f>
        <v>-</v>
      </c>
      <c r="C76" s="57" t="str">
        <f>IF(C$4=SOLL!$J$4, TNBi!$H85, IF('3. Ausbildungsjahr'!C$4=SOLL!$K$4,SBI.A.7!$H94, IF('3. Ausbildungsjahr'!C$4=SOLL!$R$4,'SBI.A.3_2. AJ'!$H77, IF('3. Ausbildungsjahr'!C$4=SOLL!$S$4,'SBI.A.4_2.&amp;3. AJ'!$H103, IF('3. Ausbildungsjahr'!C$4=SOLL!$T$4,'KVB 2.&amp;3. AJ'!$H105,IF('3. Ausbildungsjahr'!C$4=SOLL!$U$4,'PPCa IK'!$H77, IF('3. Ausbildungsjahr'!C$4=SOLL!$V$4,TE!$H101,IF('3. Ausbildungsjahr'!C$4=SOLL!$W$4,TNSt!$H89,IF('3. Ausbildungsjahr'!C$4=SOLL!$X$4,TNSk!$H92,IF('3. Ausbildungsjahr'!C$4=SOLL!$Y$4,TNPa!$H86,IF('3. Ausbildungsjahr'!C$4=SOLL!$Z$4,TNWn!$H77,IF('3. Ausbildungsjahr'!C$4=SOLL!$AA$4,'KVP 3. AJ'!$H129,IF(C$4=SOLL!$B$4,'KF-KB'!$H148,IF('3. Ausbildungsjahr'!C$4=SOLL!$C$4,'SBI.A.4_1. AJ'!$H103,IF('3. Ausbildungsjahr'!C$4=SOLL!$D$4,KK!$H$11,IF('3. Ausbildungsjahr'!C$4=SOLL!$E$4,'KSM-e'!$H101,IF('3. Ausbildungsjahr'!C$4=SOLL!$F$4,'KSM-f'!$H101,IF('3. Ausbildungsjahr'!C$4=SOLL!$G$4,'KVB 1. AJ'!$H105,IF('3. Ausbildungsjahr'!C$4=SOLL!$H$4,KVFi!$H110,IF('3. Ausbildungsjahr'!C$4=SOLL!$I$4,KVM!$H93,IF('3. Ausbildungsjahr'!C$4=SOLL!$L$4,'KVP 1.&amp;2. AJ'!$H131,IF('3. Ausbildungsjahr'!C$4=SOLL!$M$4,PPC!$H122,IF('3. Ausbildungsjahr'!C$4=SOLL!$N$4,PPS!$H156,IF(C$4=SOLL!$P$4,"-",IF('3. Ausbildungsjahr'!C$4=SOLL!$O$4,Zielbogen!$H77,"")))))))))))))))))))))))))</f>
        <v>-</v>
      </c>
      <c r="D76" s="57" t="str">
        <f>IF(D$4=SOLL!$J$4, TNBi!$H85, IF('3. Ausbildungsjahr'!D$4=SOLL!$K$4,SBI.A.7!$H94, IF('3. Ausbildungsjahr'!D$4=SOLL!$R$4,'SBI.A.3_2. AJ'!$H77, IF('3. Ausbildungsjahr'!D$4=SOLL!$S$4,'SBI.A.4_2.&amp;3. AJ'!$H103, IF('3. Ausbildungsjahr'!D$4=SOLL!$T$4,'KVB 2.&amp;3. AJ'!$H105,IF('3. Ausbildungsjahr'!D$4=SOLL!$U$4,'PPCa IK'!$H77, IF('3. Ausbildungsjahr'!D$4=SOLL!$V$4,TE!$H101,IF('3. Ausbildungsjahr'!D$4=SOLL!$W$4,TNSt!$H89,IF('3. Ausbildungsjahr'!D$4=SOLL!$X$4,TNSk!$H92,IF('3. Ausbildungsjahr'!D$4=SOLL!$Y$4,TNPa!$H86,IF('3. Ausbildungsjahr'!D$4=SOLL!$Z$4,TNWn!$H77,IF('3. Ausbildungsjahr'!D$4=SOLL!$AA$4,'KVP 3. AJ'!$H129,IF(D$4=SOLL!$B$4,'KF-KB'!$H148,IF('3. Ausbildungsjahr'!D$4=SOLL!$C$4,'SBI.A.4_1. AJ'!$H103,IF('3. Ausbildungsjahr'!D$4=SOLL!$D$4,KK!$H$11,IF('3. Ausbildungsjahr'!D$4=SOLL!$E$4,'KSM-e'!$H101,IF('3. Ausbildungsjahr'!D$4=SOLL!$F$4,'KSM-f'!$H101,IF('3. Ausbildungsjahr'!D$4=SOLL!$G$4,'KVB 1. AJ'!$H105,IF('3. Ausbildungsjahr'!D$4=SOLL!$H$4,KVFi!$H110,IF('3. Ausbildungsjahr'!D$4=SOLL!$I$4,KVM!$H93,IF('3. Ausbildungsjahr'!D$4=SOLL!$L$4,'KVP 1.&amp;2. AJ'!$H131,IF('3. Ausbildungsjahr'!D$4=SOLL!$M$4,PPC!$H122,IF('3. Ausbildungsjahr'!D$4=SOLL!$N$4,PPS!$H156,IF(D$4=SOLL!$P$4,"-",IF('3. Ausbildungsjahr'!D$4=SOLL!$O$4,Zielbogen!$H77,"")))))))))))))))))))))))))</f>
        <v>-</v>
      </c>
      <c r="E76" s="57" t="str">
        <f>IF(E$4=SOLL!$J$4, TNBi!$H85, IF('3. Ausbildungsjahr'!E$4=SOLL!$K$4,SBI.A.7!$H94, IF('3. Ausbildungsjahr'!E$4=SOLL!$R$4,'SBI.A.3_2. AJ'!$H77, IF('3. Ausbildungsjahr'!E$4=SOLL!$S$4,'SBI.A.4_2.&amp;3. AJ'!$H103, IF('3. Ausbildungsjahr'!E$4=SOLL!$T$4,'KVB 2.&amp;3. AJ'!$H105,IF('3. Ausbildungsjahr'!E$4=SOLL!$U$4,'PPCa IK'!$H77, IF('3. Ausbildungsjahr'!E$4=SOLL!$V$4,TE!$H101,IF('3. Ausbildungsjahr'!E$4=SOLL!$W$4,TNSt!$H89,IF('3. Ausbildungsjahr'!E$4=SOLL!$X$4,TNSk!$H92,IF('3. Ausbildungsjahr'!E$4=SOLL!$Y$4,TNPa!$H86,IF('3. Ausbildungsjahr'!E$4=SOLL!$Z$4,TNWn!$H77,IF('3. Ausbildungsjahr'!E$4=SOLL!$AA$4,'KVP 3. AJ'!$H129,IF(E$4=SOLL!$B$4,'KF-KB'!$H148,IF('3. Ausbildungsjahr'!E$4=SOLL!$C$4,'SBI.A.4_1. AJ'!$H103,IF('3. Ausbildungsjahr'!E$4=SOLL!$D$4,KK!$H$11,IF('3. Ausbildungsjahr'!E$4=SOLL!$E$4,'KSM-e'!$H101,IF('3. Ausbildungsjahr'!E$4=SOLL!$F$4,'KSM-f'!$H101,IF('3. Ausbildungsjahr'!E$4=SOLL!$G$4,'KVB 1. AJ'!$H105,IF('3. Ausbildungsjahr'!E$4=SOLL!$H$4,KVFi!$H110,IF('3. Ausbildungsjahr'!E$4=SOLL!$I$4,KVM!$H93,IF('3. Ausbildungsjahr'!E$4=SOLL!$L$4,'KVP 1.&amp;2. AJ'!$H131,IF('3. Ausbildungsjahr'!E$4=SOLL!$M$4,PPC!$H122,IF('3. Ausbildungsjahr'!E$4=SOLL!$N$4,PPS!$H156,IF(E$4=SOLL!$P$4,"-",IF('3. Ausbildungsjahr'!E$4=SOLL!$O$4,Zielbogen!$H77,"")))))))))))))))))))))))))</f>
        <v>-</v>
      </c>
      <c r="F76" s="57" t="str">
        <f>IF(F$4=SOLL!$J$4, TNBi!$H85, IF('3. Ausbildungsjahr'!F$4=SOLL!$K$4,SBI.A.7!$H94, IF('3. Ausbildungsjahr'!F$4=SOLL!$R$4,'SBI.A.3_2. AJ'!$H77, IF('3. Ausbildungsjahr'!F$4=SOLL!$S$4,'SBI.A.4_2.&amp;3. AJ'!$H103, IF('3. Ausbildungsjahr'!F$4=SOLL!$T$4,'KVB 2.&amp;3. AJ'!$H105,IF('3. Ausbildungsjahr'!F$4=SOLL!$U$4,'PPCa IK'!$H77, IF('3. Ausbildungsjahr'!F$4=SOLL!$V$4,TE!$H101,IF('3. Ausbildungsjahr'!F$4=SOLL!$W$4,TNSt!$H89,IF('3. Ausbildungsjahr'!F$4=SOLL!$X$4,TNSk!$H92,IF('3. Ausbildungsjahr'!F$4=SOLL!$Y$4,TNPa!$H86,IF('3. Ausbildungsjahr'!F$4=SOLL!$Z$4,TNWn!$H77,IF('3. Ausbildungsjahr'!F$4=SOLL!$AA$4,'KVP 3. AJ'!$H129,IF(F$4=SOLL!$B$4,'KF-KB'!$H148,IF('3. Ausbildungsjahr'!F$4=SOLL!$C$4,'SBI.A.4_1. AJ'!$H103,IF('3. Ausbildungsjahr'!F$4=SOLL!$D$4,KK!$H$11,IF('3. Ausbildungsjahr'!F$4=SOLL!$E$4,'KSM-e'!$H101,IF('3. Ausbildungsjahr'!F$4=SOLL!$F$4,'KSM-f'!$H101,IF('3. Ausbildungsjahr'!F$4=SOLL!$G$4,'KVB 1. AJ'!$H105,IF('3. Ausbildungsjahr'!F$4=SOLL!$H$4,KVFi!$H110,IF('3. Ausbildungsjahr'!F$4=SOLL!$I$4,KVM!$H93,IF('3. Ausbildungsjahr'!F$4=SOLL!$L$4,'KVP 1.&amp;2. AJ'!$H131,IF('3. Ausbildungsjahr'!F$4=SOLL!$M$4,PPC!$H122,IF('3. Ausbildungsjahr'!F$4=SOLL!$N$4,PPS!$H156,IF(F$4=SOLL!$P$4,"-",IF('3. Ausbildungsjahr'!F$4=SOLL!$O$4,Zielbogen!$H77,"")))))))))))))))))))))))))</f>
        <v>-</v>
      </c>
      <c r="G76" s="57" t="str">
        <f>IF(G$4=SOLL!$J$4, TNBi!$H85, IF('3. Ausbildungsjahr'!G$4=SOLL!$K$4,SBI.A.7!$H94, IF('3. Ausbildungsjahr'!G$4=SOLL!$R$4,'SBI.A.3_2. AJ'!$H77, IF('3. Ausbildungsjahr'!G$4=SOLL!$S$4,'SBI.A.4_2.&amp;3. AJ'!$H103, IF('3. Ausbildungsjahr'!G$4=SOLL!$T$4,'KVB 2.&amp;3. AJ'!$H105,IF('3. Ausbildungsjahr'!G$4=SOLL!$U$4,'PPCa IK'!$H77, IF('3. Ausbildungsjahr'!G$4=SOLL!$V$4,TE!$H101,IF('3. Ausbildungsjahr'!G$4=SOLL!$W$4,TNSt!$H89,IF('3. Ausbildungsjahr'!G$4=SOLL!$X$4,TNSk!$H92,IF('3. Ausbildungsjahr'!G$4=SOLL!$Y$4,TNPa!$H86,IF('3. Ausbildungsjahr'!G$4=SOLL!$Z$4,TNWn!$H77,IF('3. Ausbildungsjahr'!G$4=SOLL!$AA$4,'KVP 3. AJ'!$H129,IF(G$4=SOLL!$B$4,'KF-KB'!$H148,IF('3. Ausbildungsjahr'!G$4=SOLL!$C$4,'SBI.A.4_1. AJ'!$H103,IF('3. Ausbildungsjahr'!G$4=SOLL!$D$4,KK!$H$11,IF('3. Ausbildungsjahr'!G$4=SOLL!$E$4,'KSM-e'!$H101,IF('3. Ausbildungsjahr'!G$4=SOLL!$F$4,'KSM-f'!$H101,IF('3. Ausbildungsjahr'!G$4=SOLL!$G$4,'KVB 1. AJ'!$H105,IF('3. Ausbildungsjahr'!G$4=SOLL!$H$4,KVFi!$H110,IF('3. Ausbildungsjahr'!G$4=SOLL!$I$4,KVM!$H93,IF('3. Ausbildungsjahr'!G$4=SOLL!$L$4,'KVP 1.&amp;2. AJ'!$H131,IF('3. Ausbildungsjahr'!G$4=SOLL!$M$4,PPC!$H122,IF('3. Ausbildungsjahr'!G$4=SOLL!$N$4,PPS!$H156,IF(G$4=SOLL!$P$4,"-",IF('3. Ausbildungsjahr'!G$4=SOLL!$O$4,Zielbogen!$H77,"")))))))))))))))))))))))))</f>
        <v>-</v>
      </c>
      <c r="H76" s="57" t="str">
        <f>IF(H$4=SOLL!$J$4, TNBi!$H85, IF('3. Ausbildungsjahr'!H$4=SOLL!$K$4,SBI.A.7!$H94, IF('3. Ausbildungsjahr'!H$4=SOLL!$R$4,'SBI.A.3_2. AJ'!$H77, IF('3. Ausbildungsjahr'!H$4=SOLL!$S$4,'SBI.A.4_2.&amp;3. AJ'!$H103, IF('3. Ausbildungsjahr'!H$4=SOLL!$T$4,'KVB 2.&amp;3. AJ'!$H105,IF('3. Ausbildungsjahr'!H$4=SOLL!$U$4,'PPCa IK'!$H77, IF('3. Ausbildungsjahr'!H$4=SOLL!$V$4,TE!$H101,IF('3. Ausbildungsjahr'!H$4=SOLL!$W$4,TNSt!$H89,IF('3. Ausbildungsjahr'!H$4=SOLL!$X$4,TNSk!$H92,IF('3. Ausbildungsjahr'!H$4=SOLL!$Y$4,TNPa!$H86,IF('3. Ausbildungsjahr'!H$4=SOLL!$Z$4,TNWn!$H77,IF('3. Ausbildungsjahr'!H$4=SOLL!$AA$4,'KVP 3. AJ'!$H129,IF(H$4=SOLL!$B$4,'KF-KB'!$H148,IF('3. Ausbildungsjahr'!H$4=SOLL!$C$4,'SBI.A.4_1. AJ'!$H103,IF('3. Ausbildungsjahr'!H$4=SOLL!$D$4,KK!$H$11,IF('3. Ausbildungsjahr'!H$4=SOLL!$E$4,'KSM-e'!$H101,IF('3. Ausbildungsjahr'!H$4=SOLL!$F$4,'KSM-f'!$H101,IF('3. Ausbildungsjahr'!H$4=SOLL!$G$4,'KVB 1. AJ'!$H105,IF('3. Ausbildungsjahr'!H$4=SOLL!$H$4,KVFi!$H110,IF('3. Ausbildungsjahr'!H$4=SOLL!$I$4,KVM!$H93,IF('3. Ausbildungsjahr'!H$4=SOLL!$L$4,'KVP 1.&amp;2. AJ'!$H131,IF('3. Ausbildungsjahr'!H$4=SOLL!$M$4,PPC!$H122,IF('3. Ausbildungsjahr'!H$4=SOLL!$N$4,PPS!$H156,IF(H$4=SOLL!$P$4,"-",IF('3. Ausbildungsjahr'!H$4=SOLL!$O$4,Zielbogen!$H77,"")))))))))))))))))))))))))</f>
        <v>-</v>
      </c>
      <c r="I76" s="57" t="str">
        <f>IF(I$4=SOLL!$J$4, TNBi!$H85, IF('3. Ausbildungsjahr'!I$4=SOLL!$K$4,SBI.A.7!$H94, IF('3. Ausbildungsjahr'!I$4=SOLL!$R$4,'SBI.A.3_2. AJ'!$H77, IF('3. Ausbildungsjahr'!I$4=SOLL!$S$4,'SBI.A.4_2.&amp;3. AJ'!$H103, IF('3. Ausbildungsjahr'!I$4=SOLL!$T$4,'KVB 2.&amp;3. AJ'!$H105,IF('3. Ausbildungsjahr'!I$4=SOLL!$U$4,'PPCa IK'!$H77, IF('3. Ausbildungsjahr'!I$4=SOLL!$V$4,TE!$H101,IF('3. Ausbildungsjahr'!I$4=SOLL!$W$4,TNSt!$H89,IF('3. Ausbildungsjahr'!I$4=SOLL!$X$4,TNSk!$H92,IF('3. Ausbildungsjahr'!I$4=SOLL!$Y$4,TNPa!$H86,IF('3. Ausbildungsjahr'!I$4=SOLL!$Z$4,TNWn!$H77,IF('3. Ausbildungsjahr'!I$4=SOLL!$AA$4,'KVP 3. AJ'!$H129,IF(I$4=SOLL!$B$4,'KF-KB'!$H148,IF('3. Ausbildungsjahr'!I$4=SOLL!$C$4,'SBI.A.4_1. AJ'!$H103,IF('3. Ausbildungsjahr'!I$4=SOLL!$D$4,KK!$H$11,IF('3. Ausbildungsjahr'!I$4=SOLL!$E$4,'KSM-e'!$H101,IF('3. Ausbildungsjahr'!I$4=SOLL!$F$4,'KSM-f'!$H101,IF('3. Ausbildungsjahr'!I$4=SOLL!$G$4,'KVB 1. AJ'!$H105,IF('3. Ausbildungsjahr'!I$4=SOLL!$H$4,KVFi!$H110,IF('3. Ausbildungsjahr'!I$4=SOLL!$I$4,KVM!$H93,IF('3. Ausbildungsjahr'!I$4=SOLL!$L$4,'KVP 1.&amp;2. AJ'!$H131,IF('3. Ausbildungsjahr'!I$4=SOLL!$M$4,PPC!$H122,IF('3. Ausbildungsjahr'!I$4=SOLL!$N$4,PPS!$H156,IF(I$4=SOLL!$P$4,"-",IF('3. Ausbildungsjahr'!I$4=SOLL!$O$4,Zielbogen!$H77,"")))))))))))))))))))))))))</f>
        <v>-</v>
      </c>
      <c r="J76" s="57" t="str">
        <f>IF(J$4=SOLL!$J$4, TNBi!$H85, IF('3. Ausbildungsjahr'!J$4=SOLL!$K$4,SBI.A.7!$H94, IF('3. Ausbildungsjahr'!J$4=SOLL!$R$4,'SBI.A.3_2. AJ'!$H77, IF('3. Ausbildungsjahr'!J$4=SOLL!$S$4,'SBI.A.4_2.&amp;3. AJ'!$H103, IF('3. Ausbildungsjahr'!J$4=SOLL!$T$4,'KVB 2.&amp;3. AJ'!$H105,IF('3. Ausbildungsjahr'!J$4=SOLL!$U$4,'PPCa IK'!$H77, IF('3. Ausbildungsjahr'!J$4=SOLL!$V$4,TE!$H101,IF('3. Ausbildungsjahr'!J$4=SOLL!$W$4,TNSt!$H89,IF('3. Ausbildungsjahr'!J$4=SOLL!$X$4,TNSk!$H92,IF('3. Ausbildungsjahr'!J$4=SOLL!$Y$4,TNPa!$H86,IF('3. Ausbildungsjahr'!J$4=SOLL!$Z$4,TNWn!$H77,IF('3. Ausbildungsjahr'!J$4=SOLL!$AA$4,'KVP 3. AJ'!$H129,IF(J$4=SOLL!$B$4,'KF-KB'!$H148,IF('3. Ausbildungsjahr'!J$4=SOLL!$C$4,'SBI.A.4_1. AJ'!$H103,IF('3. Ausbildungsjahr'!J$4=SOLL!$D$4,KK!$H$11,IF('3. Ausbildungsjahr'!J$4=SOLL!$E$4,'KSM-e'!$H101,IF('3. Ausbildungsjahr'!J$4=SOLL!$F$4,'KSM-f'!$H101,IF('3. Ausbildungsjahr'!J$4=SOLL!$G$4,'KVB 1. AJ'!$H105,IF('3. Ausbildungsjahr'!J$4=SOLL!$H$4,KVFi!$H110,IF('3. Ausbildungsjahr'!J$4=SOLL!$I$4,KVM!$H93,IF('3. Ausbildungsjahr'!J$4=SOLL!$L$4,'KVP 1.&amp;2. AJ'!$H131,IF('3. Ausbildungsjahr'!J$4=SOLL!$M$4,PPC!$H122,IF('3. Ausbildungsjahr'!J$4=SOLL!$N$4,PPS!$H156,IF(J$4=SOLL!$P$4,"-",IF('3. Ausbildungsjahr'!J$4=SOLL!$O$4,Zielbogen!$H77,"")))))))))))))))))))))))))</f>
        <v>-</v>
      </c>
      <c r="K76" s="57" t="str">
        <f>IF(K$4=SOLL!$J$4, TNBi!$H85, IF('3. Ausbildungsjahr'!K$4=SOLL!$K$4,SBI.A.7!$H94, IF('3. Ausbildungsjahr'!K$4=SOLL!$R$4,'SBI.A.3_2. AJ'!$H77, IF('3. Ausbildungsjahr'!K$4=SOLL!$S$4,'SBI.A.4_2.&amp;3. AJ'!$H103, IF('3. Ausbildungsjahr'!K$4=SOLL!$T$4,'KVB 2.&amp;3. AJ'!$H105,IF('3. Ausbildungsjahr'!K$4=SOLL!$U$4,'PPCa IK'!$H77, IF('3. Ausbildungsjahr'!K$4=SOLL!$V$4,TE!$H101,IF('3. Ausbildungsjahr'!K$4=SOLL!$W$4,TNSt!$H89,IF('3. Ausbildungsjahr'!K$4=SOLL!$X$4,TNSk!$H92,IF('3. Ausbildungsjahr'!K$4=SOLL!$Y$4,TNPa!$H86,IF('3. Ausbildungsjahr'!K$4=SOLL!$Z$4,TNWn!$H77,IF('3. Ausbildungsjahr'!K$4=SOLL!$AA$4,'KVP 3. AJ'!$H129,IF(K$4=SOLL!$B$4,'KF-KB'!$H148,IF('3. Ausbildungsjahr'!K$4=SOLL!$C$4,'SBI.A.4_1. AJ'!$H103,IF('3. Ausbildungsjahr'!K$4=SOLL!$D$4,KK!$H$11,IF('3. Ausbildungsjahr'!K$4=SOLL!$E$4,'KSM-e'!$H101,IF('3. Ausbildungsjahr'!K$4=SOLL!$F$4,'KSM-f'!$H101,IF('3. Ausbildungsjahr'!K$4=SOLL!$G$4,'KVB 1. AJ'!$H105,IF('3. Ausbildungsjahr'!K$4=SOLL!$H$4,KVFi!$H110,IF('3. Ausbildungsjahr'!K$4=SOLL!$I$4,KVM!$H93,IF('3. Ausbildungsjahr'!K$4=SOLL!$L$4,'KVP 1.&amp;2. AJ'!$H131,IF('3. Ausbildungsjahr'!K$4=SOLL!$M$4,PPC!$H122,IF('3. Ausbildungsjahr'!K$4=SOLL!$N$4,PPS!$H156,IF(K$4=SOLL!$P$4,"-",IF('3. Ausbildungsjahr'!K$4=SOLL!$O$4,Zielbogen!$H77,"")))))))))))))))))))))))))</f>
        <v>-</v>
      </c>
      <c r="L76" s="10">
        <f>SUM('Hilfsblatt 3. AJ'!C76,'Hilfsblatt 3. AJ'!E76,'Hilfsblatt 3. AJ'!G76,'Hilfsblatt 3. AJ'!I76,'Hilfsblatt 3. AJ'!K76,'Hilfsblatt 3. AJ'!M76,'Hilfsblatt 3. AJ'!O76,'Hilfsblatt 3. AJ'!Q76,'Hilfsblatt 3. AJ'!S76,'Hilfsblatt 3. AJ'!U76)</f>
        <v>0</v>
      </c>
      <c r="M76" s="9" t="e">
        <f>('Hilfsblatt 3. AJ'!B76*'Hilfsblatt 3. AJ'!C76+'Hilfsblatt 3. AJ'!D76*'Hilfsblatt 3. AJ'!E76+'Hilfsblatt 3. AJ'!F76*'Hilfsblatt 3. AJ'!G76+'Hilfsblatt 3. AJ'!H76*'Hilfsblatt 3. AJ'!I76+'Hilfsblatt 3. AJ'!J76*'Hilfsblatt 3. AJ'!K76+'Hilfsblatt 3. AJ'!L76*'Hilfsblatt 3. AJ'!M76+'Hilfsblatt 3. AJ'!N76*'Hilfsblatt 3. AJ'!O76+'Hilfsblatt 3. AJ'!P76*'Hilfsblatt 3. AJ'!Q76+'Hilfsblatt 3. AJ'!R76*'Hilfsblatt 3. AJ'!S76+'Hilfsblatt 3. AJ'!T76*'Hilfsblatt 3. AJ'!U76)/L76</f>
        <v>#DIV/0!</v>
      </c>
    </row>
    <row r="77" spans="1:13" x14ac:dyDescent="0.25">
      <c r="A77" s="125" t="s">
        <v>32</v>
      </c>
      <c r="B77" s="57" t="str">
        <f>IF(B$4=SOLL!$J$4, TNBi!$H86, IF('3. Ausbildungsjahr'!B$4=SOLL!$K$4,SBI.A.7!$H95, IF('3. Ausbildungsjahr'!B$4=SOLL!$R$4,'SBI.A.3_2. AJ'!$H78, IF('3. Ausbildungsjahr'!B$4=SOLL!$S$4,'SBI.A.4_2.&amp;3. AJ'!$H104, IF('3. Ausbildungsjahr'!B$4=SOLL!$T$4,'KVB 2.&amp;3. AJ'!$H106,IF('3. Ausbildungsjahr'!B$4=SOLL!$U$4,'PPCa IK'!$H78, IF('3. Ausbildungsjahr'!B$4=SOLL!$V$4,TE!$H102,IF('3. Ausbildungsjahr'!B$4=SOLL!$W$4,TNSt!$H90,IF('3. Ausbildungsjahr'!B$4=SOLL!$X$4,TNSk!$H93,IF('3. Ausbildungsjahr'!B$4=SOLL!$Y$4,TNPa!$H87,IF('3. Ausbildungsjahr'!B$4=SOLL!$Z$4,TNWn!$H78,IF('3. Ausbildungsjahr'!B$4=SOLL!$AA$4,'KVP 3. AJ'!$H130,IF(B$4=SOLL!$B$4,'KF-KB'!$H149,IF('3. Ausbildungsjahr'!B$4=SOLL!$C$4,'SBI.A.4_1. AJ'!$H104,IF('3. Ausbildungsjahr'!B$4=SOLL!$D$4,KK!$H$11,IF('3. Ausbildungsjahr'!B$4=SOLL!$E$4,'KSM-e'!$H102,IF('3. Ausbildungsjahr'!B$4=SOLL!$F$4,'KSM-f'!$H102,IF('3. Ausbildungsjahr'!B$4=SOLL!$G$4,'KVB 1. AJ'!$H106,IF('3. Ausbildungsjahr'!B$4=SOLL!$H$4,KVFi!$H111,IF('3. Ausbildungsjahr'!B$4=SOLL!$I$4,KVM!$H94,IF('3. Ausbildungsjahr'!B$4=SOLL!$L$4,'KVP 1.&amp;2. AJ'!$H132,IF('3. Ausbildungsjahr'!B$4=SOLL!$M$4,PPC!$H123,IF('3. Ausbildungsjahr'!B$4=SOLL!$N$4,PPS!$H157,IF(B$4=SOLL!$P$4,"-",IF('3. Ausbildungsjahr'!B$4=SOLL!$O$4,Zielbogen!$H78,"")))))))))))))))))))))))))</f>
        <v>-</v>
      </c>
      <c r="C77" s="57" t="str">
        <f>IF(C$4=SOLL!$J$4, TNBi!$H86, IF('3. Ausbildungsjahr'!C$4=SOLL!$K$4,SBI.A.7!$H95, IF('3. Ausbildungsjahr'!C$4=SOLL!$R$4,'SBI.A.3_2. AJ'!$H78, IF('3. Ausbildungsjahr'!C$4=SOLL!$S$4,'SBI.A.4_2.&amp;3. AJ'!$H104, IF('3. Ausbildungsjahr'!C$4=SOLL!$T$4,'KVB 2.&amp;3. AJ'!$H106,IF('3. Ausbildungsjahr'!C$4=SOLL!$U$4,'PPCa IK'!$H78, IF('3. Ausbildungsjahr'!C$4=SOLL!$V$4,TE!$H102,IF('3. Ausbildungsjahr'!C$4=SOLL!$W$4,TNSt!$H90,IF('3. Ausbildungsjahr'!C$4=SOLL!$X$4,TNSk!$H93,IF('3. Ausbildungsjahr'!C$4=SOLL!$Y$4,TNPa!$H87,IF('3. Ausbildungsjahr'!C$4=SOLL!$Z$4,TNWn!$H78,IF('3. Ausbildungsjahr'!C$4=SOLL!$AA$4,'KVP 3. AJ'!$H130,IF(C$4=SOLL!$B$4,'KF-KB'!$H149,IF('3. Ausbildungsjahr'!C$4=SOLL!$C$4,'SBI.A.4_1. AJ'!$H104,IF('3. Ausbildungsjahr'!C$4=SOLL!$D$4,KK!$H$11,IF('3. Ausbildungsjahr'!C$4=SOLL!$E$4,'KSM-e'!$H102,IF('3. Ausbildungsjahr'!C$4=SOLL!$F$4,'KSM-f'!$H102,IF('3. Ausbildungsjahr'!C$4=SOLL!$G$4,'KVB 1. AJ'!$H106,IF('3. Ausbildungsjahr'!C$4=SOLL!$H$4,KVFi!$H111,IF('3. Ausbildungsjahr'!C$4=SOLL!$I$4,KVM!$H94,IF('3. Ausbildungsjahr'!C$4=SOLL!$L$4,'KVP 1.&amp;2. AJ'!$H132,IF('3. Ausbildungsjahr'!C$4=SOLL!$M$4,PPC!$H123,IF('3. Ausbildungsjahr'!C$4=SOLL!$N$4,PPS!$H157,IF(C$4=SOLL!$P$4,"-",IF('3. Ausbildungsjahr'!C$4=SOLL!$O$4,Zielbogen!$H78,"")))))))))))))))))))))))))</f>
        <v>-</v>
      </c>
      <c r="D77" s="57" t="str">
        <f>IF(D$4=SOLL!$J$4, TNBi!$H86, IF('3. Ausbildungsjahr'!D$4=SOLL!$K$4,SBI.A.7!$H95, IF('3. Ausbildungsjahr'!D$4=SOLL!$R$4,'SBI.A.3_2. AJ'!$H78, IF('3. Ausbildungsjahr'!D$4=SOLL!$S$4,'SBI.A.4_2.&amp;3. AJ'!$H104, IF('3. Ausbildungsjahr'!D$4=SOLL!$T$4,'KVB 2.&amp;3. AJ'!$H106,IF('3. Ausbildungsjahr'!D$4=SOLL!$U$4,'PPCa IK'!$H78, IF('3. Ausbildungsjahr'!D$4=SOLL!$V$4,TE!$H102,IF('3. Ausbildungsjahr'!D$4=SOLL!$W$4,TNSt!$H90,IF('3. Ausbildungsjahr'!D$4=SOLL!$X$4,TNSk!$H93,IF('3. Ausbildungsjahr'!D$4=SOLL!$Y$4,TNPa!$H87,IF('3. Ausbildungsjahr'!D$4=SOLL!$Z$4,TNWn!$H78,IF('3. Ausbildungsjahr'!D$4=SOLL!$AA$4,'KVP 3. AJ'!$H130,IF(D$4=SOLL!$B$4,'KF-KB'!$H149,IF('3. Ausbildungsjahr'!D$4=SOLL!$C$4,'SBI.A.4_1. AJ'!$H104,IF('3. Ausbildungsjahr'!D$4=SOLL!$D$4,KK!$H$11,IF('3. Ausbildungsjahr'!D$4=SOLL!$E$4,'KSM-e'!$H102,IF('3. Ausbildungsjahr'!D$4=SOLL!$F$4,'KSM-f'!$H102,IF('3. Ausbildungsjahr'!D$4=SOLL!$G$4,'KVB 1. AJ'!$H106,IF('3. Ausbildungsjahr'!D$4=SOLL!$H$4,KVFi!$H111,IF('3. Ausbildungsjahr'!D$4=SOLL!$I$4,KVM!$H94,IF('3. Ausbildungsjahr'!D$4=SOLL!$L$4,'KVP 1.&amp;2. AJ'!$H132,IF('3. Ausbildungsjahr'!D$4=SOLL!$M$4,PPC!$H123,IF('3. Ausbildungsjahr'!D$4=SOLL!$N$4,PPS!$H157,IF(D$4=SOLL!$P$4,"-",IF('3. Ausbildungsjahr'!D$4=SOLL!$O$4,Zielbogen!$H78,"")))))))))))))))))))))))))</f>
        <v>-</v>
      </c>
      <c r="E77" s="57" t="str">
        <f>IF(E$4=SOLL!$J$4, TNBi!$H86, IF('3. Ausbildungsjahr'!E$4=SOLL!$K$4,SBI.A.7!$H95, IF('3. Ausbildungsjahr'!E$4=SOLL!$R$4,'SBI.A.3_2. AJ'!$H78, IF('3. Ausbildungsjahr'!E$4=SOLL!$S$4,'SBI.A.4_2.&amp;3. AJ'!$H104, IF('3. Ausbildungsjahr'!E$4=SOLL!$T$4,'KVB 2.&amp;3. AJ'!$H106,IF('3. Ausbildungsjahr'!E$4=SOLL!$U$4,'PPCa IK'!$H78, IF('3. Ausbildungsjahr'!E$4=SOLL!$V$4,TE!$H102,IF('3. Ausbildungsjahr'!E$4=SOLL!$W$4,TNSt!$H90,IF('3. Ausbildungsjahr'!E$4=SOLL!$X$4,TNSk!$H93,IF('3. Ausbildungsjahr'!E$4=SOLL!$Y$4,TNPa!$H87,IF('3. Ausbildungsjahr'!E$4=SOLL!$Z$4,TNWn!$H78,IF('3. Ausbildungsjahr'!E$4=SOLL!$AA$4,'KVP 3. AJ'!$H130,IF(E$4=SOLL!$B$4,'KF-KB'!$H149,IF('3. Ausbildungsjahr'!E$4=SOLL!$C$4,'SBI.A.4_1. AJ'!$H104,IF('3. Ausbildungsjahr'!E$4=SOLL!$D$4,KK!$H$11,IF('3. Ausbildungsjahr'!E$4=SOLL!$E$4,'KSM-e'!$H102,IF('3. Ausbildungsjahr'!E$4=SOLL!$F$4,'KSM-f'!$H102,IF('3. Ausbildungsjahr'!E$4=SOLL!$G$4,'KVB 1. AJ'!$H106,IF('3. Ausbildungsjahr'!E$4=SOLL!$H$4,KVFi!$H111,IF('3. Ausbildungsjahr'!E$4=SOLL!$I$4,KVM!$H94,IF('3. Ausbildungsjahr'!E$4=SOLL!$L$4,'KVP 1.&amp;2. AJ'!$H132,IF('3. Ausbildungsjahr'!E$4=SOLL!$M$4,PPC!$H123,IF('3. Ausbildungsjahr'!E$4=SOLL!$N$4,PPS!$H157,IF(E$4=SOLL!$P$4,"-",IF('3. Ausbildungsjahr'!E$4=SOLL!$O$4,Zielbogen!$H78,"")))))))))))))))))))))))))</f>
        <v>-</v>
      </c>
      <c r="F77" s="57" t="str">
        <f>IF(F$4=SOLL!$J$4, TNBi!$H86, IF('3. Ausbildungsjahr'!F$4=SOLL!$K$4,SBI.A.7!$H95, IF('3. Ausbildungsjahr'!F$4=SOLL!$R$4,'SBI.A.3_2. AJ'!$H78, IF('3. Ausbildungsjahr'!F$4=SOLL!$S$4,'SBI.A.4_2.&amp;3. AJ'!$H104, IF('3. Ausbildungsjahr'!F$4=SOLL!$T$4,'KVB 2.&amp;3. AJ'!$H106,IF('3. Ausbildungsjahr'!F$4=SOLL!$U$4,'PPCa IK'!$H78, IF('3. Ausbildungsjahr'!F$4=SOLL!$V$4,TE!$H102,IF('3. Ausbildungsjahr'!F$4=SOLL!$W$4,TNSt!$H90,IF('3. Ausbildungsjahr'!F$4=SOLL!$X$4,TNSk!$H93,IF('3. Ausbildungsjahr'!F$4=SOLL!$Y$4,TNPa!$H87,IF('3. Ausbildungsjahr'!F$4=SOLL!$Z$4,TNWn!$H78,IF('3. Ausbildungsjahr'!F$4=SOLL!$AA$4,'KVP 3. AJ'!$H130,IF(F$4=SOLL!$B$4,'KF-KB'!$H149,IF('3. Ausbildungsjahr'!F$4=SOLL!$C$4,'SBI.A.4_1. AJ'!$H104,IF('3. Ausbildungsjahr'!F$4=SOLL!$D$4,KK!$H$11,IF('3. Ausbildungsjahr'!F$4=SOLL!$E$4,'KSM-e'!$H102,IF('3. Ausbildungsjahr'!F$4=SOLL!$F$4,'KSM-f'!$H102,IF('3. Ausbildungsjahr'!F$4=SOLL!$G$4,'KVB 1. AJ'!$H106,IF('3. Ausbildungsjahr'!F$4=SOLL!$H$4,KVFi!$H111,IF('3. Ausbildungsjahr'!F$4=SOLL!$I$4,KVM!$H94,IF('3. Ausbildungsjahr'!F$4=SOLL!$L$4,'KVP 1.&amp;2. AJ'!$H132,IF('3. Ausbildungsjahr'!F$4=SOLL!$M$4,PPC!$H123,IF('3. Ausbildungsjahr'!F$4=SOLL!$N$4,PPS!$H157,IF(F$4=SOLL!$P$4,"-",IF('3. Ausbildungsjahr'!F$4=SOLL!$O$4,Zielbogen!$H78,"")))))))))))))))))))))))))</f>
        <v>-</v>
      </c>
      <c r="G77" s="57" t="str">
        <f>IF(G$4=SOLL!$J$4, TNBi!$H86, IF('3. Ausbildungsjahr'!G$4=SOLL!$K$4,SBI.A.7!$H95, IF('3. Ausbildungsjahr'!G$4=SOLL!$R$4,'SBI.A.3_2. AJ'!$H78, IF('3. Ausbildungsjahr'!G$4=SOLL!$S$4,'SBI.A.4_2.&amp;3. AJ'!$H104, IF('3. Ausbildungsjahr'!G$4=SOLL!$T$4,'KVB 2.&amp;3. AJ'!$H106,IF('3. Ausbildungsjahr'!G$4=SOLL!$U$4,'PPCa IK'!$H78, IF('3. Ausbildungsjahr'!G$4=SOLL!$V$4,TE!$H102,IF('3. Ausbildungsjahr'!G$4=SOLL!$W$4,TNSt!$H90,IF('3. Ausbildungsjahr'!G$4=SOLL!$X$4,TNSk!$H93,IF('3. Ausbildungsjahr'!G$4=SOLL!$Y$4,TNPa!$H87,IF('3. Ausbildungsjahr'!G$4=SOLL!$Z$4,TNWn!$H78,IF('3. Ausbildungsjahr'!G$4=SOLL!$AA$4,'KVP 3. AJ'!$H130,IF(G$4=SOLL!$B$4,'KF-KB'!$H149,IF('3. Ausbildungsjahr'!G$4=SOLL!$C$4,'SBI.A.4_1. AJ'!$H104,IF('3. Ausbildungsjahr'!G$4=SOLL!$D$4,KK!$H$11,IF('3. Ausbildungsjahr'!G$4=SOLL!$E$4,'KSM-e'!$H102,IF('3. Ausbildungsjahr'!G$4=SOLL!$F$4,'KSM-f'!$H102,IF('3. Ausbildungsjahr'!G$4=SOLL!$G$4,'KVB 1. AJ'!$H106,IF('3. Ausbildungsjahr'!G$4=SOLL!$H$4,KVFi!$H111,IF('3. Ausbildungsjahr'!G$4=SOLL!$I$4,KVM!$H94,IF('3. Ausbildungsjahr'!G$4=SOLL!$L$4,'KVP 1.&amp;2. AJ'!$H132,IF('3. Ausbildungsjahr'!G$4=SOLL!$M$4,PPC!$H123,IF('3. Ausbildungsjahr'!G$4=SOLL!$N$4,PPS!$H157,IF(G$4=SOLL!$P$4,"-",IF('3. Ausbildungsjahr'!G$4=SOLL!$O$4,Zielbogen!$H78,"")))))))))))))))))))))))))</f>
        <v>-</v>
      </c>
      <c r="H77" s="57" t="str">
        <f>IF(H$4=SOLL!$J$4, TNBi!$H86, IF('3. Ausbildungsjahr'!H$4=SOLL!$K$4,SBI.A.7!$H95, IF('3. Ausbildungsjahr'!H$4=SOLL!$R$4,'SBI.A.3_2. AJ'!$H78, IF('3. Ausbildungsjahr'!H$4=SOLL!$S$4,'SBI.A.4_2.&amp;3. AJ'!$H104, IF('3. Ausbildungsjahr'!H$4=SOLL!$T$4,'KVB 2.&amp;3. AJ'!$H106,IF('3. Ausbildungsjahr'!H$4=SOLL!$U$4,'PPCa IK'!$H78, IF('3. Ausbildungsjahr'!H$4=SOLL!$V$4,TE!$H102,IF('3. Ausbildungsjahr'!H$4=SOLL!$W$4,TNSt!$H90,IF('3. Ausbildungsjahr'!H$4=SOLL!$X$4,TNSk!$H93,IF('3. Ausbildungsjahr'!H$4=SOLL!$Y$4,TNPa!$H87,IF('3. Ausbildungsjahr'!H$4=SOLL!$Z$4,TNWn!$H78,IF('3. Ausbildungsjahr'!H$4=SOLL!$AA$4,'KVP 3. AJ'!$H130,IF(H$4=SOLL!$B$4,'KF-KB'!$H149,IF('3. Ausbildungsjahr'!H$4=SOLL!$C$4,'SBI.A.4_1. AJ'!$H104,IF('3. Ausbildungsjahr'!H$4=SOLL!$D$4,KK!$H$11,IF('3. Ausbildungsjahr'!H$4=SOLL!$E$4,'KSM-e'!$H102,IF('3. Ausbildungsjahr'!H$4=SOLL!$F$4,'KSM-f'!$H102,IF('3. Ausbildungsjahr'!H$4=SOLL!$G$4,'KVB 1. AJ'!$H106,IF('3. Ausbildungsjahr'!H$4=SOLL!$H$4,KVFi!$H111,IF('3. Ausbildungsjahr'!H$4=SOLL!$I$4,KVM!$H94,IF('3. Ausbildungsjahr'!H$4=SOLL!$L$4,'KVP 1.&amp;2. AJ'!$H132,IF('3. Ausbildungsjahr'!H$4=SOLL!$M$4,PPC!$H123,IF('3. Ausbildungsjahr'!H$4=SOLL!$N$4,PPS!$H157,IF(H$4=SOLL!$P$4,"-",IF('3. Ausbildungsjahr'!H$4=SOLL!$O$4,Zielbogen!$H78,"")))))))))))))))))))))))))</f>
        <v>-</v>
      </c>
      <c r="I77" s="57" t="str">
        <f>IF(I$4=SOLL!$J$4, TNBi!$H86, IF('3. Ausbildungsjahr'!I$4=SOLL!$K$4,SBI.A.7!$H95, IF('3. Ausbildungsjahr'!I$4=SOLL!$R$4,'SBI.A.3_2. AJ'!$H78, IF('3. Ausbildungsjahr'!I$4=SOLL!$S$4,'SBI.A.4_2.&amp;3. AJ'!$H104, IF('3. Ausbildungsjahr'!I$4=SOLL!$T$4,'KVB 2.&amp;3. AJ'!$H106,IF('3. Ausbildungsjahr'!I$4=SOLL!$U$4,'PPCa IK'!$H78, IF('3. Ausbildungsjahr'!I$4=SOLL!$V$4,TE!$H102,IF('3. Ausbildungsjahr'!I$4=SOLL!$W$4,TNSt!$H90,IF('3. Ausbildungsjahr'!I$4=SOLL!$X$4,TNSk!$H93,IF('3. Ausbildungsjahr'!I$4=SOLL!$Y$4,TNPa!$H87,IF('3. Ausbildungsjahr'!I$4=SOLL!$Z$4,TNWn!$H78,IF('3. Ausbildungsjahr'!I$4=SOLL!$AA$4,'KVP 3. AJ'!$H130,IF(I$4=SOLL!$B$4,'KF-KB'!$H149,IF('3. Ausbildungsjahr'!I$4=SOLL!$C$4,'SBI.A.4_1. AJ'!$H104,IF('3. Ausbildungsjahr'!I$4=SOLL!$D$4,KK!$H$11,IF('3. Ausbildungsjahr'!I$4=SOLL!$E$4,'KSM-e'!$H102,IF('3. Ausbildungsjahr'!I$4=SOLL!$F$4,'KSM-f'!$H102,IF('3. Ausbildungsjahr'!I$4=SOLL!$G$4,'KVB 1. AJ'!$H106,IF('3. Ausbildungsjahr'!I$4=SOLL!$H$4,KVFi!$H111,IF('3. Ausbildungsjahr'!I$4=SOLL!$I$4,KVM!$H94,IF('3. Ausbildungsjahr'!I$4=SOLL!$L$4,'KVP 1.&amp;2. AJ'!$H132,IF('3. Ausbildungsjahr'!I$4=SOLL!$M$4,PPC!$H123,IF('3. Ausbildungsjahr'!I$4=SOLL!$N$4,PPS!$H157,IF(I$4=SOLL!$P$4,"-",IF('3. Ausbildungsjahr'!I$4=SOLL!$O$4,Zielbogen!$H78,"")))))))))))))))))))))))))</f>
        <v>-</v>
      </c>
      <c r="J77" s="57" t="str">
        <f>IF(J$4=SOLL!$J$4, TNBi!$H86, IF('3. Ausbildungsjahr'!J$4=SOLL!$K$4,SBI.A.7!$H95, IF('3. Ausbildungsjahr'!J$4=SOLL!$R$4,'SBI.A.3_2. AJ'!$H78, IF('3. Ausbildungsjahr'!J$4=SOLL!$S$4,'SBI.A.4_2.&amp;3. AJ'!$H104, IF('3. Ausbildungsjahr'!J$4=SOLL!$T$4,'KVB 2.&amp;3. AJ'!$H106,IF('3. Ausbildungsjahr'!J$4=SOLL!$U$4,'PPCa IK'!$H78, IF('3. Ausbildungsjahr'!J$4=SOLL!$V$4,TE!$H102,IF('3. Ausbildungsjahr'!J$4=SOLL!$W$4,TNSt!$H90,IF('3. Ausbildungsjahr'!J$4=SOLL!$X$4,TNSk!$H93,IF('3. Ausbildungsjahr'!J$4=SOLL!$Y$4,TNPa!$H87,IF('3. Ausbildungsjahr'!J$4=SOLL!$Z$4,TNWn!$H78,IF('3. Ausbildungsjahr'!J$4=SOLL!$AA$4,'KVP 3. AJ'!$H130,IF(J$4=SOLL!$B$4,'KF-KB'!$H149,IF('3. Ausbildungsjahr'!J$4=SOLL!$C$4,'SBI.A.4_1. AJ'!$H104,IF('3. Ausbildungsjahr'!J$4=SOLL!$D$4,KK!$H$11,IF('3. Ausbildungsjahr'!J$4=SOLL!$E$4,'KSM-e'!$H102,IF('3. Ausbildungsjahr'!J$4=SOLL!$F$4,'KSM-f'!$H102,IF('3. Ausbildungsjahr'!J$4=SOLL!$G$4,'KVB 1. AJ'!$H106,IF('3. Ausbildungsjahr'!J$4=SOLL!$H$4,KVFi!$H111,IF('3. Ausbildungsjahr'!J$4=SOLL!$I$4,KVM!$H94,IF('3. Ausbildungsjahr'!J$4=SOLL!$L$4,'KVP 1.&amp;2. AJ'!$H132,IF('3. Ausbildungsjahr'!J$4=SOLL!$M$4,PPC!$H123,IF('3. Ausbildungsjahr'!J$4=SOLL!$N$4,PPS!$H157,IF(J$4=SOLL!$P$4,"-",IF('3. Ausbildungsjahr'!J$4=SOLL!$O$4,Zielbogen!$H78,"")))))))))))))))))))))))))</f>
        <v>-</v>
      </c>
      <c r="K77" s="57" t="str">
        <f>IF(K$4=SOLL!$J$4, TNBi!$H86, IF('3. Ausbildungsjahr'!K$4=SOLL!$K$4,SBI.A.7!$H95, IF('3. Ausbildungsjahr'!K$4=SOLL!$R$4,'SBI.A.3_2. AJ'!$H78, IF('3. Ausbildungsjahr'!K$4=SOLL!$S$4,'SBI.A.4_2.&amp;3. AJ'!$H104, IF('3. Ausbildungsjahr'!K$4=SOLL!$T$4,'KVB 2.&amp;3. AJ'!$H106,IF('3. Ausbildungsjahr'!K$4=SOLL!$U$4,'PPCa IK'!$H78, IF('3. Ausbildungsjahr'!K$4=SOLL!$V$4,TE!$H102,IF('3. Ausbildungsjahr'!K$4=SOLL!$W$4,TNSt!$H90,IF('3. Ausbildungsjahr'!K$4=SOLL!$X$4,TNSk!$H93,IF('3. Ausbildungsjahr'!K$4=SOLL!$Y$4,TNPa!$H87,IF('3. Ausbildungsjahr'!K$4=SOLL!$Z$4,TNWn!$H78,IF('3. Ausbildungsjahr'!K$4=SOLL!$AA$4,'KVP 3. AJ'!$H130,IF(K$4=SOLL!$B$4,'KF-KB'!$H149,IF('3. Ausbildungsjahr'!K$4=SOLL!$C$4,'SBI.A.4_1. AJ'!$H104,IF('3. Ausbildungsjahr'!K$4=SOLL!$D$4,KK!$H$11,IF('3. Ausbildungsjahr'!K$4=SOLL!$E$4,'KSM-e'!$H102,IF('3. Ausbildungsjahr'!K$4=SOLL!$F$4,'KSM-f'!$H102,IF('3. Ausbildungsjahr'!K$4=SOLL!$G$4,'KVB 1. AJ'!$H106,IF('3. Ausbildungsjahr'!K$4=SOLL!$H$4,KVFi!$H111,IF('3. Ausbildungsjahr'!K$4=SOLL!$I$4,KVM!$H94,IF('3. Ausbildungsjahr'!K$4=SOLL!$L$4,'KVP 1.&amp;2. AJ'!$H132,IF('3. Ausbildungsjahr'!K$4=SOLL!$M$4,PPC!$H123,IF('3. Ausbildungsjahr'!K$4=SOLL!$N$4,PPS!$H157,IF(K$4=SOLL!$P$4,"-",IF('3. Ausbildungsjahr'!K$4=SOLL!$O$4,Zielbogen!$H78,"")))))))))))))))))))))))))</f>
        <v>-</v>
      </c>
      <c r="L77" s="10">
        <f>SUM('Hilfsblatt 3. AJ'!C77,'Hilfsblatt 3. AJ'!E77,'Hilfsblatt 3. AJ'!G77,'Hilfsblatt 3. AJ'!I77,'Hilfsblatt 3. AJ'!K77,'Hilfsblatt 3. AJ'!M77,'Hilfsblatt 3. AJ'!O77,'Hilfsblatt 3. AJ'!Q77,'Hilfsblatt 3. AJ'!S77,'Hilfsblatt 3. AJ'!U77)</f>
        <v>0</v>
      </c>
      <c r="M77" s="9" t="e">
        <f>('Hilfsblatt 3. AJ'!B77*'Hilfsblatt 3. AJ'!C77+'Hilfsblatt 3. AJ'!D77*'Hilfsblatt 3. AJ'!E77+'Hilfsblatt 3. AJ'!F77*'Hilfsblatt 3. AJ'!G77+'Hilfsblatt 3. AJ'!H77*'Hilfsblatt 3. AJ'!I77+'Hilfsblatt 3. AJ'!J77*'Hilfsblatt 3. AJ'!K77+'Hilfsblatt 3. AJ'!L77*'Hilfsblatt 3. AJ'!M77+'Hilfsblatt 3. AJ'!N77*'Hilfsblatt 3. AJ'!O77+'Hilfsblatt 3. AJ'!P77*'Hilfsblatt 3. AJ'!Q77+'Hilfsblatt 3. AJ'!R77*'Hilfsblatt 3. AJ'!S77+'Hilfsblatt 3. AJ'!T77*'Hilfsblatt 3. AJ'!U77)/L77</f>
        <v>#DIV/0!</v>
      </c>
    </row>
    <row r="78" spans="1:13" x14ac:dyDescent="0.25">
      <c r="A78" s="125" t="s">
        <v>92</v>
      </c>
      <c r="B78" s="57" t="str">
        <f>IF(B$4=SOLL!$J$4, TNBi!$H87, IF('3. Ausbildungsjahr'!B$4=SOLL!$K$4,SBI.A.7!$H96, IF('3. Ausbildungsjahr'!B$4=SOLL!$R$4,'SBI.A.3_2. AJ'!$H79, IF('3. Ausbildungsjahr'!B$4=SOLL!$S$4,'SBI.A.4_2.&amp;3. AJ'!$H105, IF('3. Ausbildungsjahr'!B$4=SOLL!$T$4,'KVB 2.&amp;3. AJ'!$H107,IF('3. Ausbildungsjahr'!B$4=SOLL!$U$4,'PPCa IK'!$H79, IF('3. Ausbildungsjahr'!B$4=SOLL!$V$4,TE!$H103,IF('3. Ausbildungsjahr'!B$4=SOLL!$W$4,TNSt!$H91,IF('3. Ausbildungsjahr'!B$4=SOLL!$X$4,TNSk!$H94,IF('3. Ausbildungsjahr'!B$4=SOLL!$Y$4,TNPa!$H88,IF('3. Ausbildungsjahr'!B$4=SOLL!$Z$4,TNWn!$H79,IF('3. Ausbildungsjahr'!B$4=SOLL!$AA$4,'KVP 3. AJ'!$H131,IF(B$4=SOLL!$B$4,'KF-KB'!$H150,IF('3. Ausbildungsjahr'!B$4=SOLL!$C$4,'SBI.A.4_1. AJ'!$H105,IF('3. Ausbildungsjahr'!B$4=SOLL!$D$4,KK!$H$11,IF('3. Ausbildungsjahr'!B$4=SOLL!$E$4,'KSM-e'!$H103,IF('3. Ausbildungsjahr'!B$4=SOLL!$F$4,'KSM-f'!$H103,IF('3. Ausbildungsjahr'!B$4=SOLL!$G$4,'KVB 1. AJ'!$H107,IF('3. Ausbildungsjahr'!B$4=SOLL!$H$4,KVFi!$H112,IF('3. Ausbildungsjahr'!B$4=SOLL!$I$4,KVM!$H95,IF('3. Ausbildungsjahr'!B$4=SOLL!$L$4,'KVP 1.&amp;2. AJ'!$H133,IF('3. Ausbildungsjahr'!B$4=SOLL!$M$4,PPC!$H124,IF('3. Ausbildungsjahr'!B$4=SOLL!$N$4,PPS!$H158,IF(B$4=SOLL!$P$4,"-",IF('3. Ausbildungsjahr'!B$4=SOLL!$O$4,Zielbogen!$H79,"")))))))))))))))))))))))))</f>
        <v>-</v>
      </c>
      <c r="C78" s="57" t="str">
        <f>IF(C$4=SOLL!$J$4, TNBi!$H87, IF('3. Ausbildungsjahr'!C$4=SOLL!$K$4,SBI.A.7!$H96, IF('3. Ausbildungsjahr'!C$4=SOLL!$R$4,'SBI.A.3_2. AJ'!$H79, IF('3. Ausbildungsjahr'!C$4=SOLL!$S$4,'SBI.A.4_2.&amp;3. AJ'!$H105, IF('3. Ausbildungsjahr'!C$4=SOLL!$T$4,'KVB 2.&amp;3. AJ'!$H107,IF('3. Ausbildungsjahr'!C$4=SOLL!$U$4,'PPCa IK'!$H79, IF('3. Ausbildungsjahr'!C$4=SOLL!$V$4,TE!$H103,IF('3. Ausbildungsjahr'!C$4=SOLL!$W$4,TNSt!$H91,IF('3. Ausbildungsjahr'!C$4=SOLL!$X$4,TNSk!$H94,IF('3. Ausbildungsjahr'!C$4=SOLL!$Y$4,TNPa!$H88,IF('3. Ausbildungsjahr'!C$4=SOLL!$Z$4,TNWn!$H79,IF('3. Ausbildungsjahr'!C$4=SOLL!$AA$4,'KVP 3. AJ'!$H131,IF(C$4=SOLL!$B$4,'KF-KB'!$H150,IF('3. Ausbildungsjahr'!C$4=SOLL!$C$4,'SBI.A.4_1. AJ'!$H105,IF('3. Ausbildungsjahr'!C$4=SOLL!$D$4,KK!$H$11,IF('3. Ausbildungsjahr'!C$4=SOLL!$E$4,'KSM-e'!$H103,IF('3. Ausbildungsjahr'!C$4=SOLL!$F$4,'KSM-f'!$H103,IF('3. Ausbildungsjahr'!C$4=SOLL!$G$4,'KVB 1. AJ'!$H107,IF('3. Ausbildungsjahr'!C$4=SOLL!$H$4,KVFi!$H112,IF('3. Ausbildungsjahr'!C$4=SOLL!$I$4,KVM!$H95,IF('3. Ausbildungsjahr'!C$4=SOLL!$L$4,'KVP 1.&amp;2. AJ'!$H133,IF('3. Ausbildungsjahr'!C$4=SOLL!$M$4,PPC!$H124,IF('3. Ausbildungsjahr'!C$4=SOLL!$N$4,PPS!$H158,IF(C$4=SOLL!$P$4,"-",IF('3. Ausbildungsjahr'!C$4=SOLL!$O$4,Zielbogen!$H79,"")))))))))))))))))))))))))</f>
        <v>-</v>
      </c>
      <c r="D78" s="57" t="str">
        <f>IF(D$4=SOLL!$J$4, TNBi!$H87, IF('3. Ausbildungsjahr'!D$4=SOLL!$K$4,SBI.A.7!$H96, IF('3. Ausbildungsjahr'!D$4=SOLL!$R$4,'SBI.A.3_2. AJ'!$H79, IF('3. Ausbildungsjahr'!D$4=SOLL!$S$4,'SBI.A.4_2.&amp;3. AJ'!$H105, IF('3. Ausbildungsjahr'!D$4=SOLL!$T$4,'KVB 2.&amp;3. AJ'!$H107,IF('3. Ausbildungsjahr'!D$4=SOLL!$U$4,'PPCa IK'!$H79, IF('3. Ausbildungsjahr'!D$4=SOLL!$V$4,TE!$H103,IF('3. Ausbildungsjahr'!D$4=SOLL!$W$4,TNSt!$H91,IF('3. Ausbildungsjahr'!D$4=SOLL!$X$4,TNSk!$H94,IF('3. Ausbildungsjahr'!D$4=SOLL!$Y$4,TNPa!$H88,IF('3. Ausbildungsjahr'!D$4=SOLL!$Z$4,TNWn!$H79,IF('3. Ausbildungsjahr'!D$4=SOLL!$AA$4,'KVP 3. AJ'!$H131,IF(D$4=SOLL!$B$4,'KF-KB'!$H150,IF('3. Ausbildungsjahr'!D$4=SOLL!$C$4,'SBI.A.4_1. AJ'!$H105,IF('3. Ausbildungsjahr'!D$4=SOLL!$D$4,KK!$H$11,IF('3. Ausbildungsjahr'!D$4=SOLL!$E$4,'KSM-e'!$H103,IF('3. Ausbildungsjahr'!D$4=SOLL!$F$4,'KSM-f'!$H103,IF('3. Ausbildungsjahr'!D$4=SOLL!$G$4,'KVB 1. AJ'!$H107,IF('3. Ausbildungsjahr'!D$4=SOLL!$H$4,KVFi!$H112,IF('3. Ausbildungsjahr'!D$4=SOLL!$I$4,KVM!$H95,IF('3. Ausbildungsjahr'!D$4=SOLL!$L$4,'KVP 1.&amp;2. AJ'!$H133,IF('3. Ausbildungsjahr'!D$4=SOLL!$M$4,PPC!$H124,IF('3. Ausbildungsjahr'!D$4=SOLL!$N$4,PPS!$H158,IF(D$4=SOLL!$P$4,"-",IF('3. Ausbildungsjahr'!D$4=SOLL!$O$4,Zielbogen!$H79,"")))))))))))))))))))))))))</f>
        <v>-</v>
      </c>
      <c r="E78" s="57" t="str">
        <f>IF(E$4=SOLL!$J$4, TNBi!$H87, IF('3. Ausbildungsjahr'!E$4=SOLL!$K$4,SBI.A.7!$H96, IF('3. Ausbildungsjahr'!E$4=SOLL!$R$4,'SBI.A.3_2. AJ'!$H79, IF('3. Ausbildungsjahr'!E$4=SOLL!$S$4,'SBI.A.4_2.&amp;3. AJ'!$H105, IF('3. Ausbildungsjahr'!E$4=SOLL!$T$4,'KVB 2.&amp;3. AJ'!$H107,IF('3. Ausbildungsjahr'!E$4=SOLL!$U$4,'PPCa IK'!$H79, IF('3. Ausbildungsjahr'!E$4=SOLL!$V$4,TE!$H103,IF('3. Ausbildungsjahr'!E$4=SOLL!$W$4,TNSt!$H91,IF('3. Ausbildungsjahr'!E$4=SOLL!$X$4,TNSk!$H94,IF('3. Ausbildungsjahr'!E$4=SOLL!$Y$4,TNPa!$H88,IF('3. Ausbildungsjahr'!E$4=SOLL!$Z$4,TNWn!$H79,IF('3. Ausbildungsjahr'!E$4=SOLL!$AA$4,'KVP 3. AJ'!$H131,IF(E$4=SOLL!$B$4,'KF-KB'!$H150,IF('3. Ausbildungsjahr'!E$4=SOLL!$C$4,'SBI.A.4_1. AJ'!$H105,IF('3. Ausbildungsjahr'!E$4=SOLL!$D$4,KK!$H$11,IF('3. Ausbildungsjahr'!E$4=SOLL!$E$4,'KSM-e'!$H103,IF('3. Ausbildungsjahr'!E$4=SOLL!$F$4,'KSM-f'!$H103,IF('3. Ausbildungsjahr'!E$4=SOLL!$G$4,'KVB 1. AJ'!$H107,IF('3. Ausbildungsjahr'!E$4=SOLL!$H$4,KVFi!$H112,IF('3. Ausbildungsjahr'!E$4=SOLL!$I$4,KVM!$H95,IF('3. Ausbildungsjahr'!E$4=SOLL!$L$4,'KVP 1.&amp;2. AJ'!$H133,IF('3. Ausbildungsjahr'!E$4=SOLL!$M$4,PPC!$H124,IF('3. Ausbildungsjahr'!E$4=SOLL!$N$4,PPS!$H158,IF(E$4=SOLL!$P$4,"-",IF('3. Ausbildungsjahr'!E$4=SOLL!$O$4,Zielbogen!$H79,"")))))))))))))))))))))))))</f>
        <v>-</v>
      </c>
      <c r="F78" s="57" t="str">
        <f>IF(F$4=SOLL!$J$4, TNBi!$H87, IF('3. Ausbildungsjahr'!F$4=SOLL!$K$4,SBI.A.7!$H96, IF('3. Ausbildungsjahr'!F$4=SOLL!$R$4,'SBI.A.3_2. AJ'!$H79, IF('3. Ausbildungsjahr'!F$4=SOLL!$S$4,'SBI.A.4_2.&amp;3. AJ'!$H105, IF('3. Ausbildungsjahr'!F$4=SOLL!$T$4,'KVB 2.&amp;3. AJ'!$H107,IF('3. Ausbildungsjahr'!F$4=SOLL!$U$4,'PPCa IK'!$H79, IF('3. Ausbildungsjahr'!F$4=SOLL!$V$4,TE!$H103,IF('3. Ausbildungsjahr'!F$4=SOLL!$W$4,TNSt!$H91,IF('3. Ausbildungsjahr'!F$4=SOLL!$X$4,TNSk!$H94,IF('3. Ausbildungsjahr'!F$4=SOLL!$Y$4,TNPa!$H88,IF('3. Ausbildungsjahr'!F$4=SOLL!$Z$4,TNWn!$H79,IF('3. Ausbildungsjahr'!F$4=SOLL!$AA$4,'KVP 3. AJ'!$H131,IF(F$4=SOLL!$B$4,'KF-KB'!$H150,IF('3. Ausbildungsjahr'!F$4=SOLL!$C$4,'SBI.A.4_1. AJ'!$H105,IF('3. Ausbildungsjahr'!F$4=SOLL!$D$4,KK!$H$11,IF('3. Ausbildungsjahr'!F$4=SOLL!$E$4,'KSM-e'!$H103,IF('3. Ausbildungsjahr'!F$4=SOLL!$F$4,'KSM-f'!$H103,IF('3. Ausbildungsjahr'!F$4=SOLL!$G$4,'KVB 1. AJ'!$H107,IF('3. Ausbildungsjahr'!F$4=SOLL!$H$4,KVFi!$H112,IF('3. Ausbildungsjahr'!F$4=SOLL!$I$4,KVM!$H95,IF('3. Ausbildungsjahr'!F$4=SOLL!$L$4,'KVP 1.&amp;2. AJ'!$H133,IF('3. Ausbildungsjahr'!F$4=SOLL!$M$4,PPC!$H124,IF('3. Ausbildungsjahr'!F$4=SOLL!$N$4,PPS!$H158,IF(F$4=SOLL!$P$4,"-",IF('3. Ausbildungsjahr'!F$4=SOLL!$O$4,Zielbogen!$H79,"")))))))))))))))))))))))))</f>
        <v>-</v>
      </c>
      <c r="G78" s="57" t="str">
        <f>IF(G$4=SOLL!$J$4, TNBi!$H87, IF('3. Ausbildungsjahr'!G$4=SOLL!$K$4,SBI.A.7!$H96, IF('3. Ausbildungsjahr'!G$4=SOLL!$R$4,'SBI.A.3_2. AJ'!$H79, IF('3. Ausbildungsjahr'!G$4=SOLL!$S$4,'SBI.A.4_2.&amp;3. AJ'!$H105, IF('3. Ausbildungsjahr'!G$4=SOLL!$T$4,'KVB 2.&amp;3. AJ'!$H107,IF('3. Ausbildungsjahr'!G$4=SOLL!$U$4,'PPCa IK'!$H79, IF('3. Ausbildungsjahr'!G$4=SOLL!$V$4,TE!$H103,IF('3. Ausbildungsjahr'!G$4=SOLL!$W$4,TNSt!$H91,IF('3. Ausbildungsjahr'!G$4=SOLL!$X$4,TNSk!$H94,IF('3. Ausbildungsjahr'!G$4=SOLL!$Y$4,TNPa!$H88,IF('3. Ausbildungsjahr'!G$4=SOLL!$Z$4,TNWn!$H79,IF('3. Ausbildungsjahr'!G$4=SOLL!$AA$4,'KVP 3. AJ'!$H131,IF(G$4=SOLL!$B$4,'KF-KB'!$H150,IF('3. Ausbildungsjahr'!G$4=SOLL!$C$4,'SBI.A.4_1. AJ'!$H105,IF('3. Ausbildungsjahr'!G$4=SOLL!$D$4,KK!$H$11,IF('3. Ausbildungsjahr'!G$4=SOLL!$E$4,'KSM-e'!$H103,IF('3. Ausbildungsjahr'!G$4=SOLL!$F$4,'KSM-f'!$H103,IF('3. Ausbildungsjahr'!G$4=SOLL!$G$4,'KVB 1. AJ'!$H107,IF('3. Ausbildungsjahr'!G$4=SOLL!$H$4,KVFi!$H112,IF('3. Ausbildungsjahr'!G$4=SOLL!$I$4,KVM!$H95,IF('3. Ausbildungsjahr'!G$4=SOLL!$L$4,'KVP 1.&amp;2. AJ'!$H133,IF('3. Ausbildungsjahr'!G$4=SOLL!$M$4,PPC!$H124,IF('3. Ausbildungsjahr'!G$4=SOLL!$N$4,PPS!$H158,IF(G$4=SOLL!$P$4,"-",IF('3. Ausbildungsjahr'!G$4=SOLL!$O$4,Zielbogen!$H79,"")))))))))))))))))))))))))</f>
        <v>-</v>
      </c>
      <c r="H78" s="57" t="str">
        <f>IF(H$4=SOLL!$J$4, TNBi!$H87, IF('3. Ausbildungsjahr'!H$4=SOLL!$K$4,SBI.A.7!$H96, IF('3. Ausbildungsjahr'!H$4=SOLL!$R$4,'SBI.A.3_2. AJ'!$H79, IF('3. Ausbildungsjahr'!H$4=SOLL!$S$4,'SBI.A.4_2.&amp;3. AJ'!$H105, IF('3. Ausbildungsjahr'!H$4=SOLL!$T$4,'KVB 2.&amp;3. AJ'!$H107,IF('3. Ausbildungsjahr'!H$4=SOLL!$U$4,'PPCa IK'!$H79, IF('3. Ausbildungsjahr'!H$4=SOLL!$V$4,TE!$H103,IF('3. Ausbildungsjahr'!H$4=SOLL!$W$4,TNSt!$H91,IF('3. Ausbildungsjahr'!H$4=SOLL!$X$4,TNSk!$H94,IF('3. Ausbildungsjahr'!H$4=SOLL!$Y$4,TNPa!$H88,IF('3. Ausbildungsjahr'!H$4=SOLL!$Z$4,TNWn!$H79,IF('3. Ausbildungsjahr'!H$4=SOLL!$AA$4,'KVP 3. AJ'!$H131,IF(H$4=SOLL!$B$4,'KF-KB'!$H150,IF('3. Ausbildungsjahr'!H$4=SOLL!$C$4,'SBI.A.4_1. AJ'!$H105,IF('3. Ausbildungsjahr'!H$4=SOLL!$D$4,KK!$H$11,IF('3. Ausbildungsjahr'!H$4=SOLL!$E$4,'KSM-e'!$H103,IF('3. Ausbildungsjahr'!H$4=SOLL!$F$4,'KSM-f'!$H103,IF('3. Ausbildungsjahr'!H$4=SOLL!$G$4,'KVB 1. AJ'!$H107,IF('3. Ausbildungsjahr'!H$4=SOLL!$H$4,KVFi!$H112,IF('3. Ausbildungsjahr'!H$4=SOLL!$I$4,KVM!$H95,IF('3. Ausbildungsjahr'!H$4=SOLL!$L$4,'KVP 1.&amp;2. AJ'!$H133,IF('3. Ausbildungsjahr'!H$4=SOLL!$M$4,PPC!$H124,IF('3. Ausbildungsjahr'!H$4=SOLL!$N$4,PPS!$H158,IF(H$4=SOLL!$P$4,"-",IF('3. Ausbildungsjahr'!H$4=SOLL!$O$4,Zielbogen!$H79,"")))))))))))))))))))))))))</f>
        <v>-</v>
      </c>
      <c r="I78" s="57" t="str">
        <f>IF(I$4=SOLL!$J$4, TNBi!$H87, IF('3. Ausbildungsjahr'!I$4=SOLL!$K$4,SBI.A.7!$H96, IF('3. Ausbildungsjahr'!I$4=SOLL!$R$4,'SBI.A.3_2. AJ'!$H79, IF('3. Ausbildungsjahr'!I$4=SOLL!$S$4,'SBI.A.4_2.&amp;3. AJ'!$H105, IF('3. Ausbildungsjahr'!I$4=SOLL!$T$4,'KVB 2.&amp;3. AJ'!$H107,IF('3. Ausbildungsjahr'!I$4=SOLL!$U$4,'PPCa IK'!$H79, IF('3. Ausbildungsjahr'!I$4=SOLL!$V$4,TE!$H103,IF('3. Ausbildungsjahr'!I$4=SOLL!$W$4,TNSt!$H91,IF('3. Ausbildungsjahr'!I$4=SOLL!$X$4,TNSk!$H94,IF('3. Ausbildungsjahr'!I$4=SOLL!$Y$4,TNPa!$H88,IF('3. Ausbildungsjahr'!I$4=SOLL!$Z$4,TNWn!$H79,IF('3. Ausbildungsjahr'!I$4=SOLL!$AA$4,'KVP 3. AJ'!$H131,IF(I$4=SOLL!$B$4,'KF-KB'!$H150,IF('3. Ausbildungsjahr'!I$4=SOLL!$C$4,'SBI.A.4_1. AJ'!$H105,IF('3. Ausbildungsjahr'!I$4=SOLL!$D$4,KK!$H$11,IF('3. Ausbildungsjahr'!I$4=SOLL!$E$4,'KSM-e'!$H103,IF('3. Ausbildungsjahr'!I$4=SOLL!$F$4,'KSM-f'!$H103,IF('3. Ausbildungsjahr'!I$4=SOLL!$G$4,'KVB 1. AJ'!$H107,IF('3. Ausbildungsjahr'!I$4=SOLL!$H$4,KVFi!$H112,IF('3. Ausbildungsjahr'!I$4=SOLL!$I$4,KVM!$H95,IF('3. Ausbildungsjahr'!I$4=SOLL!$L$4,'KVP 1.&amp;2. AJ'!$H133,IF('3. Ausbildungsjahr'!I$4=SOLL!$M$4,PPC!$H124,IF('3. Ausbildungsjahr'!I$4=SOLL!$N$4,PPS!$H158,IF(I$4=SOLL!$P$4,"-",IF('3. Ausbildungsjahr'!I$4=SOLL!$O$4,Zielbogen!$H79,"")))))))))))))))))))))))))</f>
        <v>-</v>
      </c>
      <c r="J78" s="57" t="str">
        <f>IF(J$4=SOLL!$J$4, TNBi!$H87, IF('3. Ausbildungsjahr'!J$4=SOLL!$K$4,SBI.A.7!$H96, IF('3. Ausbildungsjahr'!J$4=SOLL!$R$4,'SBI.A.3_2. AJ'!$H79, IF('3. Ausbildungsjahr'!J$4=SOLL!$S$4,'SBI.A.4_2.&amp;3. AJ'!$H105, IF('3. Ausbildungsjahr'!J$4=SOLL!$T$4,'KVB 2.&amp;3. AJ'!$H107,IF('3. Ausbildungsjahr'!J$4=SOLL!$U$4,'PPCa IK'!$H79, IF('3. Ausbildungsjahr'!J$4=SOLL!$V$4,TE!$H103,IF('3. Ausbildungsjahr'!J$4=SOLL!$W$4,TNSt!$H91,IF('3. Ausbildungsjahr'!J$4=SOLL!$X$4,TNSk!$H94,IF('3. Ausbildungsjahr'!J$4=SOLL!$Y$4,TNPa!$H88,IF('3. Ausbildungsjahr'!J$4=SOLL!$Z$4,TNWn!$H79,IF('3. Ausbildungsjahr'!J$4=SOLL!$AA$4,'KVP 3. AJ'!$H131,IF(J$4=SOLL!$B$4,'KF-KB'!$H150,IF('3. Ausbildungsjahr'!J$4=SOLL!$C$4,'SBI.A.4_1. AJ'!$H105,IF('3. Ausbildungsjahr'!J$4=SOLL!$D$4,KK!$H$11,IF('3. Ausbildungsjahr'!J$4=SOLL!$E$4,'KSM-e'!$H103,IF('3. Ausbildungsjahr'!J$4=SOLL!$F$4,'KSM-f'!$H103,IF('3. Ausbildungsjahr'!J$4=SOLL!$G$4,'KVB 1. AJ'!$H107,IF('3. Ausbildungsjahr'!J$4=SOLL!$H$4,KVFi!$H112,IF('3. Ausbildungsjahr'!J$4=SOLL!$I$4,KVM!$H95,IF('3. Ausbildungsjahr'!J$4=SOLL!$L$4,'KVP 1.&amp;2. AJ'!$H133,IF('3. Ausbildungsjahr'!J$4=SOLL!$M$4,PPC!$H124,IF('3. Ausbildungsjahr'!J$4=SOLL!$N$4,PPS!$H158,IF(J$4=SOLL!$P$4,"-",IF('3. Ausbildungsjahr'!J$4=SOLL!$O$4,Zielbogen!$H79,"")))))))))))))))))))))))))</f>
        <v>-</v>
      </c>
      <c r="K78" s="57" t="str">
        <f>IF(K$4=SOLL!$J$4, TNBi!$H87, IF('3. Ausbildungsjahr'!K$4=SOLL!$K$4,SBI.A.7!$H96, IF('3. Ausbildungsjahr'!K$4=SOLL!$R$4,'SBI.A.3_2. AJ'!$H79, IF('3. Ausbildungsjahr'!K$4=SOLL!$S$4,'SBI.A.4_2.&amp;3. AJ'!$H105, IF('3. Ausbildungsjahr'!K$4=SOLL!$T$4,'KVB 2.&amp;3. AJ'!$H107,IF('3. Ausbildungsjahr'!K$4=SOLL!$U$4,'PPCa IK'!$H79, IF('3. Ausbildungsjahr'!K$4=SOLL!$V$4,TE!$H103,IF('3. Ausbildungsjahr'!K$4=SOLL!$W$4,TNSt!$H91,IF('3. Ausbildungsjahr'!K$4=SOLL!$X$4,TNSk!$H94,IF('3. Ausbildungsjahr'!K$4=SOLL!$Y$4,TNPa!$H88,IF('3. Ausbildungsjahr'!K$4=SOLL!$Z$4,TNWn!$H79,IF('3. Ausbildungsjahr'!K$4=SOLL!$AA$4,'KVP 3. AJ'!$H131,IF(K$4=SOLL!$B$4,'KF-KB'!$H150,IF('3. Ausbildungsjahr'!K$4=SOLL!$C$4,'SBI.A.4_1. AJ'!$H105,IF('3. Ausbildungsjahr'!K$4=SOLL!$D$4,KK!$H$11,IF('3. Ausbildungsjahr'!K$4=SOLL!$E$4,'KSM-e'!$H103,IF('3. Ausbildungsjahr'!K$4=SOLL!$F$4,'KSM-f'!$H103,IF('3. Ausbildungsjahr'!K$4=SOLL!$G$4,'KVB 1. AJ'!$H107,IF('3. Ausbildungsjahr'!K$4=SOLL!$H$4,KVFi!$H112,IF('3. Ausbildungsjahr'!K$4=SOLL!$I$4,KVM!$H95,IF('3. Ausbildungsjahr'!K$4=SOLL!$L$4,'KVP 1.&amp;2. AJ'!$H133,IF('3. Ausbildungsjahr'!K$4=SOLL!$M$4,PPC!$H124,IF('3. Ausbildungsjahr'!K$4=SOLL!$N$4,PPS!$H158,IF(K$4=SOLL!$P$4,"-",IF('3. Ausbildungsjahr'!K$4=SOLL!$O$4,Zielbogen!$H79,"")))))))))))))))))))))))))</f>
        <v>-</v>
      </c>
      <c r="L78" s="10">
        <f>SUM('Hilfsblatt 3. AJ'!C78,'Hilfsblatt 3. AJ'!E78,'Hilfsblatt 3. AJ'!G78,'Hilfsblatt 3. AJ'!I78,'Hilfsblatt 3. AJ'!K78,'Hilfsblatt 3. AJ'!M78,'Hilfsblatt 3. AJ'!O78,'Hilfsblatt 3. AJ'!Q78,'Hilfsblatt 3. AJ'!S78,'Hilfsblatt 3. AJ'!U78)</f>
        <v>0</v>
      </c>
      <c r="M78" s="9" t="e">
        <f>('Hilfsblatt 3. AJ'!B78*'Hilfsblatt 3. AJ'!C78+'Hilfsblatt 3. AJ'!D78*'Hilfsblatt 3. AJ'!E78+'Hilfsblatt 3. AJ'!F78*'Hilfsblatt 3. AJ'!G78+'Hilfsblatt 3. AJ'!H78*'Hilfsblatt 3. AJ'!I78+'Hilfsblatt 3. AJ'!J78*'Hilfsblatt 3. AJ'!K78+'Hilfsblatt 3. AJ'!L78*'Hilfsblatt 3. AJ'!M78+'Hilfsblatt 3. AJ'!N78*'Hilfsblatt 3. AJ'!O78+'Hilfsblatt 3. AJ'!P78*'Hilfsblatt 3. AJ'!Q78+'Hilfsblatt 3. AJ'!R78*'Hilfsblatt 3. AJ'!S78+'Hilfsblatt 3. AJ'!T78*'Hilfsblatt 3. AJ'!U78)/L78</f>
        <v>#DIV/0!</v>
      </c>
    </row>
    <row r="79" spans="1:13" x14ac:dyDescent="0.25">
      <c r="A79" s="125" t="s">
        <v>33</v>
      </c>
      <c r="B79" s="57" t="str">
        <f>IF(B$4=SOLL!$J$4, TNBi!$H88, IF('3. Ausbildungsjahr'!B$4=SOLL!$K$4,SBI.A.7!$H97, IF('3. Ausbildungsjahr'!B$4=SOLL!$R$4,'SBI.A.3_2. AJ'!$H80, IF('3. Ausbildungsjahr'!B$4=SOLL!$S$4,'SBI.A.4_2.&amp;3. AJ'!$H106, IF('3. Ausbildungsjahr'!B$4=SOLL!$T$4,'KVB 2.&amp;3. AJ'!$H108,IF('3. Ausbildungsjahr'!B$4=SOLL!$U$4,'PPCa IK'!$H80, IF('3. Ausbildungsjahr'!B$4=SOLL!$V$4,TE!$H104,IF('3. Ausbildungsjahr'!B$4=SOLL!$W$4,TNSt!$H92,IF('3. Ausbildungsjahr'!B$4=SOLL!$X$4,TNSk!$H95,IF('3. Ausbildungsjahr'!B$4=SOLL!$Y$4,TNPa!$H89,IF('3. Ausbildungsjahr'!B$4=SOLL!$Z$4,TNWn!$H80,IF('3. Ausbildungsjahr'!B$4=SOLL!$AA$4,'KVP 3. AJ'!$H132,IF(B$4=SOLL!$B$4,'KF-KB'!$H151,IF('3. Ausbildungsjahr'!B$4=SOLL!$C$4,'SBI.A.4_1. AJ'!$H106,IF('3. Ausbildungsjahr'!B$4=SOLL!$D$4,KK!$H$11,IF('3. Ausbildungsjahr'!B$4=SOLL!$E$4,'KSM-e'!$H104,IF('3. Ausbildungsjahr'!B$4=SOLL!$F$4,'KSM-f'!$H104,IF('3. Ausbildungsjahr'!B$4=SOLL!$G$4,'KVB 1. AJ'!$H108,IF('3. Ausbildungsjahr'!B$4=SOLL!$H$4,KVFi!$H113,IF('3. Ausbildungsjahr'!B$4=SOLL!$I$4,KVM!$H96,IF('3. Ausbildungsjahr'!B$4=SOLL!$L$4,'KVP 1.&amp;2. AJ'!$H134,IF('3. Ausbildungsjahr'!B$4=SOLL!$M$4,PPC!$H125,IF('3. Ausbildungsjahr'!B$4=SOLL!$N$4,PPS!$H159,IF(B$4=SOLL!$P$4,"-",IF('3. Ausbildungsjahr'!B$4=SOLL!$O$4,Zielbogen!$H80,"")))))))))))))))))))))))))</f>
        <v>-</v>
      </c>
      <c r="C79" s="57" t="str">
        <f>IF(C$4=SOLL!$J$4, TNBi!$H88, IF('3. Ausbildungsjahr'!C$4=SOLL!$K$4,SBI.A.7!$H97, IF('3. Ausbildungsjahr'!C$4=SOLL!$R$4,'SBI.A.3_2. AJ'!$H80, IF('3. Ausbildungsjahr'!C$4=SOLL!$S$4,'SBI.A.4_2.&amp;3. AJ'!$H106, IF('3. Ausbildungsjahr'!C$4=SOLL!$T$4,'KVB 2.&amp;3. AJ'!$H108,IF('3. Ausbildungsjahr'!C$4=SOLL!$U$4,'PPCa IK'!$H80, IF('3. Ausbildungsjahr'!C$4=SOLL!$V$4,TE!$H104,IF('3. Ausbildungsjahr'!C$4=SOLL!$W$4,TNSt!$H92,IF('3. Ausbildungsjahr'!C$4=SOLL!$X$4,TNSk!$H95,IF('3. Ausbildungsjahr'!C$4=SOLL!$Y$4,TNPa!$H89,IF('3. Ausbildungsjahr'!C$4=SOLL!$Z$4,TNWn!$H80,IF('3. Ausbildungsjahr'!C$4=SOLL!$AA$4,'KVP 3. AJ'!$H132,IF(C$4=SOLL!$B$4,'KF-KB'!$H151,IF('3. Ausbildungsjahr'!C$4=SOLL!$C$4,'SBI.A.4_1. AJ'!$H106,IF('3. Ausbildungsjahr'!C$4=SOLL!$D$4,KK!$H$11,IF('3. Ausbildungsjahr'!C$4=SOLL!$E$4,'KSM-e'!$H104,IF('3. Ausbildungsjahr'!C$4=SOLL!$F$4,'KSM-f'!$H104,IF('3. Ausbildungsjahr'!C$4=SOLL!$G$4,'KVB 1. AJ'!$H108,IF('3. Ausbildungsjahr'!C$4=SOLL!$H$4,KVFi!$H113,IF('3. Ausbildungsjahr'!C$4=SOLL!$I$4,KVM!$H96,IF('3. Ausbildungsjahr'!C$4=SOLL!$L$4,'KVP 1.&amp;2. AJ'!$H134,IF('3. Ausbildungsjahr'!C$4=SOLL!$M$4,PPC!$H125,IF('3. Ausbildungsjahr'!C$4=SOLL!$N$4,PPS!$H159,IF(C$4=SOLL!$P$4,"-",IF('3. Ausbildungsjahr'!C$4=SOLL!$O$4,Zielbogen!$H80,"")))))))))))))))))))))))))</f>
        <v>-</v>
      </c>
      <c r="D79" s="57" t="str">
        <f>IF(D$4=SOLL!$J$4, TNBi!$H88, IF('3. Ausbildungsjahr'!D$4=SOLL!$K$4,SBI.A.7!$H97, IF('3. Ausbildungsjahr'!D$4=SOLL!$R$4,'SBI.A.3_2. AJ'!$H80, IF('3. Ausbildungsjahr'!D$4=SOLL!$S$4,'SBI.A.4_2.&amp;3. AJ'!$H106, IF('3. Ausbildungsjahr'!D$4=SOLL!$T$4,'KVB 2.&amp;3. AJ'!$H108,IF('3. Ausbildungsjahr'!D$4=SOLL!$U$4,'PPCa IK'!$H80, IF('3. Ausbildungsjahr'!D$4=SOLL!$V$4,TE!$H104,IF('3. Ausbildungsjahr'!D$4=SOLL!$W$4,TNSt!$H92,IF('3. Ausbildungsjahr'!D$4=SOLL!$X$4,TNSk!$H95,IF('3. Ausbildungsjahr'!D$4=SOLL!$Y$4,TNPa!$H89,IF('3. Ausbildungsjahr'!D$4=SOLL!$Z$4,TNWn!$H80,IF('3. Ausbildungsjahr'!D$4=SOLL!$AA$4,'KVP 3. AJ'!$H132,IF(D$4=SOLL!$B$4,'KF-KB'!$H151,IF('3. Ausbildungsjahr'!D$4=SOLL!$C$4,'SBI.A.4_1. AJ'!$H106,IF('3. Ausbildungsjahr'!D$4=SOLL!$D$4,KK!$H$11,IF('3. Ausbildungsjahr'!D$4=SOLL!$E$4,'KSM-e'!$H104,IF('3. Ausbildungsjahr'!D$4=SOLL!$F$4,'KSM-f'!$H104,IF('3. Ausbildungsjahr'!D$4=SOLL!$G$4,'KVB 1. AJ'!$H108,IF('3. Ausbildungsjahr'!D$4=SOLL!$H$4,KVFi!$H113,IF('3. Ausbildungsjahr'!D$4=SOLL!$I$4,KVM!$H96,IF('3. Ausbildungsjahr'!D$4=SOLL!$L$4,'KVP 1.&amp;2. AJ'!$H134,IF('3. Ausbildungsjahr'!D$4=SOLL!$M$4,PPC!$H125,IF('3. Ausbildungsjahr'!D$4=SOLL!$N$4,PPS!$H159,IF(D$4=SOLL!$P$4,"-",IF('3. Ausbildungsjahr'!D$4=SOLL!$O$4,Zielbogen!$H80,"")))))))))))))))))))))))))</f>
        <v>-</v>
      </c>
      <c r="E79" s="57" t="str">
        <f>IF(E$4=SOLL!$J$4, TNBi!$H88, IF('3. Ausbildungsjahr'!E$4=SOLL!$K$4,SBI.A.7!$H97, IF('3. Ausbildungsjahr'!E$4=SOLL!$R$4,'SBI.A.3_2. AJ'!$H80, IF('3. Ausbildungsjahr'!E$4=SOLL!$S$4,'SBI.A.4_2.&amp;3. AJ'!$H106, IF('3. Ausbildungsjahr'!E$4=SOLL!$T$4,'KVB 2.&amp;3. AJ'!$H108,IF('3. Ausbildungsjahr'!E$4=SOLL!$U$4,'PPCa IK'!$H80, IF('3. Ausbildungsjahr'!E$4=SOLL!$V$4,TE!$H104,IF('3. Ausbildungsjahr'!E$4=SOLL!$W$4,TNSt!$H92,IF('3. Ausbildungsjahr'!E$4=SOLL!$X$4,TNSk!$H95,IF('3. Ausbildungsjahr'!E$4=SOLL!$Y$4,TNPa!$H89,IF('3. Ausbildungsjahr'!E$4=SOLL!$Z$4,TNWn!$H80,IF('3. Ausbildungsjahr'!E$4=SOLL!$AA$4,'KVP 3. AJ'!$H132,IF(E$4=SOLL!$B$4,'KF-KB'!$H151,IF('3. Ausbildungsjahr'!E$4=SOLL!$C$4,'SBI.A.4_1. AJ'!$H106,IF('3. Ausbildungsjahr'!E$4=SOLL!$D$4,KK!$H$11,IF('3. Ausbildungsjahr'!E$4=SOLL!$E$4,'KSM-e'!$H104,IF('3. Ausbildungsjahr'!E$4=SOLL!$F$4,'KSM-f'!$H104,IF('3. Ausbildungsjahr'!E$4=SOLL!$G$4,'KVB 1. AJ'!$H108,IF('3. Ausbildungsjahr'!E$4=SOLL!$H$4,KVFi!$H113,IF('3. Ausbildungsjahr'!E$4=SOLL!$I$4,KVM!$H96,IF('3. Ausbildungsjahr'!E$4=SOLL!$L$4,'KVP 1.&amp;2. AJ'!$H134,IF('3. Ausbildungsjahr'!E$4=SOLL!$M$4,PPC!$H125,IF('3. Ausbildungsjahr'!E$4=SOLL!$N$4,PPS!$H159,IF(E$4=SOLL!$P$4,"-",IF('3. Ausbildungsjahr'!E$4=SOLL!$O$4,Zielbogen!$H80,"")))))))))))))))))))))))))</f>
        <v>-</v>
      </c>
      <c r="F79" s="57" t="str">
        <f>IF(F$4=SOLL!$J$4, TNBi!$H88, IF('3. Ausbildungsjahr'!F$4=SOLL!$K$4,SBI.A.7!$H97, IF('3. Ausbildungsjahr'!F$4=SOLL!$R$4,'SBI.A.3_2. AJ'!$H80, IF('3. Ausbildungsjahr'!F$4=SOLL!$S$4,'SBI.A.4_2.&amp;3. AJ'!$H106, IF('3. Ausbildungsjahr'!F$4=SOLL!$T$4,'KVB 2.&amp;3. AJ'!$H108,IF('3. Ausbildungsjahr'!F$4=SOLL!$U$4,'PPCa IK'!$H80, IF('3. Ausbildungsjahr'!F$4=SOLL!$V$4,TE!$H104,IF('3. Ausbildungsjahr'!F$4=SOLL!$W$4,TNSt!$H92,IF('3. Ausbildungsjahr'!F$4=SOLL!$X$4,TNSk!$H95,IF('3. Ausbildungsjahr'!F$4=SOLL!$Y$4,TNPa!$H89,IF('3. Ausbildungsjahr'!F$4=SOLL!$Z$4,TNWn!$H80,IF('3. Ausbildungsjahr'!F$4=SOLL!$AA$4,'KVP 3. AJ'!$H132,IF(F$4=SOLL!$B$4,'KF-KB'!$H151,IF('3. Ausbildungsjahr'!F$4=SOLL!$C$4,'SBI.A.4_1. AJ'!$H106,IF('3. Ausbildungsjahr'!F$4=SOLL!$D$4,KK!$H$11,IF('3. Ausbildungsjahr'!F$4=SOLL!$E$4,'KSM-e'!$H104,IF('3. Ausbildungsjahr'!F$4=SOLL!$F$4,'KSM-f'!$H104,IF('3. Ausbildungsjahr'!F$4=SOLL!$G$4,'KVB 1. AJ'!$H108,IF('3. Ausbildungsjahr'!F$4=SOLL!$H$4,KVFi!$H113,IF('3. Ausbildungsjahr'!F$4=SOLL!$I$4,KVM!$H96,IF('3. Ausbildungsjahr'!F$4=SOLL!$L$4,'KVP 1.&amp;2. AJ'!$H134,IF('3. Ausbildungsjahr'!F$4=SOLL!$M$4,PPC!$H125,IF('3. Ausbildungsjahr'!F$4=SOLL!$N$4,PPS!$H159,IF(F$4=SOLL!$P$4,"-",IF('3. Ausbildungsjahr'!F$4=SOLL!$O$4,Zielbogen!$H80,"")))))))))))))))))))))))))</f>
        <v>-</v>
      </c>
      <c r="G79" s="57" t="str">
        <f>IF(G$4=SOLL!$J$4, TNBi!$H88, IF('3. Ausbildungsjahr'!G$4=SOLL!$K$4,SBI.A.7!$H97, IF('3. Ausbildungsjahr'!G$4=SOLL!$R$4,'SBI.A.3_2. AJ'!$H80, IF('3. Ausbildungsjahr'!G$4=SOLL!$S$4,'SBI.A.4_2.&amp;3. AJ'!$H106, IF('3. Ausbildungsjahr'!G$4=SOLL!$T$4,'KVB 2.&amp;3. AJ'!$H108,IF('3. Ausbildungsjahr'!G$4=SOLL!$U$4,'PPCa IK'!$H80, IF('3. Ausbildungsjahr'!G$4=SOLL!$V$4,TE!$H104,IF('3. Ausbildungsjahr'!G$4=SOLL!$W$4,TNSt!$H92,IF('3. Ausbildungsjahr'!G$4=SOLL!$X$4,TNSk!$H95,IF('3. Ausbildungsjahr'!G$4=SOLL!$Y$4,TNPa!$H89,IF('3. Ausbildungsjahr'!G$4=SOLL!$Z$4,TNWn!$H80,IF('3. Ausbildungsjahr'!G$4=SOLL!$AA$4,'KVP 3. AJ'!$H132,IF(G$4=SOLL!$B$4,'KF-KB'!$H151,IF('3. Ausbildungsjahr'!G$4=SOLL!$C$4,'SBI.A.4_1. AJ'!$H106,IF('3. Ausbildungsjahr'!G$4=SOLL!$D$4,KK!$H$11,IF('3. Ausbildungsjahr'!G$4=SOLL!$E$4,'KSM-e'!$H104,IF('3. Ausbildungsjahr'!G$4=SOLL!$F$4,'KSM-f'!$H104,IF('3. Ausbildungsjahr'!G$4=SOLL!$G$4,'KVB 1. AJ'!$H108,IF('3. Ausbildungsjahr'!G$4=SOLL!$H$4,KVFi!$H113,IF('3. Ausbildungsjahr'!G$4=SOLL!$I$4,KVM!$H96,IF('3. Ausbildungsjahr'!G$4=SOLL!$L$4,'KVP 1.&amp;2. AJ'!$H134,IF('3. Ausbildungsjahr'!G$4=SOLL!$M$4,PPC!$H125,IF('3. Ausbildungsjahr'!G$4=SOLL!$N$4,PPS!$H159,IF(G$4=SOLL!$P$4,"-",IF('3. Ausbildungsjahr'!G$4=SOLL!$O$4,Zielbogen!$H80,"")))))))))))))))))))))))))</f>
        <v>-</v>
      </c>
      <c r="H79" s="57" t="str">
        <f>IF(H$4=SOLL!$J$4, TNBi!$H88, IF('3. Ausbildungsjahr'!H$4=SOLL!$K$4,SBI.A.7!$H97, IF('3. Ausbildungsjahr'!H$4=SOLL!$R$4,'SBI.A.3_2. AJ'!$H80, IF('3. Ausbildungsjahr'!H$4=SOLL!$S$4,'SBI.A.4_2.&amp;3. AJ'!$H106, IF('3. Ausbildungsjahr'!H$4=SOLL!$T$4,'KVB 2.&amp;3. AJ'!$H108,IF('3. Ausbildungsjahr'!H$4=SOLL!$U$4,'PPCa IK'!$H80, IF('3. Ausbildungsjahr'!H$4=SOLL!$V$4,TE!$H104,IF('3. Ausbildungsjahr'!H$4=SOLL!$W$4,TNSt!$H92,IF('3. Ausbildungsjahr'!H$4=SOLL!$X$4,TNSk!$H95,IF('3. Ausbildungsjahr'!H$4=SOLL!$Y$4,TNPa!$H89,IF('3. Ausbildungsjahr'!H$4=SOLL!$Z$4,TNWn!$H80,IF('3. Ausbildungsjahr'!H$4=SOLL!$AA$4,'KVP 3. AJ'!$H132,IF(H$4=SOLL!$B$4,'KF-KB'!$H151,IF('3. Ausbildungsjahr'!H$4=SOLL!$C$4,'SBI.A.4_1. AJ'!$H106,IF('3. Ausbildungsjahr'!H$4=SOLL!$D$4,KK!$H$11,IF('3. Ausbildungsjahr'!H$4=SOLL!$E$4,'KSM-e'!$H104,IF('3. Ausbildungsjahr'!H$4=SOLL!$F$4,'KSM-f'!$H104,IF('3. Ausbildungsjahr'!H$4=SOLL!$G$4,'KVB 1. AJ'!$H108,IF('3. Ausbildungsjahr'!H$4=SOLL!$H$4,KVFi!$H113,IF('3. Ausbildungsjahr'!H$4=SOLL!$I$4,KVM!$H96,IF('3. Ausbildungsjahr'!H$4=SOLL!$L$4,'KVP 1.&amp;2. AJ'!$H134,IF('3. Ausbildungsjahr'!H$4=SOLL!$M$4,PPC!$H125,IF('3. Ausbildungsjahr'!H$4=SOLL!$N$4,PPS!$H159,IF(H$4=SOLL!$P$4,"-",IF('3. Ausbildungsjahr'!H$4=SOLL!$O$4,Zielbogen!$H80,"")))))))))))))))))))))))))</f>
        <v>-</v>
      </c>
      <c r="I79" s="57" t="str">
        <f>IF(I$4=SOLL!$J$4, TNBi!$H88, IF('3. Ausbildungsjahr'!I$4=SOLL!$K$4,SBI.A.7!$H97, IF('3. Ausbildungsjahr'!I$4=SOLL!$R$4,'SBI.A.3_2. AJ'!$H80, IF('3. Ausbildungsjahr'!I$4=SOLL!$S$4,'SBI.A.4_2.&amp;3. AJ'!$H106, IF('3. Ausbildungsjahr'!I$4=SOLL!$T$4,'KVB 2.&amp;3. AJ'!$H108,IF('3. Ausbildungsjahr'!I$4=SOLL!$U$4,'PPCa IK'!$H80, IF('3. Ausbildungsjahr'!I$4=SOLL!$V$4,TE!$H104,IF('3. Ausbildungsjahr'!I$4=SOLL!$W$4,TNSt!$H92,IF('3. Ausbildungsjahr'!I$4=SOLL!$X$4,TNSk!$H95,IF('3. Ausbildungsjahr'!I$4=SOLL!$Y$4,TNPa!$H89,IF('3. Ausbildungsjahr'!I$4=SOLL!$Z$4,TNWn!$H80,IF('3. Ausbildungsjahr'!I$4=SOLL!$AA$4,'KVP 3. AJ'!$H132,IF(I$4=SOLL!$B$4,'KF-KB'!$H151,IF('3. Ausbildungsjahr'!I$4=SOLL!$C$4,'SBI.A.4_1. AJ'!$H106,IF('3. Ausbildungsjahr'!I$4=SOLL!$D$4,KK!$H$11,IF('3. Ausbildungsjahr'!I$4=SOLL!$E$4,'KSM-e'!$H104,IF('3. Ausbildungsjahr'!I$4=SOLL!$F$4,'KSM-f'!$H104,IF('3. Ausbildungsjahr'!I$4=SOLL!$G$4,'KVB 1. AJ'!$H108,IF('3. Ausbildungsjahr'!I$4=SOLL!$H$4,KVFi!$H113,IF('3. Ausbildungsjahr'!I$4=SOLL!$I$4,KVM!$H96,IF('3. Ausbildungsjahr'!I$4=SOLL!$L$4,'KVP 1.&amp;2. AJ'!$H134,IF('3. Ausbildungsjahr'!I$4=SOLL!$M$4,PPC!$H125,IF('3. Ausbildungsjahr'!I$4=SOLL!$N$4,PPS!$H159,IF(I$4=SOLL!$P$4,"-",IF('3. Ausbildungsjahr'!I$4=SOLL!$O$4,Zielbogen!$H80,"")))))))))))))))))))))))))</f>
        <v>-</v>
      </c>
      <c r="J79" s="57" t="str">
        <f>IF(J$4=SOLL!$J$4, TNBi!$H88, IF('3. Ausbildungsjahr'!J$4=SOLL!$K$4,SBI.A.7!$H97, IF('3. Ausbildungsjahr'!J$4=SOLL!$R$4,'SBI.A.3_2. AJ'!$H80, IF('3. Ausbildungsjahr'!J$4=SOLL!$S$4,'SBI.A.4_2.&amp;3. AJ'!$H106, IF('3. Ausbildungsjahr'!J$4=SOLL!$T$4,'KVB 2.&amp;3. AJ'!$H108,IF('3. Ausbildungsjahr'!J$4=SOLL!$U$4,'PPCa IK'!$H80, IF('3. Ausbildungsjahr'!J$4=SOLL!$V$4,TE!$H104,IF('3. Ausbildungsjahr'!J$4=SOLL!$W$4,TNSt!$H92,IF('3. Ausbildungsjahr'!J$4=SOLL!$X$4,TNSk!$H95,IF('3. Ausbildungsjahr'!J$4=SOLL!$Y$4,TNPa!$H89,IF('3. Ausbildungsjahr'!J$4=SOLL!$Z$4,TNWn!$H80,IF('3. Ausbildungsjahr'!J$4=SOLL!$AA$4,'KVP 3. AJ'!$H132,IF(J$4=SOLL!$B$4,'KF-KB'!$H151,IF('3. Ausbildungsjahr'!J$4=SOLL!$C$4,'SBI.A.4_1. AJ'!$H106,IF('3. Ausbildungsjahr'!J$4=SOLL!$D$4,KK!$H$11,IF('3. Ausbildungsjahr'!J$4=SOLL!$E$4,'KSM-e'!$H104,IF('3. Ausbildungsjahr'!J$4=SOLL!$F$4,'KSM-f'!$H104,IF('3. Ausbildungsjahr'!J$4=SOLL!$G$4,'KVB 1. AJ'!$H108,IF('3. Ausbildungsjahr'!J$4=SOLL!$H$4,KVFi!$H113,IF('3. Ausbildungsjahr'!J$4=SOLL!$I$4,KVM!$H96,IF('3. Ausbildungsjahr'!J$4=SOLL!$L$4,'KVP 1.&amp;2. AJ'!$H134,IF('3. Ausbildungsjahr'!J$4=SOLL!$M$4,PPC!$H125,IF('3. Ausbildungsjahr'!J$4=SOLL!$N$4,PPS!$H159,IF(J$4=SOLL!$P$4,"-",IF('3. Ausbildungsjahr'!J$4=SOLL!$O$4,Zielbogen!$H80,"")))))))))))))))))))))))))</f>
        <v>-</v>
      </c>
      <c r="K79" s="57" t="str">
        <f>IF(K$4=SOLL!$J$4, TNBi!$H88, IF('3. Ausbildungsjahr'!K$4=SOLL!$K$4,SBI.A.7!$H97, IF('3. Ausbildungsjahr'!K$4=SOLL!$R$4,'SBI.A.3_2. AJ'!$H80, IF('3. Ausbildungsjahr'!K$4=SOLL!$S$4,'SBI.A.4_2.&amp;3. AJ'!$H106, IF('3. Ausbildungsjahr'!K$4=SOLL!$T$4,'KVB 2.&amp;3. AJ'!$H108,IF('3. Ausbildungsjahr'!K$4=SOLL!$U$4,'PPCa IK'!$H80, IF('3. Ausbildungsjahr'!K$4=SOLL!$V$4,TE!$H104,IF('3. Ausbildungsjahr'!K$4=SOLL!$W$4,TNSt!$H92,IF('3. Ausbildungsjahr'!K$4=SOLL!$X$4,TNSk!$H95,IF('3. Ausbildungsjahr'!K$4=SOLL!$Y$4,TNPa!$H89,IF('3. Ausbildungsjahr'!K$4=SOLL!$Z$4,TNWn!$H80,IF('3. Ausbildungsjahr'!K$4=SOLL!$AA$4,'KVP 3. AJ'!$H132,IF(K$4=SOLL!$B$4,'KF-KB'!$H151,IF('3. Ausbildungsjahr'!K$4=SOLL!$C$4,'SBI.A.4_1. AJ'!$H106,IF('3. Ausbildungsjahr'!K$4=SOLL!$D$4,KK!$H$11,IF('3. Ausbildungsjahr'!K$4=SOLL!$E$4,'KSM-e'!$H104,IF('3. Ausbildungsjahr'!K$4=SOLL!$F$4,'KSM-f'!$H104,IF('3. Ausbildungsjahr'!K$4=SOLL!$G$4,'KVB 1. AJ'!$H108,IF('3. Ausbildungsjahr'!K$4=SOLL!$H$4,KVFi!$H113,IF('3. Ausbildungsjahr'!K$4=SOLL!$I$4,KVM!$H96,IF('3. Ausbildungsjahr'!K$4=SOLL!$L$4,'KVP 1.&amp;2. AJ'!$H134,IF('3. Ausbildungsjahr'!K$4=SOLL!$M$4,PPC!$H125,IF('3. Ausbildungsjahr'!K$4=SOLL!$N$4,PPS!$H159,IF(K$4=SOLL!$P$4,"-",IF('3. Ausbildungsjahr'!K$4=SOLL!$O$4,Zielbogen!$H80,"")))))))))))))))))))))))))</f>
        <v>-</v>
      </c>
      <c r="L79" s="10">
        <f>SUM('Hilfsblatt 3. AJ'!C79,'Hilfsblatt 3. AJ'!E79,'Hilfsblatt 3. AJ'!G79,'Hilfsblatt 3. AJ'!I79,'Hilfsblatt 3. AJ'!K79,'Hilfsblatt 3. AJ'!M79,'Hilfsblatt 3. AJ'!O79,'Hilfsblatt 3. AJ'!Q79,'Hilfsblatt 3. AJ'!S79,'Hilfsblatt 3. AJ'!U79)</f>
        <v>0</v>
      </c>
      <c r="M79" s="9" t="e">
        <f>('Hilfsblatt 3. AJ'!B79*'Hilfsblatt 3. AJ'!C79+'Hilfsblatt 3. AJ'!D79*'Hilfsblatt 3. AJ'!E79+'Hilfsblatt 3. AJ'!F79*'Hilfsblatt 3. AJ'!G79+'Hilfsblatt 3. AJ'!H79*'Hilfsblatt 3. AJ'!I79+'Hilfsblatt 3. AJ'!J79*'Hilfsblatt 3. AJ'!K79+'Hilfsblatt 3. AJ'!L79*'Hilfsblatt 3. AJ'!M79+'Hilfsblatt 3. AJ'!N79*'Hilfsblatt 3. AJ'!O79+'Hilfsblatt 3. AJ'!P79*'Hilfsblatt 3. AJ'!Q79+'Hilfsblatt 3. AJ'!R79*'Hilfsblatt 3. AJ'!S79+'Hilfsblatt 3. AJ'!T79*'Hilfsblatt 3. AJ'!U79)/L79</f>
        <v>#DIV/0!</v>
      </c>
    </row>
    <row r="80" spans="1:13" x14ac:dyDescent="0.25">
      <c r="A80" s="125" t="s">
        <v>34</v>
      </c>
      <c r="B80" s="57" t="str">
        <f>IF(B$4=SOLL!$J$4, TNBi!$H89, IF('3. Ausbildungsjahr'!B$4=SOLL!$K$4,SBI.A.7!$H98, IF('3. Ausbildungsjahr'!B$4=SOLL!$R$4,'SBI.A.3_2. AJ'!$H81, IF('3. Ausbildungsjahr'!B$4=SOLL!$S$4,'SBI.A.4_2.&amp;3. AJ'!$H107, IF('3. Ausbildungsjahr'!B$4=SOLL!$T$4,'KVB 2.&amp;3. AJ'!$H109,IF('3. Ausbildungsjahr'!B$4=SOLL!$U$4,'PPCa IK'!$H81, IF('3. Ausbildungsjahr'!B$4=SOLL!$V$4,TE!$H105,IF('3. Ausbildungsjahr'!B$4=SOLL!$W$4,TNSt!$H93,IF('3. Ausbildungsjahr'!B$4=SOLL!$X$4,TNSk!$H96,IF('3. Ausbildungsjahr'!B$4=SOLL!$Y$4,TNPa!$H90,IF('3. Ausbildungsjahr'!B$4=SOLL!$Z$4,TNWn!$H81,IF('3. Ausbildungsjahr'!B$4=SOLL!$AA$4,'KVP 3. AJ'!$H133,IF(B$4=SOLL!$B$4,'KF-KB'!$H152,IF('3. Ausbildungsjahr'!B$4=SOLL!$C$4,'SBI.A.4_1. AJ'!$H107,IF('3. Ausbildungsjahr'!B$4=SOLL!$D$4,KK!$H$11,IF('3. Ausbildungsjahr'!B$4=SOLL!$E$4,'KSM-e'!$H105,IF('3. Ausbildungsjahr'!B$4=SOLL!$F$4,'KSM-f'!$H105,IF('3. Ausbildungsjahr'!B$4=SOLL!$G$4,'KVB 1. AJ'!$H109,IF('3. Ausbildungsjahr'!B$4=SOLL!$H$4,KVFi!$H114,IF('3. Ausbildungsjahr'!B$4=SOLL!$I$4,KVM!$H97,IF('3. Ausbildungsjahr'!B$4=SOLL!$L$4,'KVP 1.&amp;2. AJ'!$H135,IF('3. Ausbildungsjahr'!B$4=SOLL!$M$4,PPC!$H126,IF('3. Ausbildungsjahr'!B$4=SOLL!$N$4,PPS!$H160,IF(B$4=SOLL!$P$4,"-",IF('3. Ausbildungsjahr'!B$4=SOLL!$O$4,Zielbogen!$H81,"")))))))))))))))))))))))))</f>
        <v>-</v>
      </c>
      <c r="C80" s="57" t="str">
        <f>IF(C$4=SOLL!$J$4, TNBi!$H89, IF('3. Ausbildungsjahr'!C$4=SOLL!$K$4,SBI.A.7!$H98, IF('3. Ausbildungsjahr'!C$4=SOLL!$R$4,'SBI.A.3_2. AJ'!$H81, IF('3. Ausbildungsjahr'!C$4=SOLL!$S$4,'SBI.A.4_2.&amp;3. AJ'!$H107, IF('3. Ausbildungsjahr'!C$4=SOLL!$T$4,'KVB 2.&amp;3. AJ'!$H109,IF('3. Ausbildungsjahr'!C$4=SOLL!$U$4,'PPCa IK'!$H81, IF('3. Ausbildungsjahr'!C$4=SOLL!$V$4,TE!$H105,IF('3. Ausbildungsjahr'!C$4=SOLL!$W$4,TNSt!$H93,IF('3. Ausbildungsjahr'!C$4=SOLL!$X$4,TNSk!$H96,IF('3. Ausbildungsjahr'!C$4=SOLL!$Y$4,TNPa!$H90,IF('3. Ausbildungsjahr'!C$4=SOLL!$Z$4,TNWn!$H81,IF('3. Ausbildungsjahr'!C$4=SOLL!$AA$4,'KVP 3. AJ'!$H133,IF(C$4=SOLL!$B$4,'KF-KB'!$H152,IF('3. Ausbildungsjahr'!C$4=SOLL!$C$4,'SBI.A.4_1. AJ'!$H107,IF('3. Ausbildungsjahr'!C$4=SOLL!$D$4,KK!$H$11,IF('3. Ausbildungsjahr'!C$4=SOLL!$E$4,'KSM-e'!$H105,IF('3. Ausbildungsjahr'!C$4=SOLL!$F$4,'KSM-f'!$H105,IF('3. Ausbildungsjahr'!C$4=SOLL!$G$4,'KVB 1. AJ'!$H109,IF('3. Ausbildungsjahr'!C$4=SOLL!$H$4,KVFi!$H114,IF('3. Ausbildungsjahr'!C$4=SOLL!$I$4,KVM!$H97,IF('3. Ausbildungsjahr'!C$4=SOLL!$L$4,'KVP 1.&amp;2. AJ'!$H135,IF('3. Ausbildungsjahr'!C$4=SOLL!$M$4,PPC!$H126,IF('3. Ausbildungsjahr'!C$4=SOLL!$N$4,PPS!$H160,IF(C$4=SOLL!$P$4,"-",IF('3. Ausbildungsjahr'!C$4=SOLL!$O$4,Zielbogen!$H81,"")))))))))))))))))))))))))</f>
        <v>-</v>
      </c>
      <c r="D80" s="57" t="str">
        <f>IF(D$4=SOLL!$J$4, TNBi!$H89, IF('3. Ausbildungsjahr'!D$4=SOLL!$K$4,SBI.A.7!$H98, IF('3. Ausbildungsjahr'!D$4=SOLL!$R$4,'SBI.A.3_2. AJ'!$H81, IF('3. Ausbildungsjahr'!D$4=SOLL!$S$4,'SBI.A.4_2.&amp;3. AJ'!$H107, IF('3. Ausbildungsjahr'!D$4=SOLL!$T$4,'KVB 2.&amp;3. AJ'!$H109,IF('3. Ausbildungsjahr'!D$4=SOLL!$U$4,'PPCa IK'!$H81, IF('3. Ausbildungsjahr'!D$4=SOLL!$V$4,TE!$H105,IF('3. Ausbildungsjahr'!D$4=SOLL!$W$4,TNSt!$H93,IF('3. Ausbildungsjahr'!D$4=SOLL!$X$4,TNSk!$H96,IF('3. Ausbildungsjahr'!D$4=SOLL!$Y$4,TNPa!$H90,IF('3. Ausbildungsjahr'!D$4=SOLL!$Z$4,TNWn!$H81,IF('3. Ausbildungsjahr'!D$4=SOLL!$AA$4,'KVP 3. AJ'!$H133,IF(D$4=SOLL!$B$4,'KF-KB'!$H152,IF('3. Ausbildungsjahr'!D$4=SOLL!$C$4,'SBI.A.4_1. AJ'!$H107,IF('3. Ausbildungsjahr'!D$4=SOLL!$D$4,KK!$H$11,IF('3. Ausbildungsjahr'!D$4=SOLL!$E$4,'KSM-e'!$H105,IF('3. Ausbildungsjahr'!D$4=SOLL!$F$4,'KSM-f'!$H105,IF('3. Ausbildungsjahr'!D$4=SOLL!$G$4,'KVB 1. AJ'!$H109,IF('3. Ausbildungsjahr'!D$4=SOLL!$H$4,KVFi!$H114,IF('3. Ausbildungsjahr'!D$4=SOLL!$I$4,KVM!$H97,IF('3. Ausbildungsjahr'!D$4=SOLL!$L$4,'KVP 1.&amp;2. AJ'!$H135,IF('3. Ausbildungsjahr'!D$4=SOLL!$M$4,PPC!$H126,IF('3. Ausbildungsjahr'!D$4=SOLL!$N$4,PPS!$H160,IF(D$4=SOLL!$P$4,"-",IF('3. Ausbildungsjahr'!D$4=SOLL!$O$4,Zielbogen!$H81,"")))))))))))))))))))))))))</f>
        <v>-</v>
      </c>
      <c r="E80" s="57" t="str">
        <f>IF(E$4=SOLL!$J$4, TNBi!$H89, IF('3. Ausbildungsjahr'!E$4=SOLL!$K$4,SBI.A.7!$H98, IF('3. Ausbildungsjahr'!E$4=SOLL!$R$4,'SBI.A.3_2. AJ'!$H81, IF('3. Ausbildungsjahr'!E$4=SOLL!$S$4,'SBI.A.4_2.&amp;3. AJ'!$H107, IF('3. Ausbildungsjahr'!E$4=SOLL!$T$4,'KVB 2.&amp;3. AJ'!$H109,IF('3. Ausbildungsjahr'!E$4=SOLL!$U$4,'PPCa IK'!$H81, IF('3. Ausbildungsjahr'!E$4=SOLL!$V$4,TE!$H105,IF('3. Ausbildungsjahr'!E$4=SOLL!$W$4,TNSt!$H93,IF('3. Ausbildungsjahr'!E$4=SOLL!$X$4,TNSk!$H96,IF('3. Ausbildungsjahr'!E$4=SOLL!$Y$4,TNPa!$H90,IF('3. Ausbildungsjahr'!E$4=SOLL!$Z$4,TNWn!$H81,IF('3. Ausbildungsjahr'!E$4=SOLL!$AA$4,'KVP 3. AJ'!$H133,IF(E$4=SOLL!$B$4,'KF-KB'!$H152,IF('3. Ausbildungsjahr'!E$4=SOLL!$C$4,'SBI.A.4_1. AJ'!$H107,IF('3. Ausbildungsjahr'!E$4=SOLL!$D$4,KK!$H$11,IF('3. Ausbildungsjahr'!E$4=SOLL!$E$4,'KSM-e'!$H105,IF('3. Ausbildungsjahr'!E$4=SOLL!$F$4,'KSM-f'!$H105,IF('3. Ausbildungsjahr'!E$4=SOLL!$G$4,'KVB 1. AJ'!$H109,IF('3. Ausbildungsjahr'!E$4=SOLL!$H$4,KVFi!$H114,IF('3. Ausbildungsjahr'!E$4=SOLL!$I$4,KVM!$H97,IF('3. Ausbildungsjahr'!E$4=SOLL!$L$4,'KVP 1.&amp;2. AJ'!$H135,IF('3. Ausbildungsjahr'!E$4=SOLL!$M$4,PPC!$H126,IF('3. Ausbildungsjahr'!E$4=SOLL!$N$4,PPS!$H160,IF(E$4=SOLL!$P$4,"-",IF('3. Ausbildungsjahr'!E$4=SOLL!$O$4,Zielbogen!$H81,"")))))))))))))))))))))))))</f>
        <v>-</v>
      </c>
      <c r="F80" s="57" t="str">
        <f>IF(F$4=SOLL!$J$4, TNBi!$H89, IF('3. Ausbildungsjahr'!F$4=SOLL!$K$4,SBI.A.7!$H98, IF('3. Ausbildungsjahr'!F$4=SOLL!$R$4,'SBI.A.3_2. AJ'!$H81, IF('3. Ausbildungsjahr'!F$4=SOLL!$S$4,'SBI.A.4_2.&amp;3. AJ'!$H107, IF('3. Ausbildungsjahr'!F$4=SOLL!$T$4,'KVB 2.&amp;3. AJ'!$H109,IF('3. Ausbildungsjahr'!F$4=SOLL!$U$4,'PPCa IK'!$H81, IF('3. Ausbildungsjahr'!F$4=SOLL!$V$4,TE!$H105,IF('3. Ausbildungsjahr'!F$4=SOLL!$W$4,TNSt!$H93,IF('3. Ausbildungsjahr'!F$4=SOLL!$X$4,TNSk!$H96,IF('3. Ausbildungsjahr'!F$4=SOLL!$Y$4,TNPa!$H90,IF('3. Ausbildungsjahr'!F$4=SOLL!$Z$4,TNWn!$H81,IF('3. Ausbildungsjahr'!F$4=SOLL!$AA$4,'KVP 3. AJ'!$H133,IF(F$4=SOLL!$B$4,'KF-KB'!$H152,IF('3. Ausbildungsjahr'!F$4=SOLL!$C$4,'SBI.A.4_1. AJ'!$H107,IF('3. Ausbildungsjahr'!F$4=SOLL!$D$4,KK!$H$11,IF('3. Ausbildungsjahr'!F$4=SOLL!$E$4,'KSM-e'!$H105,IF('3. Ausbildungsjahr'!F$4=SOLL!$F$4,'KSM-f'!$H105,IF('3. Ausbildungsjahr'!F$4=SOLL!$G$4,'KVB 1. AJ'!$H109,IF('3. Ausbildungsjahr'!F$4=SOLL!$H$4,KVFi!$H114,IF('3. Ausbildungsjahr'!F$4=SOLL!$I$4,KVM!$H97,IF('3. Ausbildungsjahr'!F$4=SOLL!$L$4,'KVP 1.&amp;2. AJ'!$H135,IF('3. Ausbildungsjahr'!F$4=SOLL!$M$4,PPC!$H126,IF('3. Ausbildungsjahr'!F$4=SOLL!$N$4,PPS!$H160,IF(F$4=SOLL!$P$4,"-",IF('3. Ausbildungsjahr'!F$4=SOLL!$O$4,Zielbogen!$H81,"")))))))))))))))))))))))))</f>
        <v>-</v>
      </c>
      <c r="G80" s="57" t="str">
        <f>IF(G$4=SOLL!$J$4, TNBi!$H89, IF('3. Ausbildungsjahr'!G$4=SOLL!$K$4,SBI.A.7!$H98, IF('3. Ausbildungsjahr'!G$4=SOLL!$R$4,'SBI.A.3_2. AJ'!$H81, IF('3. Ausbildungsjahr'!G$4=SOLL!$S$4,'SBI.A.4_2.&amp;3. AJ'!$H107, IF('3. Ausbildungsjahr'!G$4=SOLL!$T$4,'KVB 2.&amp;3. AJ'!$H109,IF('3. Ausbildungsjahr'!G$4=SOLL!$U$4,'PPCa IK'!$H81, IF('3. Ausbildungsjahr'!G$4=SOLL!$V$4,TE!$H105,IF('3. Ausbildungsjahr'!G$4=SOLL!$W$4,TNSt!$H93,IF('3. Ausbildungsjahr'!G$4=SOLL!$X$4,TNSk!$H96,IF('3. Ausbildungsjahr'!G$4=SOLL!$Y$4,TNPa!$H90,IF('3. Ausbildungsjahr'!G$4=SOLL!$Z$4,TNWn!$H81,IF('3. Ausbildungsjahr'!G$4=SOLL!$AA$4,'KVP 3. AJ'!$H133,IF(G$4=SOLL!$B$4,'KF-KB'!$H152,IF('3. Ausbildungsjahr'!G$4=SOLL!$C$4,'SBI.A.4_1. AJ'!$H107,IF('3. Ausbildungsjahr'!G$4=SOLL!$D$4,KK!$H$11,IF('3. Ausbildungsjahr'!G$4=SOLL!$E$4,'KSM-e'!$H105,IF('3. Ausbildungsjahr'!G$4=SOLL!$F$4,'KSM-f'!$H105,IF('3. Ausbildungsjahr'!G$4=SOLL!$G$4,'KVB 1. AJ'!$H109,IF('3. Ausbildungsjahr'!G$4=SOLL!$H$4,KVFi!$H114,IF('3. Ausbildungsjahr'!G$4=SOLL!$I$4,KVM!$H97,IF('3. Ausbildungsjahr'!G$4=SOLL!$L$4,'KVP 1.&amp;2. AJ'!$H135,IF('3. Ausbildungsjahr'!G$4=SOLL!$M$4,PPC!$H126,IF('3. Ausbildungsjahr'!G$4=SOLL!$N$4,PPS!$H160,IF(G$4=SOLL!$P$4,"-",IF('3. Ausbildungsjahr'!G$4=SOLL!$O$4,Zielbogen!$H81,"")))))))))))))))))))))))))</f>
        <v>-</v>
      </c>
      <c r="H80" s="57" t="str">
        <f>IF(H$4=SOLL!$J$4, TNBi!$H89, IF('3. Ausbildungsjahr'!H$4=SOLL!$K$4,SBI.A.7!$H98, IF('3. Ausbildungsjahr'!H$4=SOLL!$R$4,'SBI.A.3_2. AJ'!$H81, IF('3. Ausbildungsjahr'!H$4=SOLL!$S$4,'SBI.A.4_2.&amp;3. AJ'!$H107, IF('3. Ausbildungsjahr'!H$4=SOLL!$T$4,'KVB 2.&amp;3. AJ'!$H109,IF('3. Ausbildungsjahr'!H$4=SOLL!$U$4,'PPCa IK'!$H81, IF('3. Ausbildungsjahr'!H$4=SOLL!$V$4,TE!$H105,IF('3. Ausbildungsjahr'!H$4=SOLL!$W$4,TNSt!$H93,IF('3. Ausbildungsjahr'!H$4=SOLL!$X$4,TNSk!$H96,IF('3. Ausbildungsjahr'!H$4=SOLL!$Y$4,TNPa!$H90,IF('3. Ausbildungsjahr'!H$4=SOLL!$Z$4,TNWn!$H81,IF('3. Ausbildungsjahr'!H$4=SOLL!$AA$4,'KVP 3. AJ'!$H133,IF(H$4=SOLL!$B$4,'KF-KB'!$H152,IF('3. Ausbildungsjahr'!H$4=SOLL!$C$4,'SBI.A.4_1. AJ'!$H107,IF('3. Ausbildungsjahr'!H$4=SOLL!$D$4,KK!$H$11,IF('3. Ausbildungsjahr'!H$4=SOLL!$E$4,'KSM-e'!$H105,IF('3. Ausbildungsjahr'!H$4=SOLL!$F$4,'KSM-f'!$H105,IF('3. Ausbildungsjahr'!H$4=SOLL!$G$4,'KVB 1. AJ'!$H109,IF('3. Ausbildungsjahr'!H$4=SOLL!$H$4,KVFi!$H114,IF('3. Ausbildungsjahr'!H$4=SOLL!$I$4,KVM!$H97,IF('3. Ausbildungsjahr'!H$4=SOLL!$L$4,'KVP 1.&amp;2. AJ'!$H135,IF('3. Ausbildungsjahr'!H$4=SOLL!$M$4,PPC!$H126,IF('3. Ausbildungsjahr'!H$4=SOLL!$N$4,PPS!$H160,IF(H$4=SOLL!$P$4,"-",IF('3. Ausbildungsjahr'!H$4=SOLL!$O$4,Zielbogen!$H81,"")))))))))))))))))))))))))</f>
        <v>-</v>
      </c>
      <c r="I80" s="57" t="str">
        <f>IF(I$4=SOLL!$J$4, TNBi!$H89, IF('3. Ausbildungsjahr'!I$4=SOLL!$K$4,SBI.A.7!$H98, IF('3. Ausbildungsjahr'!I$4=SOLL!$R$4,'SBI.A.3_2. AJ'!$H81, IF('3. Ausbildungsjahr'!I$4=SOLL!$S$4,'SBI.A.4_2.&amp;3. AJ'!$H107, IF('3. Ausbildungsjahr'!I$4=SOLL!$T$4,'KVB 2.&amp;3. AJ'!$H109,IF('3. Ausbildungsjahr'!I$4=SOLL!$U$4,'PPCa IK'!$H81, IF('3. Ausbildungsjahr'!I$4=SOLL!$V$4,TE!$H105,IF('3. Ausbildungsjahr'!I$4=SOLL!$W$4,TNSt!$H93,IF('3. Ausbildungsjahr'!I$4=SOLL!$X$4,TNSk!$H96,IF('3. Ausbildungsjahr'!I$4=SOLL!$Y$4,TNPa!$H90,IF('3. Ausbildungsjahr'!I$4=SOLL!$Z$4,TNWn!$H81,IF('3. Ausbildungsjahr'!I$4=SOLL!$AA$4,'KVP 3. AJ'!$H133,IF(I$4=SOLL!$B$4,'KF-KB'!$H152,IF('3. Ausbildungsjahr'!I$4=SOLL!$C$4,'SBI.A.4_1. AJ'!$H107,IF('3. Ausbildungsjahr'!I$4=SOLL!$D$4,KK!$H$11,IF('3. Ausbildungsjahr'!I$4=SOLL!$E$4,'KSM-e'!$H105,IF('3. Ausbildungsjahr'!I$4=SOLL!$F$4,'KSM-f'!$H105,IF('3. Ausbildungsjahr'!I$4=SOLL!$G$4,'KVB 1. AJ'!$H109,IF('3. Ausbildungsjahr'!I$4=SOLL!$H$4,KVFi!$H114,IF('3. Ausbildungsjahr'!I$4=SOLL!$I$4,KVM!$H97,IF('3. Ausbildungsjahr'!I$4=SOLL!$L$4,'KVP 1.&amp;2. AJ'!$H135,IF('3. Ausbildungsjahr'!I$4=SOLL!$M$4,PPC!$H126,IF('3. Ausbildungsjahr'!I$4=SOLL!$N$4,PPS!$H160,IF(I$4=SOLL!$P$4,"-",IF('3. Ausbildungsjahr'!I$4=SOLL!$O$4,Zielbogen!$H81,"")))))))))))))))))))))))))</f>
        <v>-</v>
      </c>
      <c r="J80" s="57" t="str">
        <f>IF(J$4=SOLL!$J$4, TNBi!$H89, IF('3. Ausbildungsjahr'!J$4=SOLL!$K$4,SBI.A.7!$H98, IF('3. Ausbildungsjahr'!J$4=SOLL!$R$4,'SBI.A.3_2. AJ'!$H81, IF('3. Ausbildungsjahr'!J$4=SOLL!$S$4,'SBI.A.4_2.&amp;3. AJ'!$H107, IF('3. Ausbildungsjahr'!J$4=SOLL!$T$4,'KVB 2.&amp;3. AJ'!$H109,IF('3. Ausbildungsjahr'!J$4=SOLL!$U$4,'PPCa IK'!$H81, IF('3. Ausbildungsjahr'!J$4=SOLL!$V$4,TE!$H105,IF('3. Ausbildungsjahr'!J$4=SOLL!$W$4,TNSt!$H93,IF('3. Ausbildungsjahr'!J$4=SOLL!$X$4,TNSk!$H96,IF('3. Ausbildungsjahr'!J$4=SOLL!$Y$4,TNPa!$H90,IF('3. Ausbildungsjahr'!J$4=SOLL!$Z$4,TNWn!$H81,IF('3. Ausbildungsjahr'!J$4=SOLL!$AA$4,'KVP 3. AJ'!$H133,IF(J$4=SOLL!$B$4,'KF-KB'!$H152,IF('3. Ausbildungsjahr'!J$4=SOLL!$C$4,'SBI.A.4_1. AJ'!$H107,IF('3. Ausbildungsjahr'!J$4=SOLL!$D$4,KK!$H$11,IF('3. Ausbildungsjahr'!J$4=SOLL!$E$4,'KSM-e'!$H105,IF('3. Ausbildungsjahr'!J$4=SOLL!$F$4,'KSM-f'!$H105,IF('3. Ausbildungsjahr'!J$4=SOLL!$G$4,'KVB 1. AJ'!$H109,IF('3. Ausbildungsjahr'!J$4=SOLL!$H$4,KVFi!$H114,IF('3. Ausbildungsjahr'!J$4=SOLL!$I$4,KVM!$H97,IF('3. Ausbildungsjahr'!J$4=SOLL!$L$4,'KVP 1.&amp;2. AJ'!$H135,IF('3. Ausbildungsjahr'!J$4=SOLL!$M$4,PPC!$H126,IF('3. Ausbildungsjahr'!J$4=SOLL!$N$4,PPS!$H160,IF(J$4=SOLL!$P$4,"-",IF('3. Ausbildungsjahr'!J$4=SOLL!$O$4,Zielbogen!$H81,"")))))))))))))))))))))))))</f>
        <v>-</v>
      </c>
      <c r="K80" s="57" t="str">
        <f>IF(K$4=SOLL!$J$4, TNBi!$H89, IF('3. Ausbildungsjahr'!K$4=SOLL!$K$4,SBI.A.7!$H98, IF('3. Ausbildungsjahr'!K$4=SOLL!$R$4,'SBI.A.3_2. AJ'!$H81, IF('3. Ausbildungsjahr'!K$4=SOLL!$S$4,'SBI.A.4_2.&amp;3. AJ'!$H107, IF('3. Ausbildungsjahr'!K$4=SOLL!$T$4,'KVB 2.&amp;3. AJ'!$H109,IF('3. Ausbildungsjahr'!K$4=SOLL!$U$4,'PPCa IK'!$H81, IF('3. Ausbildungsjahr'!K$4=SOLL!$V$4,TE!$H105,IF('3. Ausbildungsjahr'!K$4=SOLL!$W$4,TNSt!$H93,IF('3. Ausbildungsjahr'!K$4=SOLL!$X$4,TNSk!$H96,IF('3. Ausbildungsjahr'!K$4=SOLL!$Y$4,TNPa!$H90,IF('3. Ausbildungsjahr'!K$4=SOLL!$Z$4,TNWn!$H81,IF('3. Ausbildungsjahr'!K$4=SOLL!$AA$4,'KVP 3. AJ'!$H133,IF(K$4=SOLL!$B$4,'KF-KB'!$H152,IF('3. Ausbildungsjahr'!K$4=SOLL!$C$4,'SBI.A.4_1. AJ'!$H107,IF('3. Ausbildungsjahr'!K$4=SOLL!$D$4,KK!$H$11,IF('3. Ausbildungsjahr'!K$4=SOLL!$E$4,'KSM-e'!$H105,IF('3. Ausbildungsjahr'!K$4=SOLL!$F$4,'KSM-f'!$H105,IF('3. Ausbildungsjahr'!K$4=SOLL!$G$4,'KVB 1. AJ'!$H109,IF('3. Ausbildungsjahr'!K$4=SOLL!$H$4,KVFi!$H114,IF('3. Ausbildungsjahr'!K$4=SOLL!$I$4,KVM!$H97,IF('3. Ausbildungsjahr'!K$4=SOLL!$L$4,'KVP 1.&amp;2. AJ'!$H135,IF('3. Ausbildungsjahr'!K$4=SOLL!$M$4,PPC!$H126,IF('3. Ausbildungsjahr'!K$4=SOLL!$N$4,PPS!$H160,IF(K$4=SOLL!$P$4,"-",IF('3. Ausbildungsjahr'!K$4=SOLL!$O$4,Zielbogen!$H81,"")))))))))))))))))))))))))</f>
        <v>-</v>
      </c>
      <c r="L80" s="10">
        <f>SUM('Hilfsblatt 3. AJ'!C80,'Hilfsblatt 3. AJ'!E80,'Hilfsblatt 3. AJ'!G80,'Hilfsblatt 3. AJ'!I80,'Hilfsblatt 3. AJ'!K80,'Hilfsblatt 3. AJ'!M80,'Hilfsblatt 3. AJ'!O80,'Hilfsblatt 3. AJ'!Q80,'Hilfsblatt 3. AJ'!S80,'Hilfsblatt 3. AJ'!U80)</f>
        <v>0</v>
      </c>
      <c r="M80" s="9" t="e">
        <f>('Hilfsblatt 3. AJ'!B80*'Hilfsblatt 3. AJ'!C80+'Hilfsblatt 3. AJ'!D80*'Hilfsblatt 3. AJ'!E80+'Hilfsblatt 3. AJ'!F80*'Hilfsblatt 3. AJ'!G80+'Hilfsblatt 3. AJ'!H80*'Hilfsblatt 3. AJ'!I80+'Hilfsblatt 3. AJ'!J80*'Hilfsblatt 3. AJ'!K80+'Hilfsblatt 3. AJ'!L80*'Hilfsblatt 3. AJ'!M80+'Hilfsblatt 3. AJ'!N80*'Hilfsblatt 3. AJ'!O80+'Hilfsblatt 3. AJ'!P80*'Hilfsblatt 3. AJ'!Q80+'Hilfsblatt 3. AJ'!R80*'Hilfsblatt 3. AJ'!S80+'Hilfsblatt 3. AJ'!T80*'Hilfsblatt 3. AJ'!U80)/L80</f>
        <v>#DIV/0!</v>
      </c>
    </row>
    <row r="81" spans="1:13" x14ac:dyDescent="0.25">
      <c r="A81" s="48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10"/>
      <c r="M81" s="9"/>
    </row>
    <row r="82" spans="1:13" x14ac:dyDescent="0.25">
      <c r="A82" s="73" t="s">
        <v>2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10"/>
      <c r="M82" s="9"/>
    </row>
    <row r="83" spans="1:13" x14ac:dyDescent="0.25">
      <c r="A83" s="125" t="s">
        <v>25</v>
      </c>
      <c r="B83" s="57" t="str">
        <f>IF(B$4=SOLL!$J$4, TNBi!$H92, IF('3. Ausbildungsjahr'!B$4=SOLL!$K$4,SBI.A.7!$H101, IF('3. Ausbildungsjahr'!B$4=SOLL!$R$4,'SBI.A.3_2. AJ'!$H84, IF('3. Ausbildungsjahr'!B$4=SOLL!$S$4,'SBI.A.4_2.&amp;3. AJ'!$H110, IF('3. Ausbildungsjahr'!B$4=SOLL!$T$4,'KVB 2.&amp;3. AJ'!$H112,IF('3. Ausbildungsjahr'!B$4=SOLL!$U$4,'PPCa IK'!$H84, IF('3. Ausbildungsjahr'!B$4=SOLL!$V$4,TE!$H108,IF('3. Ausbildungsjahr'!B$4=SOLL!$W$4,TNSt!$H96,IF('3. Ausbildungsjahr'!B$4=SOLL!$X$4,TNSk!$H99,IF('3. Ausbildungsjahr'!B$4=SOLL!$Y$4,TNPa!$H93,IF('3. Ausbildungsjahr'!B$4=SOLL!$Z$4,TNWn!$H84,IF('3. Ausbildungsjahr'!B$4=SOLL!$AA$4,'KVP 3. AJ'!$H136,IF(B$4=SOLL!$B$4,'KF-KB'!$H155,IF('3. Ausbildungsjahr'!B$4=SOLL!$C$4,'SBI.A.4_1. AJ'!$H110,IF('3. Ausbildungsjahr'!B$4=SOLL!$D$4,KK!$H$11,IF('3. Ausbildungsjahr'!B$4=SOLL!$E$4,'KSM-e'!$H108,IF('3. Ausbildungsjahr'!B$4=SOLL!$F$4,'KSM-f'!$H108,IF('3. Ausbildungsjahr'!B$4=SOLL!$G$4,'KVB 1. AJ'!$H112,IF('3. Ausbildungsjahr'!B$4=SOLL!$H$4,KVFi!$H117,IF('3. Ausbildungsjahr'!B$4=SOLL!$I$4,KVM!$H100,IF('3. Ausbildungsjahr'!B$4=SOLL!$L$4,'KVP 1.&amp;2. AJ'!$H138,IF('3. Ausbildungsjahr'!B$4=SOLL!$M$4,PPC!$H129,IF('3. Ausbildungsjahr'!B$4=SOLL!$N$4,PPS!$H163,IF(B$4=SOLL!$P$4,"-",IF('3. Ausbildungsjahr'!B$4=SOLL!$O$4,Zielbogen!$H84,"")))))))))))))))))))))))))</f>
        <v>-</v>
      </c>
      <c r="C83" s="57" t="str">
        <f>IF(C$4=SOLL!$J$4, TNBi!$H92, IF('3. Ausbildungsjahr'!C$4=SOLL!$K$4,SBI.A.7!$H101, IF('3. Ausbildungsjahr'!C$4=SOLL!$R$4,'SBI.A.3_2. AJ'!$H84, IF('3. Ausbildungsjahr'!C$4=SOLL!$S$4,'SBI.A.4_2.&amp;3. AJ'!$H110, IF('3. Ausbildungsjahr'!C$4=SOLL!$T$4,'KVB 2.&amp;3. AJ'!$H112,IF('3. Ausbildungsjahr'!C$4=SOLL!$U$4,'PPCa IK'!$H84, IF('3. Ausbildungsjahr'!C$4=SOLL!$V$4,TE!$H108,IF('3. Ausbildungsjahr'!C$4=SOLL!$W$4,TNSt!$H96,IF('3. Ausbildungsjahr'!C$4=SOLL!$X$4,TNSk!$H99,IF('3. Ausbildungsjahr'!C$4=SOLL!$Y$4,TNPa!$H93,IF('3. Ausbildungsjahr'!C$4=SOLL!$Z$4,TNWn!$H84,IF('3. Ausbildungsjahr'!C$4=SOLL!$AA$4,'KVP 3. AJ'!$H136,IF(C$4=SOLL!$B$4,'KF-KB'!$H155,IF('3. Ausbildungsjahr'!C$4=SOLL!$C$4,'SBI.A.4_1. AJ'!$H110,IF('3. Ausbildungsjahr'!C$4=SOLL!$D$4,KK!$H$11,IF('3. Ausbildungsjahr'!C$4=SOLL!$E$4,'KSM-e'!$H108,IF('3. Ausbildungsjahr'!C$4=SOLL!$F$4,'KSM-f'!$H108,IF('3. Ausbildungsjahr'!C$4=SOLL!$G$4,'KVB 1. AJ'!$H112,IF('3. Ausbildungsjahr'!C$4=SOLL!$H$4,KVFi!$H117,IF('3. Ausbildungsjahr'!C$4=SOLL!$I$4,KVM!$H100,IF('3. Ausbildungsjahr'!C$4=SOLL!$L$4,'KVP 1.&amp;2. AJ'!$H138,IF('3. Ausbildungsjahr'!C$4=SOLL!$M$4,PPC!$H129,IF('3. Ausbildungsjahr'!C$4=SOLL!$N$4,PPS!$H163,IF(C$4=SOLL!$P$4,"-",IF('3. Ausbildungsjahr'!C$4=SOLL!$O$4,Zielbogen!$H84,"")))))))))))))))))))))))))</f>
        <v>-</v>
      </c>
      <c r="D83" s="57" t="str">
        <f>IF(D$4=SOLL!$J$4, TNBi!$H92, IF('3. Ausbildungsjahr'!D$4=SOLL!$K$4,SBI.A.7!$H101, IF('3. Ausbildungsjahr'!D$4=SOLL!$R$4,'SBI.A.3_2. AJ'!$H84, IF('3. Ausbildungsjahr'!D$4=SOLL!$S$4,'SBI.A.4_2.&amp;3. AJ'!$H110, IF('3. Ausbildungsjahr'!D$4=SOLL!$T$4,'KVB 2.&amp;3. AJ'!$H112,IF('3. Ausbildungsjahr'!D$4=SOLL!$U$4,'PPCa IK'!$H84, IF('3. Ausbildungsjahr'!D$4=SOLL!$V$4,TE!$H108,IF('3. Ausbildungsjahr'!D$4=SOLL!$W$4,TNSt!$H96,IF('3. Ausbildungsjahr'!D$4=SOLL!$X$4,TNSk!$H99,IF('3. Ausbildungsjahr'!D$4=SOLL!$Y$4,TNPa!$H93,IF('3. Ausbildungsjahr'!D$4=SOLL!$Z$4,TNWn!$H84,IF('3. Ausbildungsjahr'!D$4=SOLL!$AA$4,'KVP 3. AJ'!$H136,IF(D$4=SOLL!$B$4,'KF-KB'!$H155,IF('3. Ausbildungsjahr'!D$4=SOLL!$C$4,'SBI.A.4_1. AJ'!$H110,IF('3. Ausbildungsjahr'!D$4=SOLL!$D$4,KK!$H$11,IF('3. Ausbildungsjahr'!D$4=SOLL!$E$4,'KSM-e'!$H108,IF('3. Ausbildungsjahr'!D$4=SOLL!$F$4,'KSM-f'!$H108,IF('3. Ausbildungsjahr'!D$4=SOLL!$G$4,'KVB 1. AJ'!$H112,IF('3. Ausbildungsjahr'!D$4=SOLL!$H$4,KVFi!$H117,IF('3. Ausbildungsjahr'!D$4=SOLL!$I$4,KVM!$H100,IF('3. Ausbildungsjahr'!D$4=SOLL!$L$4,'KVP 1.&amp;2. AJ'!$H138,IF('3. Ausbildungsjahr'!D$4=SOLL!$M$4,PPC!$H129,IF('3. Ausbildungsjahr'!D$4=SOLL!$N$4,PPS!$H163,IF(D$4=SOLL!$P$4,"-",IF('3. Ausbildungsjahr'!D$4=SOLL!$O$4,Zielbogen!$H84,"")))))))))))))))))))))))))</f>
        <v>-</v>
      </c>
      <c r="E83" s="57" t="str">
        <f>IF(E$4=SOLL!$J$4, TNBi!$H92, IF('3. Ausbildungsjahr'!E$4=SOLL!$K$4,SBI.A.7!$H101, IF('3. Ausbildungsjahr'!E$4=SOLL!$R$4,'SBI.A.3_2. AJ'!$H84, IF('3. Ausbildungsjahr'!E$4=SOLL!$S$4,'SBI.A.4_2.&amp;3. AJ'!$H110, IF('3. Ausbildungsjahr'!E$4=SOLL!$T$4,'KVB 2.&amp;3. AJ'!$H112,IF('3. Ausbildungsjahr'!E$4=SOLL!$U$4,'PPCa IK'!$H84, IF('3. Ausbildungsjahr'!E$4=SOLL!$V$4,TE!$H108,IF('3. Ausbildungsjahr'!E$4=SOLL!$W$4,TNSt!$H96,IF('3. Ausbildungsjahr'!E$4=SOLL!$X$4,TNSk!$H99,IF('3. Ausbildungsjahr'!E$4=SOLL!$Y$4,TNPa!$H93,IF('3. Ausbildungsjahr'!E$4=SOLL!$Z$4,TNWn!$H84,IF('3. Ausbildungsjahr'!E$4=SOLL!$AA$4,'KVP 3. AJ'!$H136,IF(E$4=SOLL!$B$4,'KF-KB'!$H155,IF('3. Ausbildungsjahr'!E$4=SOLL!$C$4,'SBI.A.4_1. AJ'!$H110,IF('3. Ausbildungsjahr'!E$4=SOLL!$D$4,KK!$H$11,IF('3. Ausbildungsjahr'!E$4=SOLL!$E$4,'KSM-e'!$H108,IF('3. Ausbildungsjahr'!E$4=SOLL!$F$4,'KSM-f'!$H108,IF('3. Ausbildungsjahr'!E$4=SOLL!$G$4,'KVB 1. AJ'!$H112,IF('3. Ausbildungsjahr'!E$4=SOLL!$H$4,KVFi!$H117,IF('3. Ausbildungsjahr'!E$4=SOLL!$I$4,KVM!$H100,IF('3. Ausbildungsjahr'!E$4=SOLL!$L$4,'KVP 1.&amp;2. AJ'!$H138,IF('3. Ausbildungsjahr'!E$4=SOLL!$M$4,PPC!$H129,IF('3. Ausbildungsjahr'!E$4=SOLL!$N$4,PPS!$H163,IF(E$4=SOLL!$P$4,"-",IF('3. Ausbildungsjahr'!E$4=SOLL!$O$4,Zielbogen!$H84,"")))))))))))))))))))))))))</f>
        <v>-</v>
      </c>
      <c r="F83" s="57" t="str">
        <f>IF(F$4=SOLL!$J$4, TNBi!$H92, IF('3. Ausbildungsjahr'!F$4=SOLL!$K$4,SBI.A.7!$H101, IF('3. Ausbildungsjahr'!F$4=SOLL!$R$4,'SBI.A.3_2. AJ'!$H84, IF('3. Ausbildungsjahr'!F$4=SOLL!$S$4,'SBI.A.4_2.&amp;3. AJ'!$H110, IF('3. Ausbildungsjahr'!F$4=SOLL!$T$4,'KVB 2.&amp;3. AJ'!$H112,IF('3. Ausbildungsjahr'!F$4=SOLL!$U$4,'PPCa IK'!$H84, IF('3. Ausbildungsjahr'!F$4=SOLL!$V$4,TE!$H108,IF('3. Ausbildungsjahr'!F$4=SOLL!$W$4,TNSt!$H96,IF('3. Ausbildungsjahr'!F$4=SOLL!$X$4,TNSk!$H99,IF('3. Ausbildungsjahr'!F$4=SOLL!$Y$4,TNPa!$H93,IF('3. Ausbildungsjahr'!F$4=SOLL!$Z$4,TNWn!$H84,IF('3. Ausbildungsjahr'!F$4=SOLL!$AA$4,'KVP 3. AJ'!$H136,IF(F$4=SOLL!$B$4,'KF-KB'!$H155,IF('3. Ausbildungsjahr'!F$4=SOLL!$C$4,'SBI.A.4_1. AJ'!$H110,IF('3. Ausbildungsjahr'!F$4=SOLL!$D$4,KK!$H$11,IF('3. Ausbildungsjahr'!F$4=SOLL!$E$4,'KSM-e'!$H108,IF('3. Ausbildungsjahr'!F$4=SOLL!$F$4,'KSM-f'!$H108,IF('3. Ausbildungsjahr'!F$4=SOLL!$G$4,'KVB 1. AJ'!$H112,IF('3. Ausbildungsjahr'!F$4=SOLL!$H$4,KVFi!$H117,IF('3. Ausbildungsjahr'!F$4=SOLL!$I$4,KVM!$H100,IF('3. Ausbildungsjahr'!F$4=SOLL!$L$4,'KVP 1.&amp;2. AJ'!$H138,IF('3. Ausbildungsjahr'!F$4=SOLL!$M$4,PPC!$H129,IF('3. Ausbildungsjahr'!F$4=SOLL!$N$4,PPS!$H163,IF(F$4=SOLL!$P$4,"-",IF('3. Ausbildungsjahr'!F$4=SOLL!$O$4,Zielbogen!$H84,"")))))))))))))))))))))))))</f>
        <v>-</v>
      </c>
      <c r="G83" s="57" t="str">
        <f>IF(G$4=SOLL!$J$4, TNBi!$H92, IF('3. Ausbildungsjahr'!G$4=SOLL!$K$4,SBI.A.7!$H101, IF('3. Ausbildungsjahr'!G$4=SOLL!$R$4,'SBI.A.3_2. AJ'!$H84, IF('3. Ausbildungsjahr'!G$4=SOLL!$S$4,'SBI.A.4_2.&amp;3. AJ'!$H110, IF('3. Ausbildungsjahr'!G$4=SOLL!$T$4,'KVB 2.&amp;3. AJ'!$H112,IF('3. Ausbildungsjahr'!G$4=SOLL!$U$4,'PPCa IK'!$H84, IF('3. Ausbildungsjahr'!G$4=SOLL!$V$4,TE!$H108,IF('3. Ausbildungsjahr'!G$4=SOLL!$W$4,TNSt!$H96,IF('3. Ausbildungsjahr'!G$4=SOLL!$X$4,TNSk!$H99,IF('3. Ausbildungsjahr'!G$4=SOLL!$Y$4,TNPa!$H93,IF('3. Ausbildungsjahr'!G$4=SOLL!$Z$4,TNWn!$H84,IF('3. Ausbildungsjahr'!G$4=SOLL!$AA$4,'KVP 3. AJ'!$H136,IF(G$4=SOLL!$B$4,'KF-KB'!$H155,IF('3. Ausbildungsjahr'!G$4=SOLL!$C$4,'SBI.A.4_1. AJ'!$H110,IF('3. Ausbildungsjahr'!G$4=SOLL!$D$4,KK!$H$11,IF('3. Ausbildungsjahr'!G$4=SOLL!$E$4,'KSM-e'!$H108,IF('3. Ausbildungsjahr'!G$4=SOLL!$F$4,'KSM-f'!$H108,IF('3. Ausbildungsjahr'!G$4=SOLL!$G$4,'KVB 1. AJ'!$H112,IF('3. Ausbildungsjahr'!G$4=SOLL!$H$4,KVFi!$H117,IF('3. Ausbildungsjahr'!G$4=SOLL!$I$4,KVM!$H100,IF('3. Ausbildungsjahr'!G$4=SOLL!$L$4,'KVP 1.&amp;2. AJ'!$H138,IF('3. Ausbildungsjahr'!G$4=SOLL!$M$4,PPC!$H129,IF('3. Ausbildungsjahr'!G$4=SOLL!$N$4,PPS!$H163,IF(G$4=SOLL!$P$4,"-",IF('3. Ausbildungsjahr'!G$4=SOLL!$O$4,Zielbogen!$H84,"")))))))))))))))))))))))))</f>
        <v>-</v>
      </c>
      <c r="H83" s="57" t="str">
        <f>IF(H$4=SOLL!$J$4, TNBi!$H92, IF('3. Ausbildungsjahr'!H$4=SOLL!$K$4,SBI.A.7!$H101, IF('3. Ausbildungsjahr'!H$4=SOLL!$R$4,'SBI.A.3_2. AJ'!$H84, IF('3. Ausbildungsjahr'!H$4=SOLL!$S$4,'SBI.A.4_2.&amp;3. AJ'!$H110, IF('3. Ausbildungsjahr'!H$4=SOLL!$T$4,'KVB 2.&amp;3. AJ'!$H112,IF('3. Ausbildungsjahr'!H$4=SOLL!$U$4,'PPCa IK'!$H84, IF('3. Ausbildungsjahr'!H$4=SOLL!$V$4,TE!$H108,IF('3. Ausbildungsjahr'!H$4=SOLL!$W$4,TNSt!$H96,IF('3. Ausbildungsjahr'!H$4=SOLL!$X$4,TNSk!$H99,IF('3. Ausbildungsjahr'!H$4=SOLL!$Y$4,TNPa!$H93,IF('3. Ausbildungsjahr'!H$4=SOLL!$Z$4,TNWn!$H84,IF('3. Ausbildungsjahr'!H$4=SOLL!$AA$4,'KVP 3. AJ'!$H136,IF(H$4=SOLL!$B$4,'KF-KB'!$H155,IF('3. Ausbildungsjahr'!H$4=SOLL!$C$4,'SBI.A.4_1. AJ'!$H110,IF('3. Ausbildungsjahr'!H$4=SOLL!$D$4,KK!$H$11,IF('3. Ausbildungsjahr'!H$4=SOLL!$E$4,'KSM-e'!$H108,IF('3. Ausbildungsjahr'!H$4=SOLL!$F$4,'KSM-f'!$H108,IF('3. Ausbildungsjahr'!H$4=SOLL!$G$4,'KVB 1. AJ'!$H112,IF('3. Ausbildungsjahr'!H$4=SOLL!$H$4,KVFi!$H117,IF('3. Ausbildungsjahr'!H$4=SOLL!$I$4,KVM!$H100,IF('3. Ausbildungsjahr'!H$4=SOLL!$L$4,'KVP 1.&amp;2. AJ'!$H138,IF('3. Ausbildungsjahr'!H$4=SOLL!$M$4,PPC!$H129,IF('3. Ausbildungsjahr'!H$4=SOLL!$N$4,PPS!$H163,IF(H$4=SOLL!$P$4,"-",IF('3. Ausbildungsjahr'!H$4=SOLL!$O$4,Zielbogen!$H84,"")))))))))))))))))))))))))</f>
        <v>-</v>
      </c>
      <c r="I83" s="57" t="str">
        <f>IF(I$4=SOLL!$J$4, TNBi!$H92, IF('3. Ausbildungsjahr'!I$4=SOLL!$K$4,SBI.A.7!$H101, IF('3. Ausbildungsjahr'!I$4=SOLL!$R$4,'SBI.A.3_2. AJ'!$H84, IF('3. Ausbildungsjahr'!I$4=SOLL!$S$4,'SBI.A.4_2.&amp;3. AJ'!$H110, IF('3. Ausbildungsjahr'!I$4=SOLL!$T$4,'KVB 2.&amp;3. AJ'!$H112,IF('3. Ausbildungsjahr'!I$4=SOLL!$U$4,'PPCa IK'!$H84, IF('3. Ausbildungsjahr'!I$4=SOLL!$V$4,TE!$H108,IF('3. Ausbildungsjahr'!I$4=SOLL!$W$4,TNSt!$H96,IF('3. Ausbildungsjahr'!I$4=SOLL!$X$4,TNSk!$H99,IF('3. Ausbildungsjahr'!I$4=SOLL!$Y$4,TNPa!$H93,IF('3. Ausbildungsjahr'!I$4=SOLL!$Z$4,TNWn!$H84,IF('3. Ausbildungsjahr'!I$4=SOLL!$AA$4,'KVP 3. AJ'!$H136,IF(I$4=SOLL!$B$4,'KF-KB'!$H155,IF('3. Ausbildungsjahr'!I$4=SOLL!$C$4,'SBI.A.4_1. AJ'!$H110,IF('3. Ausbildungsjahr'!I$4=SOLL!$D$4,KK!$H$11,IF('3. Ausbildungsjahr'!I$4=SOLL!$E$4,'KSM-e'!$H108,IF('3. Ausbildungsjahr'!I$4=SOLL!$F$4,'KSM-f'!$H108,IF('3. Ausbildungsjahr'!I$4=SOLL!$G$4,'KVB 1. AJ'!$H112,IF('3. Ausbildungsjahr'!I$4=SOLL!$H$4,KVFi!$H117,IF('3. Ausbildungsjahr'!I$4=SOLL!$I$4,KVM!$H100,IF('3. Ausbildungsjahr'!I$4=SOLL!$L$4,'KVP 1.&amp;2. AJ'!$H138,IF('3. Ausbildungsjahr'!I$4=SOLL!$M$4,PPC!$H129,IF('3. Ausbildungsjahr'!I$4=SOLL!$N$4,PPS!$H163,IF(I$4=SOLL!$P$4,"-",IF('3. Ausbildungsjahr'!I$4=SOLL!$O$4,Zielbogen!$H84,"")))))))))))))))))))))))))</f>
        <v>-</v>
      </c>
      <c r="J83" s="57" t="str">
        <f>IF(J$4=SOLL!$J$4, TNBi!$H92, IF('3. Ausbildungsjahr'!J$4=SOLL!$K$4,SBI.A.7!$H101, IF('3. Ausbildungsjahr'!J$4=SOLL!$R$4,'SBI.A.3_2. AJ'!$H84, IF('3. Ausbildungsjahr'!J$4=SOLL!$S$4,'SBI.A.4_2.&amp;3. AJ'!$H110, IF('3. Ausbildungsjahr'!J$4=SOLL!$T$4,'KVB 2.&amp;3. AJ'!$H112,IF('3. Ausbildungsjahr'!J$4=SOLL!$U$4,'PPCa IK'!$H84, IF('3. Ausbildungsjahr'!J$4=SOLL!$V$4,TE!$H108,IF('3. Ausbildungsjahr'!J$4=SOLL!$W$4,TNSt!$H96,IF('3. Ausbildungsjahr'!J$4=SOLL!$X$4,TNSk!$H99,IF('3. Ausbildungsjahr'!J$4=SOLL!$Y$4,TNPa!$H93,IF('3. Ausbildungsjahr'!J$4=SOLL!$Z$4,TNWn!$H84,IF('3. Ausbildungsjahr'!J$4=SOLL!$AA$4,'KVP 3. AJ'!$H136,IF(J$4=SOLL!$B$4,'KF-KB'!$H155,IF('3. Ausbildungsjahr'!J$4=SOLL!$C$4,'SBI.A.4_1. AJ'!$H110,IF('3. Ausbildungsjahr'!J$4=SOLL!$D$4,KK!$H$11,IF('3. Ausbildungsjahr'!J$4=SOLL!$E$4,'KSM-e'!$H108,IF('3. Ausbildungsjahr'!J$4=SOLL!$F$4,'KSM-f'!$H108,IF('3. Ausbildungsjahr'!J$4=SOLL!$G$4,'KVB 1. AJ'!$H112,IF('3. Ausbildungsjahr'!J$4=SOLL!$H$4,KVFi!$H117,IF('3. Ausbildungsjahr'!J$4=SOLL!$I$4,KVM!$H100,IF('3. Ausbildungsjahr'!J$4=SOLL!$L$4,'KVP 1.&amp;2. AJ'!$H138,IF('3. Ausbildungsjahr'!J$4=SOLL!$M$4,PPC!$H129,IF('3. Ausbildungsjahr'!J$4=SOLL!$N$4,PPS!$H163,IF(J$4=SOLL!$P$4,"-",IF('3. Ausbildungsjahr'!J$4=SOLL!$O$4,Zielbogen!$H84,"")))))))))))))))))))))))))</f>
        <v>-</v>
      </c>
      <c r="K83" s="57" t="str">
        <f>IF(K$4=SOLL!$J$4, TNBi!$H92, IF('3. Ausbildungsjahr'!K$4=SOLL!$K$4,SBI.A.7!$H101, IF('3. Ausbildungsjahr'!K$4=SOLL!$R$4,'SBI.A.3_2. AJ'!$H84, IF('3. Ausbildungsjahr'!K$4=SOLL!$S$4,'SBI.A.4_2.&amp;3. AJ'!$H110, IF('3. Ausbildungsjahr'!K$4=SOLL!$T$4,'KVB 2.&amp;3. AJ'!$H112,IF('3. Ausbildungsjahr'!K$4=SOLL!$U$4,'PPCa IK'!$H84, IF('3. Ausbildungsjahr'!K$4=SOLL!$V$4,TE!$H108,IF('3. Ausbildungsjahr'!K$4=SOLL!$W$4,TNSt!$H96,IF('3. Ausbildungsjahr'!K$4=SOLL!$X$4,TNSk!$H99,IF('3. Ausbildungsjahr'!K$4=SOLL!$Y$4,TNPa!$H93,IF('3. Ausbildungsjahr'!K$4=SOLL!$Z$4,TNWn!$H84,IF('3. Ausbildungsjahr'!K$4=SOLL!$AA$4,'KVP 3. AJ'!$H136,IF(K$4=SOLL!$B$4,'KF-KB'!$H155,IF('3. Ausbildungsjahr'!K$4=SOLL!$C$4,'SBI.A.4_1. AJ'!$H110,IF('3. Ausbildungsjahr'!K$4=SOLL!$D$4,KK!$H$11,IF('3. Ausbildungsjahr'!K$4=SOLL!$E$4,'KSM-e'!$H108,IF('3. Ausbildungsjahr'!K$4=SOLL!$F$4,'KSM-f'!$H108,IF('3. Ausbildungsjahr'!K$4=SOLL!$G$4,'KVB 1. AJ'!$H112,IF('3. Ausbildungsjahr'!K$4=SOLL!$H$4,KVFi!$H117,IF('3. Ausbildungsjahr'!K$4=SOLL!$I$4,KVM!$H100,IF('3. Ausbildungsjahr'!K$4=SOLL!$L$4,'KVP 1.&amp;2. AJ'!$H138,IF('3. Ausbildungsjahr'!K$4=SOLL!$M$4,PPC!$H129,IF('3. Ausbildungsjahr'!K$4=SOLL!$N$4,PPS!$H163,IF(K$4=SOLL!$P$4,"-",IF('3. Ausbildungsjahr'!K$4=SOLL!$O$4,Zielbogen!$H84,"")))))))))))))))))))))))))</f>
        <v>-</v>
      </c>
      <c r="L83" s="10">
        <f>SUM('Hilfsblatt 3. AJ'!C83,'Hilfsblatt 3. AJ'!E83,'Hilfsblatt 3. AJ'!G83,'Hilfsblatt 3. AJ'!I83,'Hilfsblatt 3. AJ'!K83,'Hilfsblatt 3. AJ'!M83,'Hilfsblatt 3. AJ'!O83,'Hilfsblatt 3. AJ'!Q83,'Hilfsblatt 3. AJ'!S83,'Hilfsblatt 3. AJ'!U83)</f>
        <v>0</v>
      </c>
      <c r="M83" s="9" t="e">
        <f>('Hilfsblatt 3. AJ'!B83*'Hilfsblatt 3. AJ'!C83+'Hilfsblatt 3. AJ'!D83*'Hilfsblatt 3. AJ'!E83+'Hilfsblatt 3. AJ'!F83*'Hilfsblatt 3. AJ'!G83+'Hilfsblatt 3. AJ'!H83*'Hilfsblatt 3. AJ'!I83+'Hilfsblatt 3. AJ'!J83*'Hilfsblatt 3. AJ'!K83+'Hilfsblatt 3. AJ'!L83*'Hilfsblatt 3. AJ'!M83+'Hilfsblatt 3. AJ'!N83*'Hilfsblatt 3. AJ'!O83+'Hilfsblatt 3. AJ'!P83*'Hilfsblatt 3. AJ'!Q83+'Hilfsblatt 3. AJ'!R83*'Hilfsblatt 3. AJ'!S83+'Hilfsblatt 3. AJ'!T83*'Hilfsblatt 3. AJ'!U83)/L83</f>
        <v>#DIV/0!</v>
      </c>
    </row>
    <row r="84" spans="1:13" x14ac:dyDescent="0.25">
      <c r="A84" s="125" t="s">
        <v>26</v>
      </c>
      <c r="B84" s="57" t="str">
        <f>IF(B$4=SOLL!$J$4, TNBi!$H93, IF('3. Ausbildungsjahr'!B$4=SOLL!$K$4,SBI.A.7!$H102, IF('3. Ausbildungsjahr'!B$4=SOLL!$R$4,'SBI.A.3_2. AJ'!$H85, IF('3. Ausbildungsjahr'!B$4=SOLL!$S$4,'SBI.A.4_2.&amp;3. AJ'!$H111, IF('3. Ausbildungsjahr'!B$4=SOLL!$T$4,'KVB 2.&amp;3. AJ'!$H113,IF('3. Ausbildungsjahr'!B$4=SOLL!$U$4,'PPCa IK'!$H85, IF('3. Ausbildungsjahr'!B$4=SOLL!$V$4,TE!$H109,IF('3. Ausbildungsjahr'!B$4=SOLL!$W$4,TNSt!$H97,IF('3. Ausbildungsjahr'!B$4=SOLL!$X$4,TNSk!$H100,IF('3. Ausbildungsjahr'!B$4=SOLL!$Y$4,TNPa!$H94,IF('3. Ausbildungsjahr'!B$4=SOLL!$Z$4,TNWn!$H85,IF('3. Ausbildungsjahr'!B$4=SOLL!$AA$4,'KVP 3. AJ'!$H137,IF(B$4=SOLL!$B$4,'KF-KB'!$H156,IF('3. Ausbildungsjahr'!B$4=SOLL!$C$4,'SBI.A.4_1. AJ'!$H111,IF('3. Ausbildungsjahr'!B$4=SOLL!$D$4,KK!$H$11,IF('3. Ausbildungsjahr'!B$4=SOLL!$E$4,'KSM-e'!$H109,IF('3. Ausbildungsjahr'!B$4=SOLL!$F$4,'KSM-f'!$H109,IF('3. Ausbildungsjahr'!B$4=SOLL!$G$4,'KVB 1. AJ'!$H113,IF('3. Ausbildungsjahr'!B$4=SOLL!$H$4,KVFi!$H118,IF('3. Ausbildungsjahr'!B$4=SOLL!$I$4,KVM!$H101,IF('3. Ausbildungsjahr'!B$4=SOLL!$L$4,'KVP 1.&amp;2. AJ'!$H139,IF('3. Ausbildungsjahr'!B$4=SOLL!$M$4,PPC!$H130,IF('3. Ausbildungsjahr'!B$4=SOLL!$N$4,PPS!$H164,IF(B$4=SOLL!$P$4,"-",IF('3. Ausbildungsjahr'!B$4=SOLL!$O$4,Zielbogen!$H85,"")))))))))))))))))))))))))</f>
        <v>-</v>
      </c>
      <c r="C84" s="57" t="str">
        <f>IF(C$4=SOLL!$J$4, TNBi!$H93, IF('3. Ausbildungsjahr'!C$4=SOLL!$K$4,SBI.A.7!$H102, IF('3. Ausbildungsjahr'!C$4=SOLL!$R$4,'SBI.A.3_2. AJ'!$H85, IF('3. Ausbildungsjahr'!C$4=SOLL!$S$4,'SBI.A.4_2.&amp;3. AJ'!$H111, IF('3. Ausbildungsjahr'!C$4=SOLL!$T$4,'KVB 2.&amp;3. AJ'!$H113,IF('3. Ausbildungsjahr'!C$4=SOLL!$U$4,'PPCa IK'!$H85, IF('3. Ausbildungsjahr'!C$4=SOLL!$V$4,TE!$H109,IF('3. Ausbildungsjahr'!C$4=SOLL!$W$4,TNSt!$H97,IF('3. Ausbildungsjahr'!C$4=SOLL!$X$4,TNSk!$H100,IF('3. Ausbildungsjahr'!C$4=SOLL!$Y$4,TNPa!$H94,IF('3. Ausbildungsjahr'!C$4=SOLL!$Z$4,TNWn!$H85,IF('3. Ausbildungsjahr'!C$4=SOLL!$AA$4,'KVP 3. AJ'!$H137,IF(C$4=SOLL!$B$4,'KF-KB'!$H156,IF('3. Ausbildungsjahr'!C$4=SOLL!$C$4,'SBI.A.4_1. AJ'!$H111,IF('3. Ausbildungsjahr'!C$4=SOLL!$D$4,KK!$H$11,IF('3. Ausbildungsjahr'!C$4=SOLL!$E$4,'KSM-e'!$H109,IF('3. Ausbildungsjahr'!C$4=SOLL!$F$4,'KSM-f'!$H109,IF('3. Ausbildungsjahr'!C$4=SOLL!$G$4,'KVB 1. AJ'!$H113,IF('3. Ausbildungsjahr'!C$4=SOLL!$H$4,KVFi!$H118,IF('3. Ausbildungsjahr'!C$4=SOLL!$I$4,KVM!$H101,IF('3. Ausbildungsjahr'!C$4=SOLL!$L$4,'KVP 1.&amp;2. AJ'!$H139,IF('3. Ausbildungsjahr'!C$4=SOLL!$M$4,PPC!$H130,IF('3. Ausbildungsjahr'!C$4=SOLL!$N$4,PPS!$H164,IF(C$4=SOLL!$P$4,"-",IF('3. Ausbildungsjahr'!C$4=SOLL!$O$4,Zielbogen!$H85,"")))))))))))))))))))))))))</f>
        <v>-</v>
      </c>
      <c r="D84" s="57" t="str">
        <f>IF(D$4=SOLL!$J$4, TNBi!$H93, IF('3. Ausbildungsjahr'!D$4=SOLL!$K$4,SBI.A.7!$H102, IF('3. Ausbildungsjahr'!D$4=SOLL!$R$4,'SBI.A.3_2. AJ'!$H85, IF('3. Ausbildungsjahr'!D$4=SOLL!$S$4,'SBI.A.4_2.&amp;3. AJ'!$H111, IF('3. Ausbildungsjahr'!D$4=SOLL!$T$4,'KVB 2.&amp;3. AJ'!$H113,IF('3. Ausbildungsjahr'!D$4=SOLL!$U$4,'PPCa IK'!$H85, IF('3. Ausbildungsjahr'!D$4=SOLL!$V$4,TE!$H109,IF('3. Ausbildungsjahr'!D$4=SOLL!$W$4,TNSt!$H97,IF('3. Ausbildungsjahr'!D$4=SOLL!$X$4,TNSk!$H100,IF('3. Ausbildungsjahr'!D$4=SOLL!$Y$4,TNPa!$H94,IF('3. Ausbildungsjahr'!D$4=SOLL!$Z$4,TNWn!$H85,IF('3. Ausbildungsjahr'!D$4=SOLL!$AA$4,'KVP 3. AJ'!$H137,IF(D$4=SOLL!$B$4,'KF-KB'!$H156,IF('3. Ausbildungsjahr'!D$4=SOLL!$C$4,'SBI.A.4_1. AJ'!$H111,IF('3. Ausbildungsjahr'!D$4=SOLL!$D$4,KK!$H$11,IF('3. Ausbildungsjahr'!D$4=SOLL!$E$4,'KSM-e'!$H109,IF('3. Ausbildungsjahr'!D$4=SOLL!$F$4,'KSM-f'!$H109,IF('3. Ausbildungsjahr'!D$4=SOLL!$G$4,'KVB 1. AJ'!$H113,IF('3. Ausbildungsjahr'!D$4=SOLL!$H$4,KVFi!$H118,IF('3. Ausbildungsjahr'!D$4=SOLL!$I$4,KVM!$H101,IF('3. Ausbildungsjahr'!D$4=SOLL!$L$4,'KVP 1.&amp;2. AJ'!$H139,IF('3. Ausbildungsjahr'!D$4=SOLL!$M$4,PPC!$H130,IF('3. Ausbildungsjahr'!D$4=SOLL!$N$4,PPS!$H164,IF(D$4=SOLL!$P$4,"-",IF('3. Ausbildungsjahr'!D$4=SOLL!$O$4,Zielbogen!$H85,"")))))))))))))))))))))))))</f>
        <v>-</v>
      </c>
      <c r="E84" s="57" t="str">
        <f>IF(E$4=SOLL!$J$4, TNBi!$H93, IF('3. Ausbildungsjahr'!E$4=SOLL!$K$4,SBI.A.7!$H102, IF('3. Ausbildungsjahr'!E$4=SOLL!$R$4,'SBI.A.3_2. AJ'!$H85, IF('3. Ausbildungsjahr'!E$4=SOLL!$S$4,'SBI.A.4_2.&amp;3. AJ'!$H111, IF('3. Ausbildungsjahr'!E$4=SOLL!$T$4,'KVB 2.&amp;3. AJ'!$H113,IF('3. Ausbildungsjahr'!E$4=SOLL!$U$4,'PPCa IK'!$H85, IF('3. Ausbildungsjahr'!E$4=SOLL!$V$4,TE!$H109,IF('3. Ausbildungsjahr'!E$4=SOLL!$W$4,TNSt!$H97,IF('3. Ausbildungsjahr'!E$4=SOLL!$X$4,TNSk!$H100,IF('3. Ausbildungsjahr'!E$4=SOLL!$Y$4,TNPa!$H94,IF('3. Ausbildungsjahr'!E$4=SOLL!$Z$4,TNWn!$H85,IF('3. Ausbildungsjahr'!E$4=SOLL!$AA$4,'KVP 3. AJ'!$H137,IF(E$4=SOLL!$B$4,'KF-KB'!$H156,IF('3. Ausbildungsjahr'!E$4=SOLL!$C$4,'SBI.A.4_1. AJ'!$H111,IF('3. Ausbildungsjahr'!E$4=SOLL!$D$4,KK!$H$11,IF('3. Ausbildungsjahr'!E$4=SOLL!$E$4,'KSM-e'!$H109,IF('3. Ausbildungsjahr'!E$4=SOLL!$F$4,'KSM-f'!$H109,IF('3. Ausbildungsjahr'!E$4=SOLL!$G$4,'KVB 1. AJ'!$H113,IF('3. Ausbildungsjahr'!E$4=SOLL!$H$4,KVFi!$H118,IF('3. Ausbildungsjahr'!E$4=SOLL!$I$4,KVM!$H101,IF('3. Ausbildungsjahr'!E$4=SOLL!$L$4,'KVP 1.&amp;2. AJ'!$H139,IF('3. Ausbildungsjahr'!E$4=SOLL!$M$4,PPC!$H130,IF('3. Ausbildungsjahr'!E$4=SOLL!$N$4,PPS!$H164,IF(E$4=SOLL!$P$4,"-",IF('3. Ausbildungsjahr'!E$4=SOLL!$O$4,Zielbogen!$H85,"")))))))))))))))))))))))))</f>
        <v>-</v>
      </c>
      <c r="F84" s="57" t="str">
        <f>IF(F$4=SOLL!$J$4, TNBi!$H93, IF('3. Ausbildungsjahr'!F$4=SOLL!$K$4,SBI.A.7!$H102, IF('3. Ausbildungsjahr'!F$4=SOLL!$R$4,'SBI.A.3_2. AJ'!$H85, IF('3. Ausbildungsjahr'!F$4=SOLL!$S$4,'SBI.A.4_2.&amp;3. AJ'!$H111, IF('3. Ausbildungsjahr'!F$4=SOLL!$T$4,'KVB 2.&amp;3. AJ'!$H113,IF('3. Ausbildungsjahr'!F$4=SOLL!$U$4,'PPCa IK'!$H85, IF('3. Ausbildungsjahr'!F$4=SOLL!$V$4,TE!$H109,IF('3. Ausbildungsjahr'!F$4=SOLL!$W$4,TNSt!$H97,IF('3. Ausbildungsjahr'!F$4=SOLL!$X$4,TNSk!$H100,IF('3. Ausbildungsjahr'!F$4=SOLL!$Y$4,TNPa!$H94,IF('3. Ausbildungsjahr'!F$4=SOLL!$Z$4,TNWn!$H85,IF('3. Ausbildungsjahr'!F$4=SOLL!$AA$4,'KVP 3. AJ'!$H137,IF(F$4=SOLL!$B$4,'KF-KB'!$H156,IF('3. Ausbildungsjahr'!F$4=SOLL!$C$4,'SBI.A.4_1. AJ'!$H111,IF('3. Ausbildungsjahr'!F$4=SOLL!$D$4,KK!$H$11,IF('3. Ausbildungsjahr'!F$4=SOLL!$E$4,'KSM-e'!$H109,IF('3. Ausbildungsjahr'!F$4=SOLL!$F$4,'KSM-f'!$H109,IF('3. Ausbildungsjahr'!F$4=SOLL!$G$4,'KVB 1. AJ'!$H113,IF('3. Ausbildungsjahr'!F$4=SOLL!$H$4,KVFi!$H118,IF('3. Ausbildungsjahr'!F$4=SOLL!$I$4,KVM!$H101,IF('3. Ausbildungsjahr'!F$4=SOLL!$L$4,'KVP 1.&amp;2. AJ'!$H139,IF('3. Ausbildungsjahr'!F$4=SOLL!$M$4,PPC!$H130,IF('3. Ausbildungsjahr'!F$4=SOLL!$N$4,PPS!$H164,IF(F$4=SOLL!$P$4,"-",IF('3. Ausbildungsjahr'!F$4=SOLL!$O$4,Zielbogen!$H85,"")))))))))))))))))))))))))</f>
        <v>-</v>
      </c>
      <c r="G84" s="57" t="str">
        <f>IF(G$4=SOLL!$J$4, TNBi!$H93, IF('3. Ausbildungsjahr'!G$4=SOLL!$K$4,SBI.A.7!$H102, IF('3. Ausbildungsjahr'!G$4=SOLL!$R$4,'SBI.A.3_2. AJ'!$H85, IF('3. Ausbildungsjahr'!G$4=SOLL!$S$4,'SBI.A.4_2.&amp;3. AJ'!$H111, IF('3. Ausbildungsjahr'!G$4=SOLL!$T$4,'KVB 2.&amp;3. AJ'!$H113,IF('3. Ausbildungsjahr'!G$4=SOLL!$U$4,'PPCa IK'!$H85, IF('3. Ausbildungsjahr'!G$4=SOLL!$V$4,TE!$H109,IF('3. Ausbildungsjahr'!G$4=SOLL!$W$4,TNSt!$H97,IF('3. Ausbildungsjahr'!G$4=SOLL!$X$4,TNSk!$H100,IF('3. Ausbildungsjahr'!G$4=SOLL!$Y$4,TNPa!$H94,IF('3. Ausbildungsjahr'!G$4=SOLL!$Z$4,TNWn!$H85,IF('3. Ausbildungsjahr'!G$4=SOLL!$AA$4,'KVP 3. AJ'!$H137,IF(G$4=SOLL!$B$4,'KF-KB'!$H156,IF('3. Ausbildungsjahr'!G$4=SOLL!$C$4,'SBI.A.4_1. AJ'!$H111,IF('3. Ausbildungsjahr'!G$4=SOLL!$D$4,KK!$H$11,IF('3. Ausbildungsjahr'!G$4=SOLL!$E$4,'KSM-e'!$H109,IF('3. Ausbildungsjahr'!G$4=SOLL!$F$4,'KSM-f'!$H109,IF('3. Ausbildungsjahr'!G$4=SOLL!$G$4,'KVB 1. AJ'!$H113,IF('3. Ausbildungsjahr'!G$4=SOLL!$H$4,KVFi!$H118,IF('3. Ausbildungsjahr'!G$4=SOLL!$I$4,KVM!$H101,IF('3. Ausbildungsjahr'!G$4=SOLL!$L$4,'KVP 1.&amp;2. AJ'!$H139,IF('3. Ausbildungsjahr'!G$4=SOLL!$M$4,PPC!$H130,IF('3. Ausbildungsjahr'!G$4=SOLL!$N$4,PPS!$H164,IF(G$4=SOLL!$P$4,"-",IF('3. Ausbildungsjahr'!G$4=SOLL!$O$4,Zielbogen!$H85,"")))))))))))))))))))))))))</f>
        <v>-</v>
      </c>
      <c r="H84" s="57" t="str">
        <f>IF(H$4=SOLL!$J$4, TNBi!$H93, IF('3. Ausbildungsjahr'!H$4=SOLL!$K$4,SBI.A.7!$H102, IF('3. Ausbildungsjahr'!H$4=SOLL!$R$4,'SBI.A.3_2. AJ'!$H85, IF('3. Ausbildungsjahr'!H$4=SOLL!$S$4,'SBI.A.4_2.&amp;3. AJ'!$H111, IF('3. Ausbildungsjahr'!H$4=SOLL!$T$4,'KVB 2.&amp;3. AJ'!$H113,IF('3. Ausbildungsjahr'!H$4=SOLL!$U$4,'PPCa IK'!$H85, IF('3. Ausbildungsjahr'!H$4=SOLL!$V$4,TE!$H109,IF('3. Ausbildungsjahr'!H$4=SOLL!$W$4,TNSt!$H97,IF('3. Ausbildungsjahr'!H$4=SOLL!$X$4,TNSk!$H100,IF('3. Ausbildungsjahr'!H$4=SOLL!$Y$4,TNPa!$H94,IF('3. Ausbildungsjahr'!H$4=SOLL!$Z$4,TNWn!$H85,IF('3. Ausbildungsjahr'!H$4=SOLL!$AA$4,'KVP 3. AJ'!$H137,IF(H$4=SOLL!$B$4,'KF-KB'!$H156,IF('3. Ausbildungsjahr'!H$4=SOLL!$C$4,'SBI.A.4_1. AJ'!$H111,IF('3. Ausbildungsjahr'!H$4=SOLL!$D$4,KK!$H$11,IF('3. Ausbildungsjahr'!H$4=SOLL!$E$4,'KSM-e'!$H109,IF('3. Ausbildungsjahr'!H$4=SOLL!$F$4,'KSM-f'!$H109,IF('3. Ausbildungsjahr'!H$4=SOLL!$G$4,'KVB 1. AJ'!$H113,IF('3. Ausbildungsjahr'!H$4=SOLL!$H$4,KVFi!$H118,IF('3. Ausbildungsjahr'!H$4=SOLL!$I$4,KVM!$H101,IF('3. Ausbildungsjahr'!H$4=SOLL!$L$4,'KVP 1.&amp;2. AJ'!$H139,IF('3. Ausbildungsjahr'!H$4=SOLL!$M$4,PPC!$H130,IF('3. Ausbildungsjahr'!H$4=SOLL!$N$4,PPS!$H164,IF(H$4=SOLL!$P$4,"-",IF('3. Ausbildungsjahr'!H$4=SOLL!$O$4,Zielbogen!$H85,"")))))))))))))))))))))))))</f>
        <v>-</v>
      </c>
      <c r="I84" s="57" t="str">
        <f>IF(I$4=SOLL!$J$4, TNBi!$H93, IF('3. Ausbildungsjahr'!I$4=SOLL!$K$4,SBI.A.7!$H102, IF('3. Ausbildungsjahr'!I$4=SOLL!$R$4,'SBI.A.3_2. AJ'!$H85, IF('3. Ausbildungsjahr'!I$4=SOLL!$S$4,'SBI.A.4_2.&amp;3. AJ'!$H111, IF('3. Ausbildungsjahr'!I$4=SOLL!$T$4,'KVB 2.&amp;3. AJ'!$H113,IF('3. Ausbildungsjahr'!I$4=SOLL!$U$4,'PPCa IK'!$H85, IF('3. Ausbildungsjahr'!I$4=SOLL!$V$4,TE!$H109,IF('3. Ausbildungsjahr'!I$4=SOLL!$W$4,TNSt!$H97,IF('3. Ausbildungsjahr'!I$4=SOLL!$X$4,TNSk!$H100,IF('3. Ausbildungsjahr'!I$4=SOLL!$Y$4,TNPa!$H94,IF('3. Ausbildungsjahr'!I$4=SOLL!$Z$4,TNWn!$H85,IF('3. Ausbildungsjahr'!I$4=SOLL!$AA$4,'KVP 3. AJ'!$H137,IF(I$4=SOLL!$B$4,'KF-KB'!$H156,IF('3. Ausbildungsjahr'!I$4=SOLL!$C$4,'SBI.A.4_1. AJ'!$H111,IF('3. Ausbildungsjahr'!I$4=SOLL!$D$4,KK!$H$11,IF('3. Ausbildungsjahr'!I$4=SOLL!$E$4,'KSM-e'!$H109,IF('3. Ausbildungsjahr'!I$4=SOLL!$F$4,'KSM-f'!$H109,IF('3. Ausbildungsjahr'!I$4=SOLL!$G$4,'KVB 1. AJ'!$H113,IF('3. Ausbildungsjahr'!I$4=SOLL!$H$4,KVFi!$H118,IF('3. Ausbildungsjahr'!I$4=SOLL!$I$4,KVM!$H101,IF('3. Ausbildungsjahr'!I$4=SOLL!$L$4,'KVP 1.&amp;2. AJ'!$H139,IF('3. Ausbildungsjahr'!I$4=SOLL!$M$4,PPC!$H130,IF('3. Ausbildungsjahr'!I$4=SOLL!$N$4,PPS!$H164,IF(I$4=SOLL!$P$4,"-",IF('3. Ausbildungsjahr'!I$4=SOLL!$O$4,Zielbogen!$H85,"")))))))))))))))))))))))))</f>
        <v>-</v>
      </c>
      <c r="J84" s="57" t="str">
        <f>IF(J$4=SOLL!$J$4, TNBi!$H93, IF('3. Ausbildungsjahr'!J$4=SOLL!$K$4,SBI.A.7!$H102, IF('3. Ausbildungsjahr'!J$4=SOLL!$R$4,'SBI.A.3_2. AJ'!$H85, IF('3. Ausbildungsjahr'!J$4=SOLL!$S$4,'SBI.A.4_2.&amp;3. AJ'!$H111, IF('3. Ausbildungsjahr'!J$4=SOLL!$T$4,'KVB 2.&amp;3. AJ'!$H113,IF('3. Ausbildungsjahr'!J$4=SOLL!$U$4,'PPCa IK'!$H85, IF('3. Ausbildungsjahr'!J$4=SOLL!$V$4,TE!$H109,IF('3. Ausbildungsjahr'!J$4=SOLL!$W$4,TNSt!$H97,IF('3. Ausbildungsjahr'!J$4=SOLL!$X$4,TNSk!$H100,IF('3. Ausbildungsjahr'!J$4=SOLL!$Y$4,TNPa!$H94,IF('3. Ausbildungsjahr'!J$4=SOLL!$Z$4,TNWn!$H85,IF('3. Ausbildungsjahr'!J$4=SOLL!$AA$4,'KVP 3. AJ'!$H137,IF(J$4=SOLL!$B$4,'KF-KB'!$H156,IF('3. Ausbildungsjahr'!J$4=SOLL!$C$4,'SBI.A.4_1. AJ'!$H111,IF('3. Ausbildungsjahr'!J$4=SOLL!$D$4,KK!$H$11,IF('3. Ausbildungsjahr'!J$4=SOLL!$E$4,'KSM-e'!$H109,IF('3. Ausbildungsjahr'!J$4=SOLL!$F$4,'KSM-f'!$H109,IF('3. Ausbildungsjahr'!J$4=SOLL!$G$4,'KVB 1. AJ'!$H113,IF('3. Ausbildungsjahr'!J$4=SOLL!$H$4,KVFi!$H118,IF('3. Ausbildungsjahr'!J$4=SOLL!$I$4,KVM!$H101,IF('3. Ausbildungsjahr'!J$4=SOLL!$L$4,'KVP 1.&amp;2. AJ'!$H139,IF('3. Ausbildungsjahr'!J$4=SOLL!$M$4,PPC!$H130,IF('3. Ausbildungsjahr'!J$4=SOLL!$N$4,PPS!$H164,IF(J$4=SOLL!$P$4,"-",IF('3. Ausbildungsjahr'!J$4=SOLL!$O$4,Zielbogen!$H85,"")))))))))))))))))))))))))</f>
        <v>-</v>
      </c>
      <c r="K84" s="57" t="str">
        <f>IF(K$4=SOLL!$J$4, TNBi!$H93, IF('3. Ausbildungsjahr'!K$4=SOLL!$K$4,SBI.A.7!$H102, IF('3. Ausbildungsjahr'!K$4=SOLL!$R$4,'SBI.A.3_2. AJ'!$H85, IF('3. Ausbildungsjahr'!K$4=SOLL!$S$4,'SBI.A.4_2.&amp;3. AJ'!$H111, IF('3. Ausbildungsjahr'!K$4=SOLL!$T$4,'KVB 2.&amp;3. AJ'!$H113,IF('3. Ausbildungsjahr'!K$4=SOLL!$U$4,'PPCa IK'!$H85, IF('3. Ausbildungsjahr'!K$4=SOLL!$V$4,TE!$H109,IF('3. Ausbildungsjahr'!K$4=SOLL!$W$4,TNSt!$H97,IF('3. Ausbildungsjahr'!K$4=SOLL!$X$4,TNSk!$H100,IF('3. Ausbildungsjahr'!K$4=SOLL!$Y$4,TNPa!$H94,IF('3. Ausbildungsjahr'!K$4=SOLL!$Z$4,TNWn!$H85,IF('3. Ausbildungsjahr'!K$4=SOLL!$AA$4,'KVP 3. AJ'!$H137,IF(K$4=SOLL!$B$4,'KF-KB'!$H156,IF('3. Ausbildungsjahr'!K$4=SOLL!$C$4,'SBI.A.4_1. AJ'!$H111,IF('3. Ausbildungsjahr'!K$4=SOLL!$D$4,KK!$H$11,IF('3. Ausbildungsjahr'!K$4=SOLL!$E$4,'KSM-e'!$H109,IF('3. Ausbildungsjahr'!K$4=SOLL!$F$4,'KSM-f'!$H109,IF('3. Ausbildungsjahr'!K$4=SOLL!$G$4,'KVB 1. AJ'!$H113,IF('3. Ausbildungsjahr'!K$4=SOLL!$H$4,KVFi!$H118,IF('3. Ausbildungsjahr'!K$4=SOLL!$I$4,KVM!$H101,IF('3. Ausbildungsjahr'!K$4=SOLL!$L$4,'KVP 1.&amp;2. AJ'!$H139,IF('3. Ausbildungsjahr'!K$4=SOLL!$M$4,PPC!$H130,IF('3. Ausbildungsjahr'!K$4=SOLL!$N$4,PPS!$H164,IF(K$4=SOLL!$P$4,"-",IF('3. Ausbildungsjahr'!K$4=SOLL!$O$4,Zielbogen!$H85,"")))))))))))))))))))))))))</f>
        <v>-</v>
      </c>
      <c r="L84" s="10">
        <f>SUM('Hilfsblatt 3. AJ'!C84,'Hilfsblatt 3. AJ'!E84,'Hilfsblatt 3. AJ'!G84,'Hilfsblatt 3. AJ'!I84,'Hilfsblatt 3. AJ'!K84,'Hilfsblatt 3. AJ'!M84,'Hilfsblatt 3. AJ'!O84,'Hilfsblatt 3. AJ'!Q84,'Hilfsblatt 3. AJ'!S84,'Hilfsblatt 3. AJ'!U84)</f>
        <v>0</v>
      </c>
      <c r="M84" s="9" t="e">
        <f>('Hilfsblatt 3. AJ'!B84*'Hilfsblatt 3. AJ'!C84+'Hilfsblatt 3. AJ'!D84*'Hilfsblatt 3. AJ'!E84+'Hilfsblatt 3. AJ'!F84*'Hilfsblatt 3. AJ'!G84+'Hilfsblatt 3. AJ'!H84*'Hilfsblatt 3. AJ'!I84+'Hilfsblatt 3. AJ'!J84*'Hilfsblatt 3. AJ'!K84+'Hilfsblatt 3. AJ'!L84*'Hilfsblatt 3. AJ'!M84+'Hilfsblatt 3. AJ'!N84*'Hilfsblatt 3. AJ'!O84+'Hilfsblatt 3. AJ'!P84*'Hilfsblatt 3. AJ'!Q84+'Hilfsblatt 3. AJ'!R84*'Hilfsblatt 3. AJ'!S84+'Hilfsblatt 3. AJ'!T84*'Hilfsblatt 3. AJ'!U84)/L84</f>
        <v>#DIV/0!</v>
      </c>
    </row>
    <row r="85" spans="1:13" x14ac:dyDescent="0.25">
      <c r="A85" s="125" t="s">
        <v>27</v>
      </c>
      <c r="B85" s="57" t="str">
        <f>IF(B$4=SOLL!$J$4, TNBi!$H94, IF('3. Ausbildungsjahr'!B$4=SOLL!$K$4,SBI.A.7!$H103, IF('3. Ausbildungsjahr'!B$4=SOLL!$R$4,'SBI.A.3_2. AJ'!$H86, IF('3. Ausbildungsjahr'!B$4=SOLL!$S$4,'SBI.A.4_2.&amp;3. AJ'!$H112, IF('3. Ausbildungsjahr'!B$4=SOLL!$T$4,'KVB 2.&amp;3. AJ'!$H114,IF('3. Ausbildungsjahr'!B$4=SOLL!$U$4,'PPCa IK'!$H86, IF('3. Ausbildungsjahr'!B$4=SOLL!$V$4,TE!$H110,IF('3. Ausbildungsjahr'!B$4=SOLL!$W$4,TNSt!$H98,IF('3. Ausbildungsjahr'!B$4=SOLL!$X$4,TNSk!$H101,IF('3. Ausbildungsjahr'!B$4=SOLL!$Y$4,TNPa!$H95,IF('3. Ausbildungsjahr'!B$4=SOLL!$Z$4,TNWn!$H86,IF('3. Ausbildungsjahr'!B$4=SOLL!$AA$4,'KVP 3. AJ'!$H138,IF(B$4=SOLL!$B$4,'KF-KB'!$H157,IF('3. Ausbildungsjahr'!B$4=SOLL!$C$4,'SBI.A.4_1. AJ'!$H112,IF('3. Ausbildungsjahr'!B$4=SOLL!$D$4,KK!$H$11,IF('3. Ausbildungsjahr'!B$4=SOLL!$E$4,'KSM-e'!$H110,IF('3. Ausbildungsjahr'!B$4=SOLL!$F$4,'KSM-f'!$H110,IF('3. Ausbildungsjahr'!B$4=SOLL!$G$4,'KVB 1. AJ'!$H114,IF('3. Ausbildungsjahr'!B$4=SOLL!$H$4,KVFi!$H119,IF('3. Ausbildungsjahr'!B$4=SOLL!$I$4,KVM!$H102,IF('3. Ausbildungsjahr'!B$4=SOLL!$L$4,'KVP 1.&amp;2. AJ'!$H140,IF('3. Ausbildungsjahr'!B$4=SOLL!$M$4,PPC!$H131,IF('3. Ausbildungsjahr'!B$4=SOLL!$N$4,PPS!$H165,IF(B$4=SOLL!$P$4,"-",IF('3. Ausbildungsjahr'!B$4=SOLL!$O$4,Zielbogen!$H86,"")))))))))))))))))))))))))</f>
        <v>-</v>
      </c>
      <c r="C85" s="57" t="str">
        <f>IF(C$4=SOLL!$J$4, TNBi!$H94, IF('3. Ausbildungsjahr'!C$4=SOLL!$K$4,SBI.A.7!$H103, IF('3. Ausbildungsjahr'!C$4=SOLL!$R$4,'SBI.A.3_2. AJ'!$H86, IF('3. Ausbildungsjahr'!C$4=SOLL!$S$4,'SBI.A.4_2.&amp;3. AJ'!$H112, IF('3. Ausbildungsjahr'!C$4=SOLL!$T$4,'KVB 2.&amp;3. AJ'!$H114,IF('3. Ausbildungsjahr'!C$4=SOLL!$U$4,'PPCa IK'!$H86, IF('3. Ausbildungsjahr'!C$4=SOLL!$V$4,TE!$H110,IF('3. Ausbildungsjahr'!C$4=SOLL!$W$4,TNSt!$H98,IF('3. Ausbildungsjahr'!C$4=SOLL!$X$4,TNSk!$H101,IF('3. Ausbildungsjahr'!C$4=SOLL!$Y$4,TNPa!$H95,IF('3. Ausbildungsjahr'!C$4=SOLL!$Z$4,TNWn!$H86,IF('3. Ausbildungsjahr'!C$4=SOLL!$AA$4,'KVP 3. AJ'!$H138,IF(C$4=SOLL!$B$4,'KF-KB'!$H157,IF('3. Ausbildungsjahr'!C$4=SOLL!$C$4,'SBI.A.4_1. AJ'!$H112,IF('3. Ausbildungsjahr'!C$4=SOLL!$D$4,KK!$H$11,IF('3. Ausbildungsjahr'!C$4=SOLL!$E$4,'KSM-e'!$H110,IF('3. Ausbildungsjahr'!C$4=SOLL!$F$4,'KSM-f'!$H110,IF('3. Ausbildungsjahr'!C$4=SOLL!$G$4,'KVB 1. AJ'!$H114,IF('3. Ausbildungsjahr'!C$4=SOLL!$H$4,KVFi!$H119,IF('3. Ausbildungsjahr'!C$4=SOLL!$I$4,KVM!$H102,IF('3. Ausbildungsjahr'!C$4=SOLL!$L$4,'KVP 1.&amp;2. AJ'!$H140,IF('3. Ausbildungsjahr'!C$4=SOLL!$M$4,PPC!$H131,IF('3. Ausbildungsjahr'!C$4=SOLL!$N$4,PPS!$H165,IF(C$4=SOLL!$P$4,"-",IF('3. Ausbildungsjahr'!C$4=SOLL!$O$4,Zielbogen!$H86,"")))))))))))))))))))))))))</f>
        <v>-</v>
      </c>
      <c r="D85" s="57" t="str">
        <f>IF(D$4=SOLL!$J$4, TNBi!$H94, IF('3. Ausbildungsjahr'!D$4=SOLL!$K$4,SBI.A.7!$H103, IF('3. Ausbildungsjahr'!D$4=SOLL!$R$4,'SBI.A.3_2. AJ'!$H86, IF('3. Ausbildungsjahr'!D$4=SOLL!$S$4,'SBI.A.4_2.&amp;3. AJ'!$H112, IF('3. Ausbildungsjahr'!D$4=SOLL!$T$4,'KVB 2.&amp;3. AJ'!$H114,IF('3. Ausbildungsjahr'!D$4=SOLL!$U$4,'PPCa IK'!$H86, IF('3. Ausbildungsjahr'!D$4=SOLL!$V$4,TE!$H110,IF('3. Ausbildungsjahr'!D$4=SOLL!$W$4,TNSt!$H98,IF('3. Ausbildungsjahr'!D$4=SOLL!$X$4,TNSk!$H101,IF('3. Ausbildungsjahr'!D$4=SOLL!$Y$4,TNPa!$H95,IF('3. Ausbildungsjahr'!D$4=SOLL!$Z$4,TNWn!$H86,IF('3. Ausbildungsjahr'!D$4=SOLL!$AA$4,'KVP 3. AJ'!$H138,IF(D$4=SOLL!$B$4,'KF-KB'!$H157,IF('3. Ausbildungsjahr'!D$4=SOLL!$C$4,'SBI.A.4_1. AJ'!$H112,IF('3. Ausbildungsjahr'!D$4=SOLL!$D$4,KK!$H$11,IF('3. Ausbildungsjahr'!D$4=SOLL!$E$4,'KSM-e'!$H110,IF('3. Ausbildungsjahr'!D$4=SOLL!$F$4,'KSM-f'!$H110,IF('3. Ausbildungsjahr'!D$4=SOLL!$G$4,'KVB 1. AJ'!$H114,IF('3. Ausbildungsjahr'!D$4=SOLL!$H$4,KVFi!$H119,IF('3. Ausbildungsjahr'!D$4=SOLL!$I$4,KVM!$H102,IF('3. Ausbildungsjahr'!D$4=SOLL!$L$4,'KVP 1.&amp;2. AJ'!$H140,IF('3. Ausbildungsjahr'!D$4=SOLL!$M$4,PPC!$H131,IF('3. Ausbildungsjahr'!D$4=SOLL!$N$4,PPS!$H165,IF(D$4=SOLL!$P$4,"-",IF('3. Ausbildungsjahr'!D$4=SOLL!$O$4,Zielbogen!$H86,"")))))))))))))))))))))))))</f>
        <v>-</v>
      </c>
      <c r="E85" s="57" t="str">
        <f>IF(E$4=SOLL!$J$4, TNBi!$H94, IF('3. Ausbildungsjahr'!E$4=SOLL!$K$4,SBI.A.7!$H103, IF('3. Ausbildungsjahr'!E$4=SOLL!$R$4,'SBI.A.3_2. AJ'!$H86, IF('3. Ausbildungsjahr'!E$4=SOLL!$S$4,'SBI.A.4_2.&amp;3. AJ'!$H112, IF('3. Ausbildungsjahr'!E$4=SOLL!$T$4,'KVB 2.&amp;3. AJ'!$H114,IF('3. Ausbildungsjahr'!E$4=SOLL!$U$4,'PPCa IK'!$H86, IF('3. Ausbildungsjahr'!E$4=SOLL!$V$4,TE!$H110,IF('3. Ausbildungsjahr'!E$4=SOLL!$W$4,TNSt!$H98,IF('3. Ausbildungsjahr'!E$4=SOLL!$X$4,TNSk!$H101,IF('3. Ausbildungsjahr'!E$4=SOLL!$Y$4,TNPa!$H95,IF('3. Ausbildungsjahr'!E$4=SOLL!$Z$4,TNWn!$H86,IF('3. Ausbildungsjahr'!E$4=SOLL!$AA$4,'KVP 3. AJ'!$H138,IF(E$4=SOLL!$B$4,'KF-KB'!$H157,IF('3. Ausbildungsjahr'!E$4=SOLL!$C$4,'SBI.A.4_1. AJ'!$H112,IF('3. Ausbildungsjahr'!E$4=SOLL!$D$4,KK!$H$11,IF('3. Ausbildungsjahr'!E$4=SOLL!$E$4,'KSM-e'!$H110,IF('3. Ausbildungsjahr'!E$4=SOLL!$F$4,'KSM-f'!$H110,IF('3. Ausbildungsjahr'!E$4=SOLL!$G$4,'KVB 1. AJ'!$H114,IF('3. Ausbildungsjahr'!E$4=SOLL!$H$4,KVFi!$H119,IF('3. Ausbildungsjahr'!E$4=SOLL!$I$4,KVM!$H102,IF('3. Ausbildungsjahr'!E$4=SOLL!$L$4,'KVP 1.&amp;2. AJ'!$H140,IF('3. Ausbildungsjahr'!E$4=SOLL!$M$4,PPC!$H131,IF('3. Ausbildungsjahr'!E$4=SOLL!$N$4,PPS!$H165,IF(E$4=SOLL!$P$4,"-",IF('3. Ausbildungsjahr'!E$4=SOLL!$O$4,Zielbogen!$H86,"")))))))))))))))))))))))))</f>
        <v>-</v>
      </c>
      <c r="F85" s="57" t="str">
        <f>IF(F$4=SOLL!$J$4, TNBi!$H94, IF('3. Ausbildungsjahr'!F$4=SOLL!$K$4,SBI.A.7!$H103, IF('3. Ausbildungsjahr'!F$4=SOLL!$R$4,'SBI.A.3_2. AJ'!$H86, IF('3. Ausbildungsjahr'!F$4=SOLL!$S$4,'SBI.A.4_2.&amp;3. AJ'!$H112, IF('3. Ausbildungsjahr'!F$4=SOLL!$T$4,'KVB 2.&amp;3. AJ'!$H114,IF('3. Ausbildungsjahr'!F$4=SOLL!$U$4,'PPCa IK'!$H86, IF('3. Ausbildungsjahr'!F$4=SOLL!$V$4,TE!$H110,IF('3. Ausbildungsjahr'!F$4=SOLL!$W$4,TNSt!$H98,IF('3. Ausbildungsjahr'!F$4=SOLL!$X$4,TNSk!$H101,IF('3. Ausbildungsjahr'!F$4=SOLL!$Y$4,TNPa!$H95,IF('3. Ausbildungsjahr'!F$4=SOLL!$Z$4,TNWn!$H86,IF('3. Ausbildungsjahr'!F$4=SOLL!$AA$4,'KVP 3. AJ'!$H138,IF(F$4=SOLL!$B$4,'KF-KB'!$H157,IF('3. Ausbildungsjahr'!F$4=SOLL!$C$4,'SBI.A.4_1. AJ'!$H112,IF('3. Ausbildungsjahr'!F$4=SOLL!$D$4,KK!$H$11,IF('3. Ausbildungsjahr'!F$4=SOLL!$E$4,'KSM-e'!$H110,IF('3. Ausbildungsjahr'!F$4=SOLL!$F$4,'KSM-f'!$H110,IF('3. Ausbildungsjahr'!F$4=SOLL!$G$4,'KVB 1. AJ'!$H114,IF('3. Ausbildungsjahr'!F$4=SOLL!$H$4,KVFi!$H119,IF('3. Ausbildungsjahr'!F$4=SOLL!$I$4,KVM!$H102,IF('3. Ausbildungsjahr'!F$4=SOLL!$L$4,'KVP 1.&amp;2. AJ'!$H140,IF('3. Ausbildungsjahr'!F$4=SOLL!$M$4,PPC!$H131,IF('3. Ausbildungsjahr'!F$4=SOLL!$N$4,PPS!$H165,IF(F$4=SOLL!$P$4,"-",IF('3. Ausbildungsjahr'!F$4=SOLL!$O$4,Zielbogen!$H86,"")))))))))))))))))))))))))</f>
        <v>-</v>
      </c>
      <c r="G85" s="57" t="str">
        <f>IF(G$4=SOLL!$J$4, TNBi!$H94, IF('3. Ausbildungsjahr'!G$4=SOLL!$K$4,SBI.A.7!$H103, IF('3. Ausbildungsjahr'!G$4=SOLL!$R$4,'SBI.A.3_2. AJ'!$H86, IF('3. Ausbildungsjahr'!G$4=SOLL!$S$4,'SBI.A.4_2.&amp;3. AJ'!$H112, IF('3. Ausbildungsjahr'!G$4=SOLL!$T$4,'KVB 2.&amp;3. AJ'!$H114,IF('3. Ausbildungsjahr'!G$4=SOLL!$U$4,'PPCa IK'!$H86, IF('3. Ausbildungsjahr'!G$4=SOLL!$V$4,TE!$H110,IF('3. Ausbildungsjahr'!G$4=SOLL!$W$4,TNSt!$H98,IF('3. Ausbildungsjahr'!G$4=SOLL!$X$4,TNSk!$H101,IF('3. Ausbildungsjahr'!G$4=SOLL!$Y$4,TNPa!$H95,IF('3. Ausbildungsjahr'!G$4=SOLL!$Z$4,TNWn!$H86,IF('3. Ausbildungsjahr'!G$4=SOLL!$AA$4,'KVP 3. AJ'!$H138,IF(G$4=SOLL!$B$4,'KF-KB'!$H157,IF('3. Ausbildungsjahr'!G$4=SOLL!$C$4,'SBI.A.4_1. AJ'!$H112,IF('3. Ausbildungsjahr'!G$4=SOLL!$D$4,KK!$H$11,IF('3. Ausbildungsjahr'!G$4=SOLL!$E$4,'KSM-e'!$H110,IF('3. Ausbildungsjahr'!G$4=SOLL!$F$4,'KSM-f'!$H110,IF('3. Ausbildungsjahr'!G$4=SOLL!$G$4,'KVB 1. AJ'!$H114,IF('3. Ausbildungsjahr'!G$4=SOLL!$H$4,KVFi!$H119,IF('3. Ausbildungsjahr'!G$4=SOLL!$I$4,KVM!$H102,IF('3. Ausbildungsjahr'!G$4=SOLL!$L$4,'KVP 1.&amp;2. AJ'!$H140,IF('3. Ausbildungsjahr'!G$4=SOLL!$M$4,PPC!$H131,IF('3. Ausbildungsjahr'!G$4=SOLL!$N$4,PPS!$H165,IF(G$4=SOLL!$P$4,"-",IF('3. Ausbildungsjahr'!G$4=SOLL!$O$4,Zielbogen!$H86,"")))))))))))))))))))))))))</f>
        <v>-</v>
      </c>
      <c r="H85" s="57" t="str">
        <f>IF(H$4=SOLL!$J$4, TNBi!$H94, IF('3. Ausbildungsjahr'!H$4=SOLL!$K$4,SBI.A.7!$H103, IF('3. Ausbildungsjahr'!H$4=SOLL!$R$4,'SBI.A.3_2. AJ'!$H86, IF('3. Ausbildungsjahr'!H$4=SOLL!$S$4,'SBI.A.4_2.&amp;3. AJ'!$H112, IF('3. Ausbildungsjahr'!H$4=SOLL!$T$4,'KVB 2.&amp;3. AJ'!$H114,IF('3. Ausbildungsjahr'!H$4=SOLL!$U$4,'PPCa IK'!$H86, IF('3. Ausbildungsjahr'!H$4=SOLL!$V$4,TE!$H110,IF('3. Ausbildungsjahr'!H$4=SOLL!$W$4,TNSt!$H98,IF('3. Ausbildungsjahr'!H$4=SOLL!$X$4,TNSk!$H101,IF('3. Ausbildungsjahr'!H$4=SOLL!$Y$4,TNPa!$H95,IF('3. Ausbildungsjahr'!H$4=SOLL!$Z$4,TNWn!$H86,IF('3. Ausbildungsjahr'!H$4=SOLL!$AA$4,'KVP 3. AJ'!$H138,IF(H$4=SOLL!$B$4,'KF-KB'!$H157,IF('3. Ausbildungsjahr'!H$4=SOLL!$C$4,'SBI.A.4_1. AJ'!$H112,IF('3. Ausbildungsjahr'!H$4=SOLL!$D$4,KK!$H$11,IF('3. Ausbildungsjahr'!H$4=SOLL!$E$4,'KSM-e'!$H110,IF('3. Ausbildungsjahr'!H$4=SOLL!$F$4,'KSM-f'!$H110,IF('3. Ausbildungsjahr'!H$4=SOLL!$G$4,'KVB 1. AJ'!$H114,IF('3. Ausbildungsjahr'!H$4=SOLL!$H$4,KVFi!$H119,IF('3. Ausbildungsjahr'!H$4=SOLL!$I$4,KVM!$H102,IF('3. Ausbildungsjahr'!H$4=SOLL!$L$4,'KVP 1.&amp;2. AJ'!$H140,IF('3. Ausbildungsjahr'!H$4=SOLL!$M$4,PPC!$H131,IF('3. Ausbildungsjahr'!H$4=SOLL!$N$4,PPS!$H165,IF(H$4=SOLL!$P$4,"-",IF('3. Ausbildungsjahr'!H$4=SOLL!$O$4,Zielbogen!$H86,"")))))))))))))))))))))))))</f>
        <v>-</v>
      </c>
      <c r="I85" s="57" t="str">
        <f>IF(I$4=SOLL!$J$4, TNBi!$H94, IF('3. Ausbildungsjahr'!I$4=SOLL!$K$4,SBI.A.7!$H103, IF('3. Ausbildungsjahr'!I$4=SOLL!$R$4,'SBI.A.3_2. AJ'!$H86, IF('3. Ausbildungsjahr'!I$4=SOLL!$S$4,'SBI.A.4_2.&amp;3. AJ'!$H112, IF('3. Ausbildungsjahr'!I$4=SOLL!$T$4,'KVB 2.&amp;3. AJ'!$H114,IF('3. Ausbildungsjahr'!I$4=SOLL!$U$4,'PPCa IK'!$H86, IF('3. Ausbildungsjahr'!I$4=SOLL!$V$4,TE!$H110,IF('3. Ausbildungsjahr'!I$4=SOLL!$W$4,TNSt!$H98,IF('3. Ausbildungsjahr'!I$4=SOLL!$X$4,TNSk!$H101,IF('3. Ausbildungsjahr'!I$4=SOLL!$Y$4,TNPa!$H95,IF('3. Ausbildungsjahr'!I$4=SOLL!$Z$4,TNWn!$H86,IF('3. Ausbildungsjahr'!I$4=SOLL!$AA$4,'KVP 3. AJ'!$H138,IF(I$4=SOLL!$B$4,'KF-KB'!$H157,IF('3. Ausbildungsjahr'!I$4=SOLL!$C$4,'SBI.A.4_1. AJ'!$H112,IF('3. Ausbildungsjahr'!I$4=SOLL!$D$4,KK!$H$11,IF('3. Ausbildungsjahr'!I$4=SOLL!$E$4,'KSM-e'!$H110,IF('3. Ausbildungsjahr'!I$4=SOLL!$F$4,'KSM-f'!$H110,IF('3. Ausbildungsjahr'!I$4=SOLL!$G$4,'KVB 1. AJ'!$H114,IF('3. Ausbildungsjahr'!I$4=SOLL!$H$4,KVFi!$H119,IF('3. Ausbildungsjahr'!I$4=SOLL!$I$4,KVM!$H102,IF('3. Ausbildungsjahr'!I$4=SOLL!$L$4,'KVP 1.&amp;2. AJ'!$H140,IF('3. Ausbildungsjahr'!I$4=SOLL!$M$4,PPC!$H131,IF('3. Ausbildungsjahr'!I$4=SOLL!$N$4,PPS!$H165,IF(I$4=SOLL!$P$4,"-",IF('3. Ausbildungsjahr'!I$4=SOLL!$O$4,Zielbogen!$H86,"")))))))))))))))))))))))))</f>
        <v>-</v>
      </c>
      <c r="J85" s="57" t="str">
        <f>IF(J$4=SOLL!$J$4, TNBi!$H94, IF('3. Ausbildungsjahr'!J$4=SOLL!$K$4,SBI.A.7!$H103, IF('3. Ausbildungsjahr'!J$4=SOLL!$R$4,'SBI.A.3_2. AJ'!$H86, IF('3. Ausbildungsjahr'!J$4=SOLL!$S$4,'SBI.A.4_2.&amp;3. AJ'!$H112, IF('3. Ausbildungsjahr'!J$4=SOLL!$T$4,'KVB 2.&amp;3. AJ'!$H114,IF('3. Ausbildungsjahr'!J$4=SOLL!$U$4,'PPCa IK'!$H86, IF('3. Ausbildungsjahr'!J$4=SOLL!$V$4,TE!$H110,IF('3. Ausbildungsjahr'!J$4=SOLL!$W$4,TNSt!$H98,IF('3. Ausbildungsjahr'!J$4=SOLL!$X$4,TNSk!$H101,IF('3. Ausbildungsjahr'!J$4=SOLL!$Y$4,TNPa!$H95,IF('3. Ausbildungsjahr'!J$4=SOLL!$Z$4,TNWn!$H86,IF('3. Ausbildungsjahr'!J$4=SOLL!$AA$4,'KVP 3. AJ'!$H138,IF(J$4=SOLL!$B$4,'KF-KB'!$H157,IF('3. Ausbildungsjahr'!J$4=SOLL!$C$4,'SBI.A.4_1. AJ'!$H112,IF('3. Ausbildungsjahr'!J$4=SOLL!$D$4,KK!$H$11,IF('3. Ausbildungsjahr'!J$4=SOLL!$E$4,'KSM-e'!$H110,IF('3. Ausbildungsjahr'!J$4=SOLL!$F$4,'KSM-f'!$H110,IF('3. Ausbildungsjahr'!J$4=SOLL!$G$4,'KVB 1. AJ'!$H114,IF('3. Ausbildungsjahr'!J$4=SOLL!$H$4,KVFi!$H119,IF('3. Ausbildungsjahr'!J$4=SOLL!$I$4,KVM!$H102,IF('3. Ausbildungsjahr'!J$4=SOLL!$L$4,'KVP 1.&amp;2. AJ'!$H140,IF('3. Ausbildungsjahr'!J$4=SOLL!$M$4,PPC!$H131,IF('3. Ausbildungsjahr'!J$4=SOLL!$N$4,PPS!$H165,IF(J$4=SOLL!$P$4,"-",IF('3. Ausbildungsjahr'!J$4=SOLL!$O$4,Zielbogen!$H86,"")))))))))))))))))))))))))</f>
        <v>-</v>
      </c>
      <c r="K85" s="57" t="str">
        <f>IF(K$4=SOLL!$J$4, TNBi!$H94, IF('3. Ausbildungsjahr'!K$4=SOLL!$K$4,SBI.A.7!$H103, IF('3. Ausbildungsjahr'!K$4=SOLL!$R$4,'SBI.A.3_2. AJ'!$H86, IF('3. Ausbildungsjahr'!K$4=SOLL!$S$4,'SBI.A.4_2.&amp;3. AJ'!$H112, IF('3. Ausbildungsjahr'!K$4=SOLL!$T$4,'KVB 2.&amp;3. AJ'!$H114,IF('3. Ausbildungsjahr'!K$4=SOLL!$U$4,'PPCa IK'!$H86, IF('3. Ausbildungsjahr'!K$4=SOLL!$V$4,TE!$H110,IF('3. Ausbildungsjahr'!K$4=SOLL!$W$4,TNSt!$H98,IF('3. Ausbildungsjahr'!K$4=SOLL!$X$4,TNSk!$H101,IF('3. Ausbildungsjahr'!K$4=SOLL!$Y$4,TNPa!$H95,IF('3. Ausbildungsjahr'!K$4=SOLL!$Z$4,TNWn!$H86,IF('3. Ausbildungsjahr'!K$4=SOLL!$AA$4,'KVP 3. AJ'!$H138,IF(K$4=SOLL!$B$4,'KF-KB'!$H157,IF('3. Ausbildungsjahr'!K$4=SOLL!$C$4,'SBI.A.4_1. AJ'!$H112,IF('3. Ausbildungsjahr'!K$4=SOLL!$D$4,KK!$H$11,IF('3. Ausbildungsjahr'!K$4=SOLL!$E$4,'KSM-e'!$H110,IF('3. Ausbildungsjahr'!K$4=SOLL!$F$4,'KSM-f'!$H110,IF('3. Ausbildungsjahr'!K$4=SOLL!$G$4,'KVB 1. AJ'!$H114,IF('3. Ausbildungsjahr'!K$4=SOLL!$H$4,KVFi!$H119,IF('3. Ausbildungsjahr'!K$4=SOLL!$I$4,KVM!$H102,IF('3. Ausbildungsjahr'!K$4=SOLL!$L$4,'KVP 1.&amp;2. AJ'!$H140,IF('3. Ausbildungsjahr'!K$4=SOLL!$M$4,PPC!$H131,IF('3. Ausbildungsjahr'!K$4=SOLL!$N$4,PPS!$H165,IF(K$4=SOLL!$P$4,"-",IF('3. Ausbildungsjahr'!K$4=SOLL!$O$4,Zielbogen!$H86,"")))))))))))))))))))))))))</f>
        <v>-</v>
      </c>
      <c r="L85" s="10">
        <f>SUM('Hilfsblatt 3. AJ'!C85,'Hilfsblatt 3. AJ'!E85,'Hilfsblatt 3. AJ'!G85,'Hilfsblatt 3. AJ'!I85,'Hilfsblatt 3. AJ'!K85,'Hilfsblatt 3. AJ'!M85,'Hilfsblatt 3. AJ'!O85,'Hilfsblatt 3. AJ'!Q85,'Hilfsblatt 3. AJ'!S85,'Hilfsblatt 3. AJ'!U85)</f>
        <v>0</v>
      </c>
      <c r="M85" s="9" t="e">
        <f>('Hilfsblatt 3. AJ'!B85*'Hilfsblatt 3. AJ'!C85+'Hilfsblatt 3. AJ'!D85*'Hilfsblatt 3. AJ'!E85+'Hilfsblatt 3. AJ'!F85*'Hilfsblatt 3. AJ'!G85+'Hilfsblatt 3. AJ'!H85*'Hilfsblatt 3. AJ'!I85+'Hilfsblatt 3. AJ'!J85*'Hilfsblatt 3. AJ'!K85+'Hilfsblatt 3. AJ'!L85*'Hilfsblatt 3. AJ'!M85+'Hilfsblatt 3. AJ'!N85*'Hilfsblatt 3. AJ'!O85+'Hilfsblatt 3. AJ'!P85*'Hilfsblatt 3. AJ'!Q85+'Hilfsblatt 3. AJ'!R85*'Hilfsblatt 3. AJ'!S85+'Hilfsblatt 3. AJ'!T85*'Hilfsblatt 3. AJ'!U85)/L85</f>
        <v>#DIV/0!</v>
      </c>
    </row>
    <row r="86" spans="1:13" x14ac:dyDescent="0.25">
      <c r="A86" s="125" t="s">
        <v>28</v>
      </c>
      <c r="B86" s="57" t="str">
        <f>IF(B$4=SOLL!$J$4, TNBi!$H95, IF('3. Ausbildungsjahr'!B$4=SOLL!$K$4,SBI.A.7!$H104, IF('3. Ausbildungsjahr'!B$4=SOLL!$R$4,'SBI.A.3_2. AJ'!$H87, IF('3. Ausbildungsjahr'!B$4=SOLL!$S$4,'SBI.A.4_2.&amp;3. AJ'!$H113, IF('3. Ausbildungsjahr'!B$4=SOLL!$T$4,'KVB 2.&amp;3. AJ'!$H115,IF('3. Ausbildungsjahr'!B$4=SOLL!$U$4,'PPCa IK'!$H87, IF('3. Ausbildungsjahr'!B$4=SOLL!$V$4,TE!$H111,IF('3. Ausbildungsjahr'!B$4=SOLL!$W$4,TNSt!$H99,IF('3. Ausbildungsjahr'!B$4=SOLL!$X$4,TNSk!$H102,IF('3. Ausbildungsjahr'!B$4=SOLL!$Y$4,TNPa!$H96,IF('3. Ausbildungsjahr'!B$4=SOLL!$Z$4,TNWn!$H87,IF('3. Ausbildungsjahr'!B$4=SOLL!$AA$4,'KVP 3. AJ'!$H139,IF(B$4=SOLL!$B$4,'KF-KB'!$H158,IF('3. Ausbildungsjahr'!B$4=SOLL!$C$4,'SBI.A.4_1. AJ'!$H113,IF('3. Ausbildungsjahr'!B$4=SOLL!$D$4,KK!$H$11,IF('3. Ausbildungsjahr'!B$4=SOLL!$E$4,'KSM-e'!$H111,IF('3. Ausbildungsjahr'!B$4=SOLL!$F$4,'KSM-f'!$H111,IF('3. Ausbildungsjahr'!B$4=SOLL!$G$4,'KVB 1. AJ'!$H115,IF('3. Ausbildungsjahr'!B$4=SOLL!$H$4,KVFi!$H120,IF('3. Ausbildungsjahr'!B$4=SOLL!$I$4,KVM!$H103,IF('3. Ausbildungsjahr'!B$4=SOLL!$L$4,'KVP 1.&amp;2. AJ'!$H141,IF('3. Ausbildungsjahr'!B$4=SOLL!$M$4,PPC!$H132,IF('3. Ausbildungsjahr'!B$4=SOLL!$N$4,PPS!$H166,IF(B$4=SOLL!$P$4,"-",IF('3. Ausbildungsjahr'!B$4=SOLL!$O$4,Zielbogen!$H87,"")))))))))))))))))))))))))</f>
        <v>-</v>
      </c>
      <c r="C86" s="57" t="str">
        <f>IF(C$4=SOLL!$J$4, TNBi!$H95, IF('3. Ausbildungsjahr'!C$4=SOLL!$K$4,SBI.A.7!$H104, IF('3. Ausbildungsjahr'!C$4=SOLL!$R$4,'SBI.A.3_2. AJ'!$H87, IF('3. Ausbildungsjahr'!C$4=SOLL!$S$4,'SBI.A.4_2.&amp;3. AJ'!$H113, IF('3. Ausbildungsjahr'!C$4=SOLL!$T$4,'KVB 2.&amp;3. AJ'!$H115,IF('3. Ausbildungsjahr'!C$4=SOLL!$U$4,'PPCa IK'!$H87, IF('3. Ausbildungsjahr'!C$4=SOLL!$V$4,TE!$H111,IF('3. Ausbildungsjahr'!C$4=SOLL!$W$4,TNSt!$H99,IF('3. Ausbildungsjahr'!C$4=SOLL!$X$4,TNSk!$H102,IF('3. Ausbildungsjahr'!C$4=SOLL!$Y$4,TNPa!$H96,IF('3. Ausbildungsjahr'!C$4=SOLL!$Z$4,TNWn!$H87,IF('3. Ausbildungsjahr'!C$4=SOLL!$AA$4,'KVP 3. AJ'!$H139,IF(C$4=SOLL!$B$4,'KF-KB'!$H158,IF('3. Ausbildungsjahr'!C$4=SOLL!$C$4,'SBI.A.4_1. AJ'!$H113,IF('3. Ausbildungsjahr'!C$4=SOLL!$D$4,KK!$H$11,IF('3. Ausbildungsjahr'!C$4=SOLL!$E$4,'KSM-e'!$H111,IF('3. Ausbildungsjahr'!C$4=SOLL!$F$4,'KSM-f'!$H111,IF('3. Ausbildungsjahr'!C$4=SOLL!$G$4,'KVB 1. AJ'!$H115,IF('3. Ausbildungsjahr'!C$4=SOLL!$H$4,KVFi!$H120,IF('3. Ausbildungsjahr'!C$4=SOLL!$I$4,KVM!$H103,IF('3. Ausbildungsjahr'!C$4=SOLL!$L$4,'KVP 1.&amp;2. AJ'!$H141,IF('3. Ausbildungsjahr'!C$4=SOLL!$M$4,PPC!$H132,IF('3. Ausbildungsjahr'!C$4=SOLL!$N$4,PPS!$H166,IF(C$4=SOLL!$P$4,"-",IF('3. Ausbildungsjahr'!C$4=SOLL!$O$4,Zielbogen!$H87,"")))))))))))))))))))))))))</f>
        <v>-</v>
      </c>
      <c r="D86" s="57" t="str">
        <f>IF(D$4=SOLL!$J$4, TNBi!$H95, IF('3. Ausbildungsjahr'!D$4=SOLL!$K$4,SBI.A.7!$H104, IF('3. Ausbildungsjahr'!D$4=SOLL!$R$4,'SBI.A.3_2. AJ'!$H87, IF('3. Ausbildungsjahr'!D$4=SOLL!$S$4,'SBI.A.4_2.&amp;3. AJ'!$H113, IF('3. Ausbildungsjahr'!D$4=SOLL!$T$4,'KVB 2.&amp;3. AJ'!$H115,IF('3. Ausbildungsjahr'!D$4=SOLL!$U$4,'PPCa IK'!$H87, IF('3. Ausbildungsjahr'!D$4=SOLL!$V$4,TE!$H111,IF('3. Ausbildungsjahr'!D$4=SOLL!$W$4,TNSt!$H99,IF('3. Ausbildungsjahr'!D$4=SOLL!$X$4,TNSk!$H102,IF('3. Ausbildungsjahr'!D$4=SOLL!$Y$4,TNPa!$H96,IF('3. Ausbildungsjahr'!D$4=SOLL!$Z$4,TNWn!$H87,IF('3. Ausbildungsjahr'!D$4=SOLL!$AA$4,'KVP 3. AJ'!$H139,IF(D$4=SOLL!$B$4,'KF-KB'!$H158,IF('3. Ausbildungsjahr'!D$4=SOLL!$C$4,'SBI.A.4_1. AJ'!$H113,IF('3. Ausbildungsjahr'!D$4=SOLL!$D$4,KK!$H$11,IF('3. Ausbildungsjahr'!D$4=SOLL!$E$4,'KSM-e'!$H111,IF('3. Ausbildungsjahr'!D$4=SOLL!$F$4,'KSM-f'!$H111,IF('3. Ausbildungsjahr'!D$4=SOLL!$G$4,'KVB 1. AJ'!$H115,IF('3. Ausbildungsjahr'!D$4=SOLL!$H$4,KVFi!$H120,IF('3. Ausbildungsjahr'!D$4=SOLL!$I$4,KVM!$H103,IF('3. Ausbildungsjahr'!D$4=SOLL!$L$4,'KVP 1.&amp;2. AJ'!$H141,IF('3. Ausbildungsjahr'!D$4=SOLL!$M$4,PPC!$H132,IF('3. Ausbildungsjahr'!D$4=SOLL!$N$4,PPS!$H166,IF(D$4=SOLL!$P$4,"-",IF('3. Ausbildungsjahr'!D$4=SOLL!$O$4,Zielbogen!$H87,"")))))))))))))))))))))))))</f>
        <v>-</v>
      </c>
      <c r="E86" s="57" t="str">
        <f>IF(E$4=SOLL!$J$4, TNBi!$H95, IF('3. Ausbildungsjahr'!E$4=SOLL!$K$4,SBI.A.7!$H104, IF('3. Ausbildungsjahr'!E$4=SOLL!$R$4,'SBI.A.3_2. AJ'!$H87, IF('3. Ausbildungsjahr'!E$4=SOLL!$S$4,'SBI.A.4_2.&amp;3. AJ'!$H113, IF('3. Ausbildungsjahr'!E$4=SOLL!$T$4,'KVB 2.&amp;3. AJ'!$H115,IF('3. Ausbildungsjahr'!E$4=SOLL!$U$4,'PPCa IK'!$H87, IF('3. Ausbildungsjahr'!E$4=SOLL!$V$4,TE!$H111,IF('3. Ausbildungsjahr'!E$4=SOLL!$W$4,TNSt!$H99,IF('3. Ausbildungsjahr'!E$4=SOLL!$X$4,TNSk!$H102,IF('3. Ausbildungsjahr'!E$4=SOLL!$Y$4,TNPa!$H96,IF('3. Ausbildungsjahr'!E$4=SOLL!$Z$4,TNWn!$H87,IF('3. Ausbildungsjahr'!E$4=SOLL!$AA$4,'KVP 3. AJ'!$H139,IF(E$4=SOLL!$B$4,'KF-KB'!$H158,IF('3. Ausbildungsjahr'!E$4=SOLL!$C$4,'SBI.A.4_1. AJ'!$H113,IF('3. Ausbildungsjahr'!E$4=SOLL!$D$4,KK!$H$11,IF('3. Ausbildungsjahr'!E$4=SOLL!$E$4,'KSM-e'!$H111,IF('3. Ausbildungsjahr'!E$4=SOLL!$F$4,'KSM-f'!$H111,IF('3. Ausbildungsjahr'!E$4=SOLL!$G$4,'KVB 1. AJ'!$H115,IF('3. Ausbildungsjahr'!E$4=SOLL!$H$4,KVFi!$H120,IF('3. Ausbildungsjahr'!E$4=SOLL!$I$4,KVM!$H103,IF('3. Ausbildungsjahr'!E$4=SOLL!$L$4,'KVP 1.&amp;2. AJ'!$H141,IF('3. Ausbildungsjahr'!E$4=SOLL!$M$4,PPC!$H132,IF('3. Ausbildungsjahr'!E$4=SOLL!$N$4,PPS!$H166,IF(E$4=SOLL!$P$4,"-",IF('3. Ausbildungsjahr'!E$4=SOLL!$O$4,Zielbogen!$H87,"")))))))))))))))))))))))))</f>
        <v>-</v>
      </c>
      <c r="F86" s="57" t="str">
        <f>IF(F$4=SOLL!$J$4, TNBi!$H95, IF('3. Ausbildungsjahr'!F$4=SOLL!$K$4,SBI.A.7!$H104, IF('3. Ausbildungsjahr'!F$4=SOLL!$R$4,'SBI.A.3_2. AJ'!$H87, IF('3. Ausbildungsjahr'!F$4=SOLL!$S$4,'SBI.A.4_2.&amp;3. AJ'!$H113, IF('3. Ausbildungsjahr'!F$4=SOLL!$T$4,'KVB 2.&amp;3. AJ'!$H115,IF('3. Ausbildungsjahr'!F$4=SOLL!$U$4,'PPCa IK'!$H87, IF('3. Ausbildungsjahr'!F$4=SOLL!$V$4,TE!$H111,IF('3. Ausbildungsjahr'!F$4=SOLL!$W$4,TNSt!$H99,IF('3. Ausbildungsjahr'!F$4=SOLL!$X$4,TNSk!$H102,IF('3. Ausbildungsjahr'!F$4=SOLL!$Y$4,TNPa!$H96,IF('3. Ausbildungsjahr'!F$4=SOLL!$Z$4,TNWn!$H87,IF('3. Ausbildungsjahr'!F$4=SOLL!$AA$4,'KVP 3. AJ'!$H139,IF(F$4=SOLL!$B$4,'KF-KB'!$H158,IF('3. Ausbildungsjahr'!F$4=SOLL!$C$4,'SBI.A.4_1. AJ'!$H113,IF('3. Ausbildungsjahr'!F$4=SOLL!$D$4,KK!$H$11,IF('3. Ausbildungsjahr'!F$4=SOLL!$E$4,'KSM-e'!$H111,IF('3. Ausbildungsjahr'!F$4=SOLL!$F$4,'KSM-f'!$H111,IF('3. Ausbildungsjahr'!F$4=SOLL!$G$4,'KVB 1. AJ'!$H115,IF('3. Ausbildungsjahr'!F$4=SOLL!$H$4,KVFi!$H120,IF('3. Ausbildungsjahr'!F$4=SOLL!$I$4,KVM!$H103,IF('3. Ausbildungsjahr'!F$4=SOLL!$L$4,'KVP 1.&amp;2. AJ'!$H141,IF('3. Ausbildungsjahr'!F$4=SOLL!$M$4,PPC!$H132,IF('3. Ausbildungsjahr'!F$4=SOLL!$N$4,PPS!$H166,IF(F$4=SOLL!$P$4,"-",IF('3. Ausbildungsjahr'!F$4=SOLL!$O$4,Zielbogen!$H87,"")))))))))))))))))))))))))</f>
        <v>-</v>
      </c>
      <c r="G86" s="57" t="str">
        <f>IF(G$4=SOLL!$J$4, TNBi!$H95, IF('3. Ausbildungsjahr'!G$4=SOLL!$K$4,SBI.A.7!$H104, IF('3. Ausbildungsjahr'!G$4=SOLL!$R$4,'SBI.A.3_2. AJ'!$H87, IF('3. Ausbildungsjahr'!G$4=SOLL!$S$4,'SBI.A.4_2.&amp;3. AJ'!$H113, IF('3. Ausbildungsjahr'!G$4=SOLL!$T$4,'KVB 2.&amp;3. AJ'!$H115,IF('3. Ausbildungsjahr'!G$4=SOLL!$U$4,'PPCa IK'!$H87, IF('3. Ausbildungsjahr'!G$4=SOLL!$V$4,TE!$H111,IF('3. Ausbildungsjahr'!G$4=SOLL!$W$4,TNSt!$H99,IF('3. Ausbildungsjahr'!G$4=SOLL!$X$4,TNSk!$H102,IF('3. Ausbildungsjahr'!G$4=SOLL!$Y$4,TNPa!$H96,IF('3. Ausbildungsjahr'!G$4=SOLL!$Z$4,TNWn!$H87,IF('3. Ausbildungsjahr'!G$4=SOLL!$AA$4,'KVP 3. AJ'!$H139,IF(G$4=SOLL!$B$4,'KF-KB'!$H158,IF('3. Ausbildungsjahr'!G$4=SOLL!$C$4,'SBI.A.4_1. AJ'!$H113,IF('3. Ausbildungsjahr'!G$4=SOLL!$D$4,KK!$H$11,IF('3. Ausbildungsjahr'!G$4=SOLL!$E$4,'KSM-e'!$H111,IF('3. Ausbildungsjahr'!G$4=SOLL!$F$4,'KSM-f'!$H111,IF('3. Ausbildungsjahr'!G$4=SOLL!$G$4,'KVB 1. AJ'!$H115,IF('3. Ausbildungsjahr'!G$4=SOLL!$H$4,KVFi!$H120,IF('3. Ausbildungsjahr'!G$4=SOLL!$I$4,KVM!$H103,IF('3. Ausbildungsjahr'!G$4=SOLL!$L$4,'KVP 1.&amp;2. AJ'!$H141,IF('3. Ausbildungsjahr'!G$4=SOLL!$M$4,PPC!$H132,IF('3. Ausbildungsjahr'!G$4=SOLL!$N$4,PPS!$H166,IF(G$4=SOLL!$P$4,"-",IF('3. Ausbildungsjahr'!G$4=SOLL!$O$4,Zielbogen!$H87,"")))))))))))))))))))))))))</f>
        <v>-</v>
      </c>
      <c r="H86" s="57" t="str">
        <f>IF(H$4=SOLL!$J$4, TNBi!$H95, IF('3. Ausbildungsjahr'!H$4=SOLL!$K$4,SBI.A.7!$H104, IF('3. Ausbildungsjahr'!H$4=SOLL!$R$4,'SBI.A.3_2. AJ'!$H87, IF('3. Ausbildungsjahr'!H$4=SOLL!$S$4,'SBI.A.4_2.&amp;3. AJ'!$H113, IF('3. Ausbildungsjahr'!H$4=SOLL!$T$4,'KVB 2.&amp;3. AJ'!$H115,IF('3. Ausbildungsjahr'!H$4=SOLL!$U$4,'PPCa IK'!$H87, IF('3. Ausbildungsjahr'!H$4=SOLL!$V$4,TE!$H111,IF('3. Ausbildungsjahr'!H$4=SOLL!$W$4,TNSt!$H99,IF('3. Ausbildungsjahr'!H$4=SOLL!$X$4,TNSk!$H102,IF('3. Ausbildungsjahr'!H$4=SOLL!$Y$4,TNPa!$H96,IF('3. Ausbildungsjahr'!H$4=SOLL!$Z$4,TNWn!$H87,IF('3. Ausbildungsjahr'!H$4=SOLL!$AA$4,'KVP 3. AJ'!$H139,IF(H$4=SOLL!$B$4,'KF-KB'!$H158,IF('3. Ausbildungsjahr'!H$4=SOLL!$C$4,'SBI.A.4_1. AJ'!$H113,IF('3. Ausbildungsjahr'!H$4=SOLL!$D$4,KK!$H$11,IF('3. Ausbildungsjahr'!H$4=SOLL!$E$4,'KSM-e'!$H111,IF('3. Ausbildungsjahr'!H$4=SOLL!$F$4,'KSM-f'!$H111,IF('3. Ausbildungsjahr'!H$4=SOLL!$G$4,'KVB 1. AJ'!$H115,IF('3. Ausbildungsjahr'!H$4=SOLL!$H$4,KVFi!$H120,IF('3. Ausbildungsjahr'!H$4=SOLL!$I$4,KVM!$H103,IF('3. Ausbildungsjahr'!H$4=SOLL!$L$4,'KVP 1.&amp;2. AJ'!$H141,IF('3. Ausbildungsjahr'!H$4=SOLL!$M$4,PPC!$H132,IF('3. Ausbildungsjahr'!H$4=SOLL!$N$4,PPS!$H166,IF(H$4=SOLL!$P$4,"-",IF('3. Ausbildungsjahr'!H$4=SOLL!$O$4,Zielbogen!$H87,"")))))))))))))))))))))))))</f>
        <v>-</v>
      </c>
      <c r="I86" s="57" t="str">
        <f>IF(I$4=SOLL!$J$4, TNBi!$H95, IF('3. Ausbildungsjahr'!I$4=SOLL!$K$4,SBI.A.7!$H104, IF('3. Ausbildungsjahr'!I$4=SOLL!$R$4,'SBI.A.3_2. AJ'!$H87, IF('3. Ausbildungsjahr'!I$4=SOLL!$S$4,'SBI.A.4_2.&amp;3. AJ'!$H113, IF('3. Ausbildungsjahr'!I$4=SOLL!$T$4,'KVB 2.&amp;3. AJ'!$H115,IF('3. Ausbildungsjahr'!I$4=SOLL!$U$4,'PPCa IK'!$H87, IF('3. Ausbildungsjahr'!I$4=SOLL!$V$4,TE!$H111,IF('3. Ausbildungsjahr'!I$4=SOLL!$W$4,TNSt!$H99,IF('3. Ausbildungsjahr'!I$4=SOLL!$X$4,TNSk!$H102,IF('3. Ausbildungsjahr'!I$4=SOLL!$Y$4,TNPa!$H96,IF('3. Ausbildungsjahr'!I$4=SOLL!$Z$4,TNWn!$H87,IF('3. Ausbildungsjahr'!I$4=SOLL!$AA$4,'KVP 3. AJ'!$H139,IF(I$4=SOLL!$B$4,'KF-KB'!$H158,IF('3. Ausbildungsjahr'!I$4=SOLL!$C$4,'SBI.A.4_1. AJ'!$H113,IF('3. Ausbildungsjahr'!I$4=SOLL!$D$4,KK!$H$11,IF('3. Ausbildungsjahr'!I$4=SOLL!$E$4,'KSM-e'!$H111,IF('3. Ausbildungsjahr'!I$4=SOLL!$F$4,'KSM-f'!$H111,IF('3. Ausbildungsjahr'!I$4=SOLL!$G$4,'KVB 1. AJ'!$H115,IF('3. Ausbildungsjahr'!I$4=SOLL!$H$4,KVFi!$H120,IF('3. Ausbildungsjahr'!I$4=SOLL!$I$4,KVM!$H103,IF('3. Ausbildungsjahr'!I$4=SOLL!$L$4,'KVP 1.&amp;2. AJ'!$H141,IF('3. Ausbildungsjahr'!I$4=SOLL!$M$4,PPC!$H132,IF('3. Ausbildungsjahr'!I$4=SOLL!$N$4,PPS!$H166,IF(I$4=SOLL!$P$4,"-",IF('3. Ausbildungsjahr'!I$4=SOLL!$O$4,Zielbogen!$H87,"")))))))))))))))))))))))))</f>
        <v>-</v>
      </c>
      <c r="J86" s="57" t="str">
        <f>IF(J$4=SOLL!$J$4, TNBi!$H95, IF('3. Ausbildungsjahr'!J$4=SOLL!$K$4,SBI.A.7!$H104, IF('3. Ausbildungsjahr'!J$4=SOLL!$R$4,'SBI.A.3_2. AJ'!$H87, IF('3. Ausbildungsjahr'!J$4=SOLL!$S$4,'SBI.A.4_2.&amp;3. AJ'!$H113, IF('3. Ausbildungsjahr'!J$4=SOLL!$T$4,'KVB 2.&amp;3. AJ'!$H115,IF('3. Ausbildungsjahr'!J$4=SOLL!$U$4,'PPCa IK'!$H87, IF('3. Ausbildungsjahr'!J$4=SOLL!$V$4,TE!$H111,IF('3. Ausbildungsjahr'!J$4=SOLL!$W$4,TNSt!$H99,IF('3. Ausbildungsjahr'!J$4=SOLL!$X$4,TNSk!$H102,IF('3. Ausbildungsjahr'!J$4=SOLL!$Y$4,TNPa!$H96,IF('3. Ausbildungsjahr'!J$4=SOLL!$Z$4,TNWn!$H87,IF('3. Ausbildungsjahr'!J$4=SOLL!$AA$4,'KVP 3. AJ'!$H139,IF(J$4=SOLL!$B$4,'KF-KB'!$H158,IF('3. Ausbildungsjahr'!J$4=SOLL!$C$4,'SBI.A.4_1. AJ'!$H113,IF('3. Ausbildungsjahr'!J$4=SOLL!$D$4,KK!$H$11,IF('3. Ausbildungsjahr'!J$4=SOLL!$E$4,'KSM-e'!$H111,IF('3. Ausbildungsjahr'!J$4=SOLL!$F$4,'KSM-f'!$H111,IF('3. Ausbildungsjahr'!J$4=SOLL!$G$4,'KVB 1. AJ'!$H115,IF('3. Ausbildungsjahr'!J$4=SOLL!$H$4,KVFi!$H120,IF('3. Ausbildungsjahr'!J$4=SOLL!$I$4,KVM!$H103,IF('3. Ausbildungsjahr'!J$4=SOLL!$L$4,'KVP 1.&amp;2. AJ'!$H141,IF('3. Ausbildungsjahr'!J$4=SOLL!$M$4,PPC!$H132,IF('3. Ausbildungsjahr'!J$4=SOLL!$N$4,PPS!$H166,IF(J$4=SOLL!$P$4,"-",IF('3. Ausbildungsjahr'!J$4=SOLL!$O$4,Zielbogen!$H87,"")))))))))))))))))))))))))</f>
        <v>-</v>
      </c>
      <c r="K86" s="57" t="str">
        <f>IF(K$4=SOLL!$J$4, TNBi!$H95, IF('3. Ausbildungsjahr'!K$4=SOLL!$K$4,SBI.A.7!$H104, IF('3. Ausbildungsjahr'!K$4=SOLL!$R$4,'SBI.A.3_2. AJ'!$H87, IF('3. Ausbildungsjahr'!K$4=SOLL!$S$4,'SBI.A.4_2.&amp;3. AJ'!$H113, IF('3. Ausbildungsjahr'!K$4=SOLL!$T$4,'KVB 2.&amp;3. AJ'!$H115,IF('3. Ausbildungsjahr'!K$4=SOLL!$U$4,'PPCa IK'!$H87, IF('3. Ausbildungsjahr'!K$4=SOLL!$V$4,TE!$H111,IF('3. Ausbildungsjahr'!K$4=SOLL!$W$4,TNSt!$H99,IF('3. Ausbildungsjahr'!K$4=SOLL!$X$4,TNSk!$H102,IF('3. Ausbildungsjahr'!K$4=SOLL!$Y$4,TNPa!$H96,IF('3. Ausbildungsjahr'!K$4=SOLL!$Z$4,TNWn!$H87,IF('3. Ausbildungsjahr'!K$4=SOLL!$AA$4,'KVP 3. AJ'!$H139,IF(K$4=SOLL!$B$4,'KF-KB'!$H158,IF('3. Ausbildungsjahr'!K$4=SOLL!$C$4,'SBI.A.4_1. AJ'!$H113,IF('3. Ausbildungsjahr'!K$4=SOLL!$D$4,KK!$H$11,IF('3. Ausbildungsjahr'!K$4=SOLL!$E$4,'KSM-e'!$H111,IF('3. Ausbildungsjahr'!K$4=SOLL!$F$4,'KSM-f'!$H111,IF('3. Ausbildungsjahr'!K$4=SOLL!$G$4,'KVB 1. AJ'!$H115,IF('3. Ausbildungsjahr'!K$4=SOLL!$H$4,KVFi!$H120,IF('3. Ausbildungsjahr'!K$4=SOLL!$I$4,KVM!$H103,IF('3. Ausbildungsjahr'!K$4=SOLL!$L$4,'KVP 1.&amp;2. AJ'!$H141,IF('3. Ausbildungsjahr'!K$4=SOLL!$M$4,PPC!$H132,IF('3. Ausbildungsjahr'!K$4=SOLL!$N$4,PPS!$H166,IF(K$4=SOLL!$P$4,"-",IF('3. Ausbildungsjahr'!K$4=SOLL!$O$4,Zielbogen!$H87,"")))))))))))))))))))))))))</f>
        <v>-</v>
      </c>
      <c r="L86" s="10">
        <f>SUM('Hilfsblatt 3. AJ'!C86,'Hilfsblatt 3. AJ'!E86,'Hilfsblatt 3. AJ'!G86,'Hilfsblatt 3. AJ'!I86,'Hilfsblatt 3. AJ'!K86,'Hilfsblatt 3. AJ'!M86,'Hilfsblatt 3. AJ'!O86,'Hilfsblatt 3. AJ'!Q86,'Hilfsblatt 3. AJ'!S86,'Hilfsblatt 3. AJ'!U86)</f>
        <v>0</v>
      </c>
      <c r="M86" s="9" t="e">
        <f>('Hilfsblatt 3. AJ'!B86*'Hilfsblatt 3. AJ'!C86+'Hilfsblatt 3. AJ'!D86*'Hilfsblatt 3. AJ'!E86+'Hilfsblatt 3. AJ'!F86*'Hilfsblatt 3. AJ'!G86+'Hilfsblatt 3. AJ'!H86*'Hilfsblatt 3. AJ'!I86+'Hilfsblatt 3. AJ'!J86*'Hilfsblatt 3. AJ'!K86+'Hilfsblatt 3. AJ'!L86*'Hilfsblatt 3. AJ'!M86+'Hilfsblatt 3. AJ'!N86*'Hilfsblatt 3. AJ'!O86+'Hilfsblatt 3. AJ'!P86*'Hilfsblatt 3. AJ'!Q86+'Hilfsblatt 3. AJ'!R86*'Hilfsblatt 3. AJ'!S86+'Hilfsblatt 3. AJ'!T86*'Hilfsblatt 3. AJ'!U86)/L86</f>
        <v>#DIV/0!</v>
      </c>
    </row>
    <row r="87" spans="1:13" x14ac:dyDescent="0.25">
      <c r="A87" s="125" t="s">
        <v>29</v>
      </c>
      <c r="B87" s="57" t="str">
        <f>IF(B$4=SOLL!$J$4, TNBi!$H96, IF('3. Ausbildungsjahr'!B$4=SOLL!$K$4,SBI.A.7!$H105, IF('3. Ausbildungsjahr'!B$4=SOLL!$R$4,'SBI.A.3_2. AJ'!$H88, IF('3. Ausbildungsjahr'!B$4=SOLL!$S$4,'SBI.A.4_2.&amp;3. AJ'!$H114, IF('3. Ausbildungsjahr'!B$4=SOLL!$T$4,'KVB 2.&amp;3. AJ'!$H116,IF('3. Ausbildungsjahr'!B$4=SOLL!$U$4,'PPCa IK'!$H88, IF('3. Ausbildungsjahr'!B$4=SOLL!$V$4,TE!$H112,IF('3. Ausbildungsjahr'!B$4=SOLL!$W$4,TNSt!$H100,IF('3. Ausbildungsjahr'!B$4=SOLL!$X$4,TNSk!$H103,IF('3. Ausbildungsjahr'!B$4=SOLL!$Y$4,TNPa!$H97,IF('3. Ausbildungsjahr'!B$4=SOLL!$Z$4,TNWn!$H88,IF('3. Ausbildungsjahr'!B$4=SOLL!$AA$4,'KVP 3. AJ'!$H140,IF(B$4=SOLL!$B$4,'KF-KB'!$H159,IF('3. Ausbildungsjahr'!B$4=SOLL!$C$4,'SBI.A.4_1. AJ'!$H114,IF('3. Ausbildungsjahr'!B$4=SOLL!$D$4,KK!$H$11,IF('3. Ausbildungsjahr'!B$4=SOLL!$E$4,'KSM-e'!$H112,IF('3. Ausbildungsjahr'!B$4=SOLL!$F$4,'KSM-f'!$H112,IF('3. Ausbildungsjahr'!B$4=SOLL!$G$4,'KVB 1. AJ'!$H116,IF('3. Ausbildungsjahr'!B$4=SOLL!$H$4,KVFi!$H121,IF('3. Ausbildungsjahr'!B$4=SOLL!$I$4,KVM!$H104,IF('3. Ausbildungsjahr'!B$4=SOLL!$L$4,'KVP 1.&amp;2. AJ'!$H142,IF('3. Ausbildungsjahr'!B$4=SOLL!$M$4,PPC!$H133,IF('3. Ausbildungsjahr'!B$4=SOLL!$N$4,PPS!$H167,IF(B$4=SOLL!$P$4,"-",IF('3. Ausbildungsjahr'!B$4=SOLL!$O$4,Zielbogen!$H88,"")))))))))))))))))))))))))</f>
        <v>-</v>
      </c>
      <c r="C87" s="57" t="str">
        <f>IF(C$4=SOLL!$J$4, TNBi!$H96, IF('3. Ausbildungsjahr'!C$4=SOLL!$K$4,SBI.A.7!$H105, IF('3. Ausbildungsjahr'!C$4=SOLL!$R$4,'SBI.A.3_2. AJ'!$H88, IF('3. Ausbildungsjahr'!C$4=SOLL!$S$4,'SBI.A.4_2.&amp;3. AJ'!$H114, IF('3. Ausbildungsjahr'!C$4=SOLL!$T$4,'KVB 2.&amp;3. AJ'!$H116,IF('3. Ausbildungsjahr'!C$4=SOLL!$U$4,'PPCa IK'!$H88, IF('3. Ausbildungsjahr'!C$4=SOLL!$V$4,TE!$H112,IF('3. Ausbildungsjahr'!C$4=SOLL!$W$4,TNSt!$H100,IF('3. Ausbildungsjahr'!C$4=SOLL!$X$4,TNSk!$H103,IF('3. Ausbildungsjahr'!C$4=SOLL!$Y$4,TNPa!$H97,IF('3. Ausbildungsjahr'!C$4=SOLL!$Z$4,TNWn!$H88,IF('3. Ausbildungsjahr'!C$4=SOLL!$AA$4,'KVP 3. AJ'!$H140,IF(C$4=SOLL!$B$4,'KF-KB'!$H159,IF('3. Ausbildungsjahr'!C$4=SOLL!$C$4,'SBI.A.4_1. AJ'!$H114,IF('3. Ausbildungsjahr'!C$4=SOLL!$D$4,KK!$H$11,IF('3. Ausbildungsjahr'!C$4=SOLL!$E$4,'KSM-e'!$H112,IF('3. Ausbildungsjahr'!C$4=SOLL!$F$4,'KSM-f'!$H112,IF('3. Ausbildungsjahr'!C$4=SOLL!$G$4,'KVB 1. AJ'!$H116,IF('3. Ausbildungsjahr'!C$4=SOLL!$H$4,KVFi!$H121,IF('3. Ausbildungsjahr'!C$4=SOLL!$I$4,KVM!$H104,IF('3. Ausbildungsjahr'!C$4=SOLL!$L$4,'KVP 1.&amp;2. AJ'!$H142,IF('3. Ausbildungsjahr'!C$4=SOLL!$M$4,PPC!$H133,IF('3. Ausbildungsjahr'!C$4=SOLL!$N$4,PPS!$H167,IF(C$4=SOLL!$P$4,"-",IF('3. Ausbildungsjahr'!C$4=SOLL!$O$4,Zielbogen!$H88,"")))))))))))))))))))))))))</f>
        <v>-</v>
      </c>
      <c r="D87" s="57" t="str">
        <f>IF(D$4=SOLL!$J$4, TNBi!$H96, IF('3. Ausbildungsjahr'!D$4=SOLL!$K$4,SBI.A.7!$H105, IF('3. Ausbildungsjahr'!D$4=SOLL!$R$4,'SBI.A.3_2. AJ'!$H88, IF('3. Ausbildungsjahr'!D$4=SOLL!$S$4,'SBI.A.4_2.&amp;3. AJ'!$H114, IF('3. Ausbildungsjahr'!D$4=SOLL!$T$4,'KVB 2.&amp;3. AJ'!$H116,IF('3. Ausbildungsjahr'!D$4=SOLL!$U$4,'PPCa IK'!$H88, IF('3. Ausbildungsjahr'!D$4=SOLL!$V$4,TE!$H112,IF('3. Ausbildungsjahr'!D$4=SOLL!$W$4,TNSt!$H100,IF('3. Ausbildungsjahr'!D$4=SOLL!$X$4,TNSk!$H103,IF('3. Ausbildungsjahr'!D$4=SOLL!$Y$4,TNPa!$H97,IF('3. Ausbildungsjahr'!D$4=SOLL!$Z$4,TNWn!$H88,IF('3. Ausbildungsjahr'!D$4=SOLL!$AA$4,'KVP 3. AJ'!$H140,IF(D$4=SOLL!$B$4,'KF-KB'!$H159,IF('3. Ausbildungsjahr'!D$4=SOLL!$C$4,'SBI.A.4_1. AJ'!$H114,IF('3. Ausbildungsjahr'!D$4=SOLL!$D$4,KK!$H$11,IF('3. Ausbildungsjahr'!D$4=SOLL!$E$4,'KSM-e'!$H112,IF('3. Ausbildungsjahr'!D$4=SOLL!$F$4,'KSM-f'!$H112,IF('3. Ausbildungsjahr'!D$4=SOLL!$G$4,'KVB 1. AJ'!$H116,IF('3. Ausbildungsjahr'!D$4=SOLL!$H$4,KVFi!$H121,IF('3. Ausbildungsjahr'!D$4=SOLL!$I$4,KVM!$H104,IF('3. Ausbildungsjahr'!D$4=SOLL!$L$4,'KVP 1.&amp;2. AJ'!$H142,IF('3. Ausbildungsjahr'!D$4=SOLL!$M$4,PPC!$H133,IF('3. Ausbildungsjahr'!D$4=SOLL!$N$4,PPS!$H167,IF(D$4=SOLL!$P$4,"-",IF('3. Ausbildungsjahr'!D$4=SOLL!$O$4,Zielbogen!$H88,"")))))))))))))))))))))))))</f>
        <v>-</v>
      </c>
      <c r="E87" s="57" t="str">
        <f>IF(E$4=SOLL!$J$4, TNBi!$H96, IF('3. Ausbildungsjahr'!E$4=SOLL!$K$4,SBI.A.7!$H105, IF('3. Ausbildungsjahr'!E$4=SOLL!$R$4,'SBI.A.3_2. AJ'!$H88, IF('3. Ausbildungsjahr'!E$4=SOLL!$S$4,'SBI.A.4_2.&amp;3. AJ'!$H114, IF('3. Ausbildungsjahr'!E$4=SOLL!$T$4,'KVB 2.&amp;3. AJ'!$H116,IF('3. Ausbildungsjahr'!E$4=SOLL!$U$4,'PPCa IK'!$H88, IF('3. Ausbildungsjahr'!E$4=SOLL!$V$4,TE!$H112,IF('3. Ausbildungsjahr'!E$4=SOLL!$W$4,TNSt!$H100,IF('3. Ausbildungsjahr'!E$4=SOLL!$X$4,TNSk!$H103,IF('3. Ausbildungsjahr'!E$4=SOLL!$Y$4,TNPa!$H97,IF('3. Ausbildungsjahr'!E$4=SOLL!$Z$4,TNWn!$H88,IF('3. Ausbildungsjahr'!E$4=SOLL!$AA$4,'KVP 3. AJ'!$H140,IF(E$4=SOLL!$B$4,'KF-KB'!$H159,IF('3. Ausbildungsjahr'!E$4=SOLL!$C$4,'SBI.A.4_1. AJ'!$H114,IF('3. Ausbildungsjahr'!E$4=SOLL!$D$4,KK!$H$11,IF('3. Ausbildungsjahr'!E$4=SOLL!$E$4,'KSM-e'!$H112,IF('3. Ausbildungsjahr'!E$4=SOLL!$F$4,'KSM-f'!$H112,IF('3. Ausbildungsjahr'!E$4=SOLL!$G$4,'KVB 1. AJ'!$H116,IF('3. Ausbildungsjahr'!E$4=SOLL!$H$4,KVFi!$H121,IF('3. Ausbildungsjahr'!E$4=SOLL!$I$4,KVM!$H104,IF('3. Ausbildungsjahr'!E$4=SOLL!$L$4,'KVP 1.&amp;2. AJ'!$H142,IF('3. Ausbildungsjahr'!E$4=SOLL!$M$4,PPC!$H133,IF('3. Ausbildungsjahr'!E$4=SOLL!$N$4,PPS!$H167,IF(E$4=SOLL!$P$4,"-",IF('3. Ausbildungsjahr'!E$4=SOLL!$O$4,Zielbogen!$H88,"")))))))))))))))))))))))))</f>
        <v>-</v>
      </c>
      <c r="F87" s="57" t="str">
        <f>IF(F$4=SOLL!$J$4, TNBi!$H96, IF('3. Ausbildungsjahr'!F$4=SOLL!$K$4,SBI.A.7!$H105, IF('3. Ausbildungsjahr'!F$4=SOLL!$R$4,'SBI.A.3_2. AJ'!$H88, IF('3. Ausbildungsjahr'!F$4=SOLL!$S$4,'SBI.A.4_2.&amp;3. AJ'!$H114, IF('3. Ausbildungsjahr'!F$4=SOLL!$T$4,'KVB 2.&amp;3. AJ'!$H116,IF('3. Ausbildungsjahr'!F$4=SOLL!$U$4,'PPCa IK'!$H88, IF('3. Ausbildungsjahr'!F$4=SOLL!$V$4,TE!$H112,IF('3. Ausbildungsjahr'!F$4=SOLL!$W$4,TNSt!$H100,IF('3. Ausbildungsjahr'!F$4=SOLL!$X$4,TNSk!$H103,IF('3. Ausbildungsjahr'!F$4=SOLL!$Y$4,TNPa!$H97,IF('3. Ausbildungsjahr'!F$4=SOLL!$Z$4,TNWn!$H88,IF('3. Ausbildungsjahr'!F$4=SOLL!$AA$4,'KVP 3. AJ'!$H140,IF(F$4=SOLL!$B$4,'KF-KB'!$H159,IF('3. Ausbildungsjahr'!F$4=SOLL!$C$4,'SBI.A.4_1. AJ'!$H114,IF('3. Ausbildungsjahr'!F$4=SOLL!$D$4,KK!$H$11,IF('3. Ausbildungsjahr'!F$4=SOLL!$E$4,'KSM-e'!$H112,IF('3. Ausbildungsjahr'!F$4=SOLL!$F$4,'KSM-f'!$H112,IF('3. Ausbildungsjahr'!F$4=SOLL!$G$4,'KVB 1. AJ'!$H116,IF('3. Ausbildungsjahr'!F$4=SOLL!$H$4,KVFi!$H121,IF('3. Ausbildungsjahr'!F$4=SOLL!$I$4,KVM!$H104,IF('3. Ausbildungsjahr'!F$4=SOLL!$L$4,'KVP 1.&amp;2. AJ'!$H142,IF('3. Ausbildungsjahr'!F$4=SOLL!$M$4,PPC!$H133,IF('3. Ausbildungsjahr'!F$4=SOLL!$N$4,PPS!$H167,IF(F$4=SOLL!$P$4,"-",IF('3. Ausbildungsjahr'!F$4=SOLL!$O$4,Zielbogen!$H88,"")))))))))))))))))))))))))</f>
        <v>-</v>
      </c>
      <c r="G87" s="57" t="str">
        <f>IF(G$4=SOLL!$J$4, TNBi!$H96, IF('3. Ausbildungsjahr'!G$4=SOLL!$K$4,SBI.A.7!$H105, IF('3. Ausbildungsjahr'!G$4=SOLL!$R$4,'SBI.A.3_2. AJ'!$H88, IF('3. Ausbildungsjahr'!G$4=SOLL!$S$4,'SBI.A.4_2.&amp;3. AJ'!$H114, IF('3. Ausbildungsjahr'!G$4=SOLL!$T$4,'KVB 2.&amp;3. AJ'!$H116,IF('3. Ausbildungsjahr'!G$4=SOLL!$U$4,'PPCa IK'!$H88, IF('3. Ausbildungsjahr'!G$4=SOLL!$V$4,TE!$H112,IF('3. Ausbildungsjahr'!G$4=SOLL!$W$4,TNSt!$H100,IF('3. Ausbildungsjahr'!G$4=SOLL!$X$4,TNSk!$H103,IF('3. Ausbildungsjahr'!G$4=SOLL!$Y$4,TNPa!$H97,IF('3. Ausbildungsjahr'!G$4=SOLL!$Z$4,TNWn!$H88,IF('3. Ausbildungsjahr'!G$4=SOLL!$AA$4,'KVP 3. AJ'!$H140,IF(G$4=SOLL!$B$4,'KF-KB'!$H159,IF('3. Ausbildungsjahr'!G$4=SOLL!$C$4,'SBI.A.4_1. AJ'!$H114,IF('3. Ausbildungsjahr'!G$4=SOLL!$D$4,KK!$H$11,IF('3. Ausbildungsjahr'!G$4=SOLL!$E$4,'KSM-e'!$H112,IF('3. Ausbildungsjahr'!G$4=SOLL!$F$4,'KSM-f'!$H112,IF('3. Ausbildungsjahr'!G$4=SOLL!$G$4,'KVB 1. AJ'!$H116,IF('3. Ausbildungsjahr'!G$4=SOLL!$H$4,KVFi!$H121,IF('3. Ausbildungsjahr'!G$4=SOLL!$I$4,KVM!$H104,IF('3. Ausbildungsjahr'!G$4=SOLL!$L$4,'KVP 1.&amp;2. AJ'!$H142,IF('3. Ausbildungsjahr'!G$4=SOLL!$M$4,PPC!$H133,IF('3. Ausbildungsjahr'!G$4=SOLL!$N$4,PPS!$H167,IF(G$4=SOLL!$P$4,"-",IF('3. Ausbildungsjahr'!G$4=SOLL!$O$4,Zielbogen!$H88,"")))))))))))))))))))))))))</f>
        <v>-</v>
      </c>
      <c r="H87" s="57" t="str">
        <f>IF(H$4=SOLL!$J$4, TNBi!$H96, IF('3. Ausbildungsjahr'!H$4=SOLL!$K$4,SBI.A.7!$H105, IF('3. Ausbildungsjahr'!H$4=SOLL!$R$4,'SBI.A.3_2. AJ'!$H88, IF('3. Ausbildungsjahr'!H$4=SOLL!$S$4,'SBI.A.4_2.&amp;3. AJ'!$H114, IF('3. Ausbildungsjahr'!H$4=SOLL!$T$4,'KVB 2.&amp;3. AJ'!$H116,IF('3. Ausbildungsjahr'!H$4=SOLL!$U$4,'PPCa IK'!$H88, IF('3. Ausbildungsjahr'!H$4=SOLL!$V$4,TE!$H112,IF('3. Ausbildungsjahr'!H$4=SOLL!$W$4,TNSt!$H100,IF('3. Ausbildungsjahr'!H$4=SOLL!$X$4,TNSk!$H103,IF('3. Ausbildungsjahr'!H$4=SOLL!$Y$4,TNPa!$H97,IF('3. Ausbildungsjahr'!H$4=SOLL!$Z$4,TNWn!$H88,IF('3. Ausbildungsjahr'!H$4=SOLL!$AA$4,'KVP 3. AJ'!$H140,IF(H$4=SOLL!$B$4,'KF-KB'!$H159,IF('3. Ausbildungsjahr'!H$4=SOLL!$C$4,'SBI.A.4_1. AJ'!$H114,IF('3. Ausbildungsjahr'!H$4=SOLL!$D$4,KK!$H$11,IF('3. Ausbildungsjahr'!H$4=SOLL!$E$4,'KSM-e'!$H112,IF('3. Ausbildungsjahr'!H$4=SOLL!$F$4,'KSM-f'!$H112,IF('3. Ausbildungsjahr'!H$4=SOLL!$G$4,'KVB 1. AJ'!$H116,IF('3. Ausbildungsjahr'!H$4=SOLL!$H$4,KVFi!$H121,IF('3. Ausbildungsjahr'!H$4=SOLL!$I$4,KVM!$H104,IF('3. Ausbildungsjahr'!H$4=SOLL!$L$4,'KVP 1.&amp;2. AJ'!$H142,IF('3. Ausbildungsjahr'!H$4=SOLL!$M$4,PPC!$H133,IF('3. Ausbildungsjahr'!H$4=SOLL!$N$4,PPS!$H167,IF(H$4=SOLL!$P$4,"-",IF('3. Ausbildungsjahr'!H$4=SOLL!$O$4,Zielbogen!$H88,"")))))))))))))))))))))))))</f>
        <v>-</v>
      </c>
      <c r="I87" s="57" t="str">
        <f>IF(I$4=SOLL!$J$4, TNBi!$H96, IF('3. Ausbildungsjahr'!I$4=SOLL!$K$4,SBI.A.7!$H105, IF('3. Ausbildungsjahr'!I$4=SOLL!$R$4,'SBI.A.3_2. AJ'!$H88, IF('3. Ausbildungsjahr'!I$4=SOLL!$S$4,'SBI.A.4_2.&amp;3. AJ'!$H114, IF('3. Ausbildungsjahr'!I$4=SOLL!$T$4,'KVB 2.&amp;3. AJ'!$H116,IF('3. Ausbildungsjahr'!I$4=SOLL!$U$4,'PPCa IK'!$H88, IF('3. Ausbildungsjahr'!I$4=SOLL!$V$4,TE!$H112,IF('3. Ausbildungsjahr'!I$4=SOLL!$W$4,TNSt!$H100,IF('3. Ausbildungsjahr'!I$4=SOLL!$X$4,TNSk!$H103,IF('3. Ausbildungsjahr'!I$4=SOLL!$Y$4,TNPa!$H97,IF('3. Ausbildungsjahr'!I$4=SOLL!$Z$4,TNWn!$H88,IF('3. Ausbildungsjahr'!I$4=SOLL!$AA$4,'KVP 3. AJ'!$H140,IF(I$4=SOLL!$B$4,'KF-KB'!$H159,IF('3. Ausbildungsjahr'!I$4=SOLL!$C$4,'SBI.A.4_1. AJ'!$H114,IF('3. Ausbildungsjahr'!I$4=SOLL!$D$4,KK!$H$11,IF('3. Ausbildungsjahr'!I$4=SOLL!$E$4,'KSM-e'!$H112,IF('3. Ausbildungsjahr'!I$4=SOLL!$F$4,'KSM-f'!$H112,IF('3. Ausbildungsjahr'!I$4=SOLL!$G$4,'KVB 1. AJ'!$H116,IF('3. Ausbildungsjahr'!I$4=SOLL!$H$4,KVFi!$H121,IF('3. Ausbildungsjahr'!I$4=SOLL!$I$4,KVM!$H104,IF('3. Ausbildungsjahr'!I$4=SOLL!$L$4,'KVP 1.&amp;2. AJ'!$H142,IF('3. Ausbildungsjahr'!I$4=SOLL!$M$4,PPC!$H133,IF('3. Ausbildungsjahr'!I$4=SOLL!$N$4,PPS!$H167,IF(I$4=SOLL!$P$4,"-",IF('3. Ausbildungsjahr'!I$4=SOLL!$O$4,Zielbogen!$H88,"")))))))))))))))))))))))))</f>
        <v>-</v>
      </c>
      <c r="J87" s="57" t="str">
        <f>IF(J$4=SOLL!$J$4, TNBi!$H96, IF('3. Ausbildungsjahr'!J$4=SOLL!$K$4,SBI.A.7!$H105, IF('3. Ausbildungsjahr'!J$4=SOLL!$R$4,'SBI.A.3_2. AJ'!$H88, IF('3. Ausbildungsjahr'!J$4=SOLL!$S$4,'SBI.A.4_2.&amp;3. AJ'!$H114, IF('3. Ausbildungsjahr'!J$4=SOLL!$T$4,'KVB 2.&amp;3. AJ'!$H116,IF('3. Ausbildungsjahr'!J$4=SOLL!$U$4,'PPCa IK'!$H88, IF('3. Ausbildungsjahr'!J$4=SOLL!$V$4,TE!$H112,IF('3. Ausbildungsjahr'!J$4=SOLL!$W$4,TNSt!$H100,IF('3. Ausbildungsjahr'!J$4=SOLL!$X$4,TNSk!$H103,IF('3. Ausbildungsjahr'!J$4=SOLL!$Y$4,TNPa!$H97,IF('3. Ausbildungsjahr'!J$4=SOLL!$Z$4,TNWn!$H88,IF('3. Ausbildungsjahr'!J$4=SOLL!$AA$4,'KVP 3. AJ'!$H140,IF(J$4=SOLL!$B$4,'KF-KB'!$H159,IF('3. Ausbildungsjahr'!J$4=SOLL!$C$4,'SBI.A.4_1. AJ'!$H114,IF('3. Ausbildungsjahr'!J$4=SOLL!$D$4,KK!$H$11,IF('3. Ausbildungsjahr'!J$4=SOLL!$E$4,'KSM-e'!$H112,IF('3. Ausbildungsjahr'!J$4=SOLL!$F$4,'KSM-f'!$H112,IF('3. Ausbildungsjahr'!J$4=SOLL!$G$4,'KVB 1. AJ'!$H116,IF('3. Ausbildungsjahr'!J$4=SOLL!$H$4,KVFi!$H121,IF('3. Ausbildungsjahr'!J$4=SOLL!$I$4,KVM!$H104,IF('3. Ausbildungsjahr'!J$4=SOLL!$L$4,'KVP 1.&amp;2. AJ'!$H142,IF('3. Ausbildungsjahr'!J$4=SOLL!$M$4,PPC!$H133,IF('3. Ausbildungsjahr'!J$4=SOLL!$N$4,PPS!$H167,IF(J$4=SOLL!$P$4,"-",IF('3. Ausbildungsjahr'!J$4=SOLL!$O$4,Zielbogen!$H88,"")))))))))))))))))))))))))</f>
        <v>-</v>
      </c>
      <c r="K87" s="57" t="str">
        <f>IF(K$4=SOLL!$J$4, TNBi!$H96, IF('3. Ausbildungsjahr'!K$4=SOLL!$K$4,SBI.A.7!$H105, IF('3. Ausbildungsjahr'!K$4=SOLL!$R$4,'SBI.A.3_2. AJ'!$H88, IF('3. Ausbildungsjahr'!K$4=SOLL!$S$4,'SBI.A.4_2.&amp;3. AJ'!$H114, IF('3. Ausbildungsjahr'!K$4=SOLL!$T$4,'KVB 2.&amp;3. AJ'!$H116,IF('3. Ausbildungsjahr'!K$4=SOLL!$U$4,'PPCa IK'!$H88, IF('3. Ausbildungsjahr'!K$4=SOLL!$V$4,TE!$H112,IF('3. Ausbildungsjahr'!K$4=SOLL!$W$4,TNSt!$H100,IF('3. Ausbildungsjahr'!K$4=SOLL!$X$4,TNSk!$H103,IF('3. Ausbildungsjahr'!K$4=SOLL!$Y$4,TNPa!$H97,IF('3. Ausbildungsjahr'!K$4=SOLL!$Z$4,TNWn!$H88,IF('3. Ausbildungsjahr'!K$4=SOLL!$AA$4,'KVP 3. AJ'!$H140,IF(K$4=SOLL!$B$4,'KF-KB'!$H159,IF('3. Ausbildungsjahr'!K$4=SOLL!$C$4,'SBI.A.4_1. AJ'!$H114,IF('3. Ausbildungsjahr'!K$4=SOLL!$D$4,KK!$H$11,IF('3. Ausbildungsjahr'!K$4=SOLL!$E$4,'KSM-e'!$H112,IF('3. Ausbildungsjahr'!K$4=SOLL!$F$4,'KSM-f'!$H112,IF('3. Ausbildungsjahr'!K$4=SOLL!$G$4,'KVB 1. AJ'!$H116,IF('3. Ausbildungsjahr'!K$4=SOLL!$H$4,KVFi!$H121,IF('3. Ausbildungsjahr'!K$4=SOLL!$I$4,KVM!$H104,IF('3. Ausbildungsjahr'!K$4=SOLL!$L$4,'KVP 1.&amp;2. AJ'!$H142,IF('3. Ausbildungsjahr'!K$4=SOLL!$M$4,PPC!$H133,IF('3. Ausbildungsjahr'!K$4=SOLL!$N$4,PPS!$H167,IF(K$4=SOLL!$P$4,"-",IF('3. Ausbildungsjahr'!K$4=SOLL!$O$4,Zielbogen!$H88,"")))))))))))))))))))))))))</f>
        <v>-</v>
      </c>
      <c r="L87" s="10">
        <f>SUM('Hilfsblatt 3. AJ'!C87,'Hilfsblatt 3. AJ'!E87,'Hilfsblatt 3. AJ'!G87,'Hilfsblatt 3. AJ'!I87,'Hilfsblatt 3. AJ'!K87,'Hilfsblatt 3. AJ'!M87,'Hilfsblatt 3. AJ'!O87,'Hilfsblatt 3. AJ'!Q87,'Hilfsblatt 3. AJ'!S87,'Hilfsblatt 3. AJ'!U87)</f>
        <v>0</v>
      </c>
      <c r="M87" s="9" t="e">
        <f>('Hilfsblatt 3. AJ'!B87*'Hilfsblatt 3. AJ'!C87+'Hilfsblatt 3. AJ'!D87*'Hilfsblatt 3. AJ'!E87+'Hilfsblatt 3. AJ'!F87*'Hilfsblatt 3. AJ'!G87+'Hilfsblatt 3. AJ'!H87*'Hilfsblatt 3. AJ'!I87+'Hilfsblatt 3. AJ'!J87*'Hilfsblatt 3. AJ'!K87+'Hilfsblatt 3. AJ'!L87*'Hilfsblatt 3. AJ'!M87+'Hilfsblatt 3. AJ'!N87*'Hilfsblatt 3. AJ'!O87+'Hilfsblatt 3. AJ'!P87*'Hilfsblatt 3. AJ'!Q87+'Hilfsblatt 3. AJ'!R87*'Hilfsblatt 3. AJ'!S87+'Hilfsblatt 3. AJ'!T87*'Hilfsblatt 3. AJ'!U87)/L87</f>
        <v>#DIV/0!</v>
      </c>
    </row>
    <row r="88" spans="1:13" x14ac:dyDescent="0.25">
      <c r="A88" s="48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10"/>
      <c r="M88" s="9"/>
    </row>
    <row r="89" spans="1:13" ht="18" x14ac:dyDescent="0.25">
      <c r="A89" s="127" t="s">
        <v>93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10"/>
      <c r="M89" s="9"/>
    </row>
    <row r="90" spans="1:13" x14ac:dyDescent="0.25">
      <c r="A90" s="73" t="s">
        <v>94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10"/>
      <c r="M90" s="9"/>
    </row>
    <row r="91" spans="1:13" x14ac:dyDescent="0.25">
      <c r="A91" s="125" t="s">
        <v>18</v>
      </c>
      <c r="B91" s="57" t="str">
        <f>IF(B$4=SOLL!$J$4, TNBi!$H100, IF('3. Ausbildungsjahr'!B$4=SOLL!$K$4,SBI.A.7!$H109, IF('3. Ausbildungsjahr'!B$4=SOLL!$R$4,'SBI.A.3_2. AJ'!$H92, IF('3. Ausbildungsjahr'!B$4=SOLL!$S$4,'SBI.A.4_2.&amp;3. AJ'!$H118, IF('3. Ausbildungsjahr'!B$4=SOLL!$T$4,'KVB 2.&amp;3. AJ'!$H120,IF('3. Ausbildungsjahr'!B$4=SOLL!$U$4,'PPCa IK'!$H92, IF('3. Ausbildungsjahr'!B$4=SOLL!$V$4,TE!$H116,IF('3. Ausbildungsjahr'!B$4=SOLL!$W$4,TNSt!$H104,IF('3. Ausbildungsjahr'!B$4=SOLL!$X$4,TNSk!$H107,IF('3. Ausbildungsjahr'!B$4=SOLL!$Y$4,TNPa!$H101,IF('3. Ausbildungsjahr'!B$4=SOLL!$Z$4,TNWn!$H92,IF('3. Ausbildungsjahr'!B$4=SOLL!$AA$4,'KVP 3. AJ'!$H144,IF(B$4=SOLL!$B$4,'KF-KB'!$H170,IF('3. Ausbildungsjahr'!B$4=SOLL!$C$4,'SBI.A.4_1. AJ'!$H118,IF('3. Ausbildungsjahr'!B$4=SOLL!$D$4,KK!$H$11,IF('3. Ausbildungsjahr'!B$4=SOLL!$E$4,'KSM-e'!$H116,IF('3. Ausbildungsjahr'!B$4=SOLL!$F$4,'KSM-f'!$H116,IF('3. Ausbildungsjahr'!B$4=SOLL!$G$4,'KVB 1. AJ'!$H120,IF('3. Ausbildungsjahr'!B$4=SOLL!$H$4,KVFi!$H125,IF('3. Ausbildungsjahr'!B$4=SOLL!$I$4,KVM!$H108,IF('3. Ausbildungsjahr'!B$4=SOLL!$L$4,'KVP 1.&amp;2. AJ'!$H146,IF('3. Ausbildungsjahr'!B$4=SOLL!$M$4,PPC!$H137,IF('3. Ausbildungsjahr'!B$4=SOLL!$N$4,PPS!$H171,IF(B$4=SOLL!$P$4,"-",IF('3. Ausbildungsjahr'!B$4=SOLL!$O$4,Zielbogen!$H92,"")))))))))))))))))))))))))</f>
        <v>-</v>
      </c>
      <c r="C91" s="57" t="str">
        <f>IF(C$4=SOLL!$J$4, TNBi!$H100, IF('3. Ausbildungsjahr'!C$4=SOLL!$K$4,SBI.A.7!$H109, IF('3. Ausbildungsjahr'!C$4=SOLL!$R$4,'SBI.A.3_2. AJ'!$H92, IF('3. Ausbildungsjahr'!C$4=SOLL!$S$4,'SBI.A.4_2.&amp;3. AJ'!$H118, IF('3. Ausbildungsjahr'!C$4=SOLL!$T$4,'KVB 2.&amp;3. AJ'!$H120,IF('3. Ausbildungsjahr'!C$4=SOLL!$U$4,'PPCa IK'!$H92, IF('3. Ausbildungsjahr'!C$4=SOLL!$V$4,TE!$H116,IF('3. Ausbildungsjahr'!C$4=SOLL!$W$4,TNSt!$H104,IF('3. Ausbildungsjahr'!C$4=SOLL!$X$4,TNSk!$H107,IF('3. Ausbildungsjahr'!C$4=SOLL!$Y$4,TNPa!$H101,IF('3. Ausbildungsjahr'!C$4=SOLL!$Z$4,TNWn!$H92,IF('3. Ausbildungsjahr'!C$4=SOLL!$AA$4,'KVP 3. AJ'!$H144,IF(C$4=SOLL!$B$4,'KF-KB'!$H170,IF('3. Ausbildungsjahr'!C$4=SOLL!$C$4,'SBI.A.4_1. AJ'!$H118,IF('3. Ausbildungsjahr'!C$4=SOLL!$D$4,KK!$H$11,IF('3. Ausbildungsjahr'!C$4=SOLL!$E$4,'KSM-e'!$H116,IF('3. Ausbildungsjahr'!C$4=SOLL!$F$4,'KSM-f'!$H116,IF('3. Ausbildungsjahr'!C$4=SOLL!$G$4,'KVB 1. AJ'!$H120,IF('3. Ausbildungsjahr'!C$4=SOLL!$H$4,KVFi!$H125,IF('3. Ausbildungsjahr'!C$4=SOLL!$I$4,KVM!$H108,IF('3. Ausbildungsjahr'!C$4=SOLL!$L$4,'KVP 1.&amp;2. AJ'!$H146,IF('3. Ausbildungsjahr'!C$4=SOLL!$M$4,PPC!$H137,IF('3. Ausbildungsjahr'!C$4=SOLL!$N$4,PPS!$H171,IF(C$4=SOLL!$P$4,"-",IF('3. Ausbildungsjahr'!C$4=SOLL!$O$4,Zielbogen!$H92,"")))))))))))))))))))))))))</f>
        <v>-</v>
      </c>
      <c r="D91" s="57" t="str">
        <f>IF(D$4=SOLL!$J$4, TNBi!$H100, IF('3. Ausbildungsjahr'!D$4=SOLL!$K$4,SBI.A.7!$H109, IF('3. Ausbildungsjahr'!D$4=SOLL!$R$4,'SBI.A.3_2. AJ'!$H92, IF('3. Ausbildungsjahr'!D$4=SOLL!$S$4,'SBI.A.4_2.&amp;3. AJ'!$H118, IF('3. Ausbildungsjahr'!D$4=SOLL!$T$4,'KVB 2.&amp;3. AJ'!$H120,IF('3. Ausbildungsjahr'!D$4=SOLL!$U$4,'PPCa IK'!$H92, IF('3. Ausbildungsjahr'!D$4=SOLL!$V$4,TE!$H116,IF('3. Ausbildungsjahr'!D$4=SOLL!$W$4,TNSt!$H104,IF('3. Ausbildungsjahr'!D$4=SOLL!$X$4,TNSk!$H107,IF('3. Ausbildungsjahr'!D$4=SOLL!$Y$4,TNPa!$H101,IF('3. Ausbildungsjahr'!D$4=SOLL!$Z$4,TNWn!$H92,IF('3. Ausbildungsjahr'!D$4=SOLL!$AA$4,'KVP 3. AJ'!$H144,IF(D$4=SOLL!$B$4,'KF-KB'!$H170,IF('3. Ausbildungsjahr'!D$4=SOLL!$C$4,'SBI.A.4_1. AJ'!$H118,IF('3. Ausbildungsjahr'!D$4=SOLL!$D$4,KK!$H$11,IF('3. Ausbildungsjahr'!D$4=SOLL!$E$4,'KSM-e'!$H116,IF('3. Ausbildungsjahr'!D$4=SOLL!$F$4,'KSM-f'!$H116,IF('3. Ausbildungsjahr'!D$4=SOLL!$G$4,'KVB 1. AJ'!$H120,IF('3. Ausbildungsjahr'!D$4=SOLL!$H$4,KVFi!$H125,IF('3. Ausbildungsjahr'!D$4=SOLL!$I$4,KVM!$H108,IF('3. Ausbildungsjahr'!D$4=SOLL!$L$4,'KVP 1.&amp;2. AJ'!$H146,IF('3. Ausbildungsjahr'!D$4=SOLL!$M$4,PPC!$H137,IF('3. Ausbildungsjahr'!D$4=SOLL!$N$4,PPS!$H171,IF(D$4=SOLL!$P$4,"-",IF('3. Ausbildungsjahr'!D$4=SOLL!$O$4,Zielbogen!$H92,"")))))))))))))))))))))))))</f>
        <v>-</v>
      </c>
      <c r="E91" s="57" t="str">
        <f>IF(E$4=SOLL!$J$4, TNBi!$H100, IF('3. Ausbildungsjahr'!E$4=SOLL!$K$4,SBI.A.7!$H109, IF('3. Ausbildungsjahr'!E$4=SOLL!$R$4,'SBI.A.3_2. AJ'!$H92, IF('3. Ausbildungsjahr'!E$4=SOLL!$S$4,'SBI.A.4_2.&amp;3. AJ'!$H118, IF('3. Ausbildungsjahr'!E$4=SOLL!$T$4,'KVB 2.&amp;3. AJ'!$H120,IF('3. Ausbildungsjahr'!E$4=SOLL!$U$4,'PPCa IK'!$H92, IF('3. Ausbildungsjahr'!E$4=SOLL!$V$4,TE!$H116,IF('3. Ausbildungsjahr'!E$4=SOLL!$W$4,TNSt!$H104,IF('3. Ausbildungsjahr'!E$4=SOLL!$X$4,TNSk!$H107,IF('3. Ausbildungsjahr'!E$4=SOLL!$Y$4,TNPa!$H101,IF('3. Ausbildungsjahr'!E$4=SOLL!$Z$4,TNWn!$H92,IF('3. Ausbildungsjahr'!E$4=SOLL!$AA$4,'KVP 3. AJ'!$H144,IF(E$4=SOLL!$B$4,'KF-KB'!$H170,IF('3. Ausbildungsjahr'!E$4=SOLL!$C$4,'SBI.A.4_1. AJ'!$H118,IF('3. Ausbildungsjahr'!E$4=SOLL!$D$4,KK!$H$11,IF('3. Ausbildungsjahr'!E$4=SOLL!$E$4,'KSM-e'!$H116,IF('3. Ausbildungsjahr'!E$4=SOLL!$F$4,'KSM-f'!$H116,IF('3. Ausbildungsjahr'!E$4=SOLL!$G$4,'KVB 1. AJ'!$H120,IF('3. Ausbildungsjahr'!E$4=SOLL!$H$4,KVFi!$H125,IF('3. Ausbildungsjahr'!E$4=SOLL!$I$4,KVM!$H108,IF('3. Ausbildungsjahr'!E$4=SOLL!$L$4,'KVP 1.&amp;2. AJ'!$H146,IF('3. Ausbildungsjahr'!E$4=SOLL!$M$4,PPC!$H137,IF('3. Ausbildungsjahr'!E$4=SOLL!$N$4,PPS!$H171,IF(E$4=SOLL!$P$4,"-",IF('3. Ausbildungsjahr'!E$4=SOLL!$O$4,Zielbogen!$H92,"")))))))))))))))))))))))))</f>
        <v>-</v>
      </c>
      <c r="F91" s="57" t="str">
        <f>IF(F$4=SOLL!$J$4, TNBi!$H100, IF('3. Ausbildungsjahr'!F$4=SOLL!$K$4,SBI.A.7!$H109, IF('3. Ausbildungsjahr'!F$4=SOLL!$R$4,'SBI.A.3_2. AJ'!$H92, IF('3. Ausbildungsjahr'!F$4=SOLL!$S$4,'SBI.A.4_2.&amp;3. AJ'!$H118, IF('3. Ausbildungsjahr'!F$4=SOLL!$T$4,'KVB 2.&amp;3. AJ'!$H120,IF('3. Ausbildungsjahr'!F$4=SOLL!$U$4,'PPCa IK'!$H92, IF('3. Ausbildungsjahr'!F$4=SOLL!$V$4,TE!$H116,IF('3. Ausbildungsjahr'!F$4=SOLL!$W$4,TNSt!$H104,IF('3. Ausbildungsjahr'!F$4=SOLL!$X$4,TNSk!$H107,IF('3. Ausbildungsjahr'!F$4=SOLL!$Y$4,TNPa!$H101,IF('3. Ausbildungsjahr'!F$4=SOLL!$Z$4,TNWn!$H92,IF('3. Ausbildungsjahr'!F$4=SOLL!$AA$4,'KVP 3. AJ'!$H144,IF(F$4=SOLL!$B$4,'KF-KB'!$H170,IF('3. Ausbildungsjahr'!F$4=SOLL!$C$4,'SBI.A.4_1. AJ'!$H118,IF('3. Ausbildungsjahr'!F$4=SOLL!$D$4,KK!$H$11,IF('3. Ausbildungsjahr'!F$4=SOLL!$E$4,'KSM-e'!$H116,IF('3. Ausbildungsjahr'!F$4=SOLL!$F$4,'KSM-f'!$H116,IF('3. Ausbildungsjahr'!F$4=SOLL!$G$4,'KVB 1. AJ'!$H120,IF('3. Ausbildungsjahr'!F$4=SOLL!$H$4,KVFi!$H125,IF('3. Ausbildungsjahr'!F$4=SOLL!$I$4,KVM!$H108,IF('3. Ausbildungsjahr'!F$4=SOLL!$L$4,'KVP 1.&amp;2. AJ'!$H146,IF('3. Ausbildungsjahr'!F$4=SOLL!$M$4,PPC!$H137,IF('3. Ausbildungsjahr'!F$4=SOLL!$N$4,PPS!$H171,IF(F$4=SOLL!$P$4,"-",IF('3. Ausbildungsjahr'!F$4=SOLL!$O$4,Zielbogen!$H92,"")))))))))))))))))))))))))</f>
        <v>-</v>
      </c>
      <c r="G91" s="57" t="str">
        <f>IF(G$4=SOLL!$J$4, TNBi!$H100, IF('3. Ausbildungsjahr'!G$4=SOLL!$K$4,SBI.A.7!$H109, IF('3. Ausbildungsjahr'!G$4=SOLL!$R$4,'SBI.A.3_2. AJ'!$H92, IF('3. Ausbildungsjahr'!G$4=SOLL!$S$4,'SBI.A.4_2.&amp;3. AJ'!$H118, IF('3. Ausbildungsjahr'!G$4=SOLL!$T$4,'KVB 2.&amp;3. AJ'!$H120,IF('3. Ausbildungsjahr'!G$4=SOLL!$U$4,'PPCa IK'!$H92, IF('3. Ausbildungsjahr'!G$4=SOLL!$V$4,TE!$H116,IF('3. Ausbildungsjahr'!G$4=SOLL!$W$4,TNSt!$H104,IF('3. Ausbildungsjahr'!G$4=SOLL!$X$4,TNSk!$H107,IF('3. Ausbildungsjahr'!G$4=SOLL!$Y$4,TNPa!$H101,IF('3. Ausbildungsjahr'!G$4=SOLL!$Z$4,TNWn!$H92,IF('3. Ausbildungsjahr'!G$4=SOLL!$AA$4,'KVP 3. AJ'!$H144,IF(G$4=SOLL!$B$4,'KF-KB'!$H170,IF('3. Ausbildungsjahr'!G$4=SOLL!$C$4,'SBI.A.4_1. AJ'!$H118,IF('3. Ausbildungsjahr'!G$4=SOLL!$D$4,KK!$H$11,IF('3. Ausbildungsjahr'!G$4=SOLL!$E$4,'KSM-e'!$H116,IF('3. Ausbildungsjahr'!G$4=SOLL!$F$4,'KSM-f'!$H116,IF('3. Ausbildungsjahr'!G$4=SOLL!$G$4,'KVB 1. AJ'!$H120,IF('3. Ausbildungsjahr'!G$4=SOLL!$H$4,KVFi!$H125,IF('3. Ausbildungsjahr'!G$4=SOLL!$I$4,KVM!$H108,IF('3. Ausbildungsjahr'!G$4=SOLL!$L$4,'KVP 1.&amp;2. AJ'!$H146,IF('3. Ausbildungsjahr'!G$4=SOLL!$M$4,PPC!$H137,IF('3. Ausbildungsjahr'!G$4=SOLL!$N$4,PPS!$H171,IF(G$4=SOLL!$P$4,"-",IF('3. Ausbildungsjahr'!G$4=SOLL!$O$4,Zielbogen!$H92,"")))))))))))))))))))))))))</f>
        <v>-</v>
      </c>
      <c r="H91" s="57" t="str">
        <f>IF(H$4=SOLL!$J$4, TNBi!$H100, IF('3. Ausbildungsjahr'!H$4=SOLL!$K$4,SBI.A.7!$H109, IF('3. Ausbildungsjahr'!H$4=SOLL!$R$4,'SBI.A.3_2. AJ'!$H92, IF('3. Ausbildungsjahr'!H$4=SOLL!$S$4,'SBI.A.4_2.&amp;3. AJ'!$H118, IF('3. Ausbildungsjahr'!H$4=SOLL!$T$4,'KVB 2.&amp;3. AJ'!$H120,IF('3. Ausbildungsjahr'!H$4=SOLL!$U$4,'PPCa IK'!$H92, IF('3. Ausbildungsjahr'!H$4=SOLL!$V$4,TE!$H116,IF('3. Ausbildungsjahr'!H$4=SOLL!$W$4,TNSt!$H104,IF('3. Ausbildungsjahr'!H$4=SOLL!$X$4,TNSk!$H107,IF('3. Ausbildungsjahr'!H$4=SOLL!$Y$4,TNPa!$H101,IF('3. Ausbildungsjahr'!H$4=SOLL!$Z$4,TNWn!$H92,IF('3. Ausbildungsjahr'!H$4=SOLL!$AA$4,'KVP 3. AJ'!$H144,IF(H$4=SOLL!$B$4,'KF-KB'!$H170,IF('3. Ausbildungsjahr'!H$4=SOLL!$C$4,'SBI.A.4_1. AJ'!$H118,IF('3. Ausbildungsjahr'!H$4=SOLL!$D$4,KK!$H$11,IF('3. Ausbildungsjahr'!H$4=SOLL!$E$4,'KSM-e'!$H116,IF('3. Ausbildungsjahr'!H$4=SOLL!$F$4,'KSM-f'!$H116,IF('3. Ausbildungsjahr'!H$4=SOLL!$G$4,'KVB 1. AJ'!$H120,IF('3. Ausbildungsjahr'!H$4=SOLL!$H$4,KVFi!$H125,IF('3. Ausbildungsjahr'!H$4=SOLL!$I$4,KVM!$H108,IF('3. Ausbildungsjahr'!H$4=SOLL!$L$4,'KVP 1.&amp;2. AJ'!$H146,IF('3. Ausbildungsjahr'!H$4=SOLL!$M$4,PPC!$H137,IF('3. Ausbildungsjahr'!H$4=SOLL!$N$4,PPS!$H171,IF(H$4=SOLL!$P$4,"-",IF('3. Ausbildungsjahr'!H$4=SOLL!$O$4,Zielbogen!$H92,"")))))))))))))))))))))))))</f>
        <v>-</v>
      </c>
      <c r="I91" s="57" t="str">
        <f>IF(I$4=SOLL!$J$4, TNBi!$H100, IF('3. Ausbildungsjahr'!I$4=SOLL!$K$4,SBI.A.7!$H109, IF('3. Ausbildungsjahr'!I$4=SOLL!$R$4,'SBI.A.3_2. AJ'!$H92, IF('3. Ausbildungsjahr'!I$4=SOLL!$S$4,'SBI.A.4_2.&amp;3. AJ'!$H118, IF('3. Ausbildungsjahr'!I$4=SOLL!$T$4,'KVB 2.&amp;3. AJ'!$H120,IF('3. Ausbildungsjahr'!I$4=SOLL!$U$4,'PPCa IK'!$H92, IF('3. Ausbildungsjahr'!I$4=SOLL!$V$4,TE!$H116,IF('3. Ausbildungsjahr'!I$4=SOLL!$W$4,TNSt!$H104,IF('3. Ausbildungsjahr'!I$4=SOLL!$X$4,TNSk!$H107,IF('3. Ausbildungsjahr'!I$4=SOLL!$Y$4,TNPa!$H101,IF('3. Ausbildungsjahr'!I$4=SOLL!$Z$4,TNWn!$H92,IF('3. Ausbildungsjahr'!I$4=SOLL!$AA$4,'KVP 3. AJ'!$H144,IF(I$4=SOLL!$B$4,'KF-KB'!$H170,IF('3. Ausbildungsjahr'!I$4=SOLL!$C$4,'SBI.A.4_1. AJ'!$H118,IF('3. Ausbildungsjahr'!I$4=SOLL!$D$4,KK!$H$11,IF('3. Ausbildungsjahr'!I$4=SOLL!$E$4,'KSM-e'!$H116,IF('3. Ausbildungsjahr'!I$4=SOLL!$F$4,'KSM-f'!$H116,IF('3. Ausbildungsjahr'!I$4=SOLL!$G$4,'KVB 1. AJ'!$H120,IF('3. Ausbildungsjahr'!I$4=SOLL!$H$4,KVFi!$H125,IF('3. Ausbildungsjahr'!I$4=SOLL!$I$4,KVM!$H108,IF('3. Ausbildungsjahr'!I$4=SOLL!$L$4,'KVP 1.&amp;2. AJ'!$H146,IF('3. Ausbildungsjahr'!I$4=SOLL!$M$4,PPC!$H137,IF('3. Ausbildungsjahr'!I$4=SOLL!$N$4,PPS!$H171,IF(I$4=SOLL!$P$4,"-",IF('3. Ausbildungsjahr'!I$4=SOLL!$O$4,Zielbogen!$H92,"")))))))))))))))))))))))))</f>
        <v>-</v>
      </c>
      <c r="J91" s="57" t="str">
        <f>IF(J$4=SOLL!$J$4, TNBi!$H100, IF('3. Ausbildungsjahr'!J$4=SOLL!$K$4,SBI.A.7!$H109, IF('3. Ausbildungsjahr'!J$4=SOLL!$R$4,'SBI.A.3_2. AJ'!$H92, IF('3. Ausbildungsjahr'!J$4=SOLL!$S$4,'SBI.A.4_2.&amp;3. AJ'!$H118, IF('3. Ausbildungsjahr'!J$4=SOLL!$T$4,'KVB 2.&amp;3. AJ'!$H120,IF('3. Ausbildungsjahr'!J$4=SOLL!$U$4,'PPCa IK'!$H92, IF('3. Ausbildungsjahr'!J$4=SOLL!$V$4,TE!$H116,IF('3. Ausbildungsjahr'!J$4=SOLL!$W$4,TNSt!$H104,IF('3. Ausbildungsjahr'!J$4=SOLL!$X$4,TNSk!$H107,IF('3. Ausbildungsjahr'!J$4=SOLL!$Y$4,TNPa!$H101,IF('3. Ausbildungsjahr'!J$4=SOLL!$Z$4,TNWn!$H92,IF('3. Ausbildungsjahr'!J$4=SOLL!$AA$4,'KVP 3. AJ'!$H144,IF(J$4=SOLL!$B$4,'KF-KB'!$H170,IF('3. Ausbildungsjahr'!J$4=SOLL!$C$4,'SBI.A.4_1. AJ'!$H118,IF('3. Ausbildungsjahr'!J$4=SOLL!$D$4,KK!$H$11,IF('3. Ausbildungsjahr'!J$4=SOLL!$E$4,'KSM-e'!$H116,IF('3. Ausbildungsjahr'!J$4=SOLL!$F$4,'KSM-f'!$H116,IF('3. Ausbildungsjahr'!J$4=SOLL!$G$4,'KVB 1. AJ'!$H120,IF('3. Ausbildungsjahr'!J$4=SOLL!$H$4,KVFi!$H125,IF('3. Ausbildungsjahr'!J$4=SOLL!$I$4,KVM!$H108,IF('3. Ausbildungsjahr'!J$4=SOLL!$L$4,'KVP 1.&amp;2. AJ'!$H146,IF('3. Ausbildungsjahr'!J$4=SOLL!$M$4,PPC!$H137,IF('3. Ausbildungsjahr'!J$4=SOLL!$N$4,PPS!$H171,IF(J$4=SOLL!$P$4,"-",IF('3. Ausbildungsjahr'!J$4=SOLL!$O$4,Zielbogen!$H92,"")))))))))))))))))))))))))</f>
        <v>-</v>
      </c>
      <c r="K91" s="57" t="str">
        <f>IF(K$4=SOLL!$J$4, TNBi!$H100, IF('3. Ausbildungsjahr'!K$4=SOLL!$K$4,SBI.A.7!$H109, IF('3. Ausbildungsjahr'!K$4=SOLL!$R$4,'SBI.A.3_2. AJ'!$H92, IF('3. Ausbildungsjahr'!K$4=SOLL!$S$4,'SBI.A.4_2.&amp;3. AJ'!$H118, IF('3. Ausbildungsjahr'!K$4=SOLL!$T$4,'KVB 2.&amp;3. AJ'!$H120,IF('3. Ausbildungsjahr'!K$4=SOLL!$U$4,'PPCa IK'!$H92, IF('3. Ausbildungsjahr'!K$4=SOLL!$V$4,TE!$H116,IF('3. Ausbildungsjahr'!K$4=SOLL!$W$4,TNSt!$H104,IF('3. Ausbildungsjahr'!K$4=SOLL!$X$4,TNSk!$H107,IF('3. Ausbildungsjahr'!K$4=SOLL!$Y$4,TNPa!$H101,IF('3. Ausbildungsjahr'!K$4=SOLL!$Z$4,TNWn!$H92,IF('3. Ausbildungsjahr'!K$4=SOLL!$AA$4,'KVP 3. AJ'!$H144,IF(K$4=SOLL!$B$4,'KF-KB'!$H170,IF('3. Ausbildungsjahr'!K$4=SOLL!$C$4,'SBI.A.4_1. AJ'!$H118,IF('3. Ausbildungsjahr'!K$4=SOLL!$D$4,KK!$H$11,IF('3. Ausbildungsjahr'!K$4=SOLL!$E$4,'KSM-e'!$H116,IF('3. Ausbildungsjahr'!K$4=SOLL!$F$4,'KSM-f'!$H116,IF('3. Ausbildungsjahr'!K$4=SOLL!$G$4,'KVB 1. AJ'!$H120,IF('3. Ausbildungsjahr'!K$4=SOLL!$H$4,KVFi!$H125,IF('3. Ausbildungsjahr'!K$4=SOLL!$I$4,KVM!$H108,IF('3. Ausbildungsjahr'!K$4=SOLL!$L$4,'KVP 1.&amp;2. AJ'!$H146,IF('3. Ausbildungsjahr'!K$4=SOLL!$M$4,PPC!$H137,IF('3. Ausbildungsjahr'!K$4=SOLL!$N$4,PPS!$H171,IF(K$4=SOLL!$P$4,"-",IF('3. Ausbildungsjahr'!K$4=SOLL!$O$4,Zielbogen!$H92,"")))))))))))))))))))))))))</f>
        <v>-</v>
      </c>
      <c r="L91" s="10">
        <f>SUM('Hilfsblatt 3. AJ'!C91,'Hilfsblatt 3. AJ'!E91,'Hilfsblatt 3. AJ'!G91,'Hilfsblatt 3. AJ'!I91,'Hilfsblatt 3. AJ'!K91,'Hilfsblatt 3. AJ'!M91,'Hilfsblatt 3. AJ'!O91,'Hilfsblatt 3. AJ'!Q91,'Hilfsblatt 3. AJ'!S91,'Hilfsblatt 3. AJ'!U91)</f>
        <v>0</v>
      </c>
      <c r="M91" s="9" t="e">
        <f>('Hilfsblatt 3. AJ'!B91*'Hilfsblatt 3. AJ'!C91+'Hilfsblatt 3. AJ'!D91*'Hilfsblatt 3. AJ'!E91+'Hilfsblatt 3. AJ'!F91*'Hilfsblatt 3. AJ'!G91+'Hilfsblatt 3. AJ'!H91*'Hilfsblatt 3. AJ'!I91+'Hilfsblatt 3. AJ'!J91*'Hilfsblatt 3. AJ'!K91+'Hilfsblatt 3. AJ'!L91*'Hilfsblatt 3. AJ'!M91+'Hilfsblatt 3. AJ'!N91*'Hilfsblatt 3. AJ'!O91+'Hilfsblatt 3. AJ'!P91*'Hilfsblatt 3. AJ'!Q91+'Hilfsblatt 3. AJ'!R91*'Hilfsblatt 3. AJ'!S91+'Hilfsblatt 3. AJ'!T91*'Hilfsblatt 3. AJ'!U91)/L91</f>
        <v>#DIV/0!</v>
      </c>
    </row>
    <row r="92" spans="1:13" x14ac:dyDescent="0.25">
      <c r="A92" s="125" t="s">
        <v>19</v>
      </c>
      <c r="B92" s="57" t="str">
        <f>IF(B$4=SOLL!$J$4, TNBi!$H101, IF('3. Ausbildungsjahr'!B$4=SOLL!$K$4,SBI.A.7!$H110, IF('3. Ausbildungsjahr'!B$4=SOLL!$R$4,'SBI.A.3_2. AJ'!$H93, IF('3. Ausbildungsjahr'!B$4=SOLL!$S$4,'SBI.A.4_2.&amp;3. AJ'!$H119, IF('3. Ausbildungsjahr'!B$4=SOLL!$T$4,'KVB 2.&amp;3. AJ'!$H121,IF('3. Ausbildungsjahr'!B$4=SOLL!$U$4,'PPCa IK'!$H93, IF('3. Ausbildungsjahr'!B$4=SOLL!$V$4,TE!$H117,IF('3. Ausbildungsjahr'!B$4=SOLL!$W$4,TNSt!$H105,IF('3. Ausbildungsjahr'!B$4=SOLL!$X$4,TNSk!$H108,IF('3. Ausbildungsjahr'!B$4=SOLL!$Y$4,TNPa!$H102,IF('3. Ausbildungsjahr'!B$4=SOLL!$Z$4,TNWn!$H93,IF('3. Ausbildungsjahr'!B$4=SOLL!$AA$4,'KVP 3. AJ'!$H145,IF(B$4=SOLL!$B$4,'KF-KB'!$H171,IF('3. Ausbildungsjahr'!B$4=SOLL!$C$4,'SBI.A.4_1. AJ'!$H119,IF('3. Ausbildungsjahr'!B$4=SOLL!$D$4,KK!$H$11,IF('3. Ausbildungsjahr'!B$4=SOLL!$E$4,'KSM-e'!$H117,IF('3. Ausbildungsjahr'!B$4=SOLL!$F$4,'KSM-f'!$H117,IF('3. Ausbildungsjahr'!B$4=SOLL!$G$4,'KVB 1. AJ'!$H121,IF('3. Ausbildungsjahr'!B$4=SOLL!$H$4,KVFi!$H126,IF('3. Ausbildungsjahr'!B$4=SOLL!$I$4,KVM!$H109,IF('3. Ausbildungsjahr'!B$4=SOLL!$L$4,'KVP 1.&amp;2. AJ'!$H147,IF('3. Ausbildungsjahr'!B$4=SOLL!$M$4,PPC!$H138,IF('3. Ausbildungsjahr'!B$4=SOLL!$N$4,PPS!$H172,IF(B$4=SOLL!$P$4,"-",IF('3. Ausbildungsjahr'!B$4=SOLL!$O$4,Zielbogen!$H93,"")))))))))))))))))))))))))</f>
        <v>-</v>
      </c>
      <c r="C92" s="57" t="str">
        <f>IF(C$4=SOLL!$J$4, TNBi!$H101, IF('3. Ausbildungsjahr'!C$4=SOLL!$K$4,SBI.A.7!$H110, IF('3. Ausbildungsjahr'!C$4=SOLL!$R$4,'SBI.A.3_2. AJ'!$H93, IF('3. Ausbildungsjahr'!C$4=SOLL!$S$4,'SBI.A.4_2.&amp;3. AJ'!$H119, IF('3. Ausbildungsjahr'!C$4=SOLL!$T$4,'KVB 2.&amp;3. AJ'!$H121,IF('3. Ausbildungsjahr'!C$4=SOLL!$U$4,'PPCa IK'!$H93, IF('3. Ausbildungsjahr'!C$4=SOLL!$V$4,TE!$H117,IF('3. Ausbildungsjahr'!C$4=SOLL!$W$4,TNSt!$H105,IF('3. Ausbildungsjahr'!C$4=SOLL!$X$4,TNSk!$H108,IF('3. Ausbildungsjahr'!C$4=SOLL!$Y$4,TNPa!$H102,IF('3. Ausbildungsjahr'!C$4=SOLL!$Z$4,TNWn!$H93,IF('3. Ausbildungsjahr'!C$4=SOLL!$AA$4,'KVP 3. AJ'!$H145,IF(C$4=SOLL!$B$4,'KF-KB'!$H171,IF('3. Ausbildungsjahr'!C$4=SOLL!$C$4,'SBI.A.4_1. AJ'!$H119,IF('3. Ausbildungsjahr'!C$4=SOLL!$D$4,KK!$H$11,IF('3. Ausbildungsjahr'!C$4=SOLL!$E$4,'KSM-e'!$H117,IF('3. Ausbildungsjahr'!C$4=SOLL!$F$4,'KSM-f'!$H117,IF('3. Ausbildungsjahr'!C$4=SOLL!$G$4,'KVB 1. AJ'!$H121,IF('3. Ausbildungsjahr'!C$4=SOLL!$H$4,KVFi!$H126,IF('3. Ausbildungsjahr'!C$4=SOLL!$I$4,KVM!$H109,IF('3. Ausbildungsjahr'!C$4=SOLL!$L$4,'KVP 1.&amp;2. AJ'!$H147,IF('3. Ausbildungsjahr'!C$4=SOLL!$M$4,PPC!$H138,IF('3. Ausbildungsjahr'!C$4=SOLL!$N$4,PPS!$H172,IF(C$4=SOLL!$P$4,"-",IF('3. Ausbildungsjahr'!C$4=SOLL!$O$4,Zielbogen!$H93,"")))))))))))))))))))))))))</f>
        <v>-</v>
      </c>
      <c r="D92" s="57" t="str">
        <f>IF(D$4=SOLL!$J$4, TNBi!$H101, IF('3. Ausbildungsjahr'!D$4=SOLL!$K$4,SBI.A.7!$H110, IF('3. Ausbildungsjahr'!D$4=SOLL!$R$4,'SBI.A.3_2. AJ'!$H93, IF('3. Ausbildungsjahr'!D$4=SOLL!$S$4,'SBI.A.4_2.&amp;3. AJ'!$H119, IF('3. Ausbildungsjahr'!D$4=SOLL!$T$4,'KVB 2.&amp;3. AJ'!$H121,IF('3. Ausbildungsjahr'!D$4=SOLL!$U$4,'PPCa IK'!$H93, IF('3. Ausbildungsjahr'!D$4=SOLL!$V$4,TE!$H117,IF('3. Ausbildungsjahr'!D$4=SOLL!$W$4,TNSt!$H105,IF('3. Ausbildungsjahr'!D$4=SOLL!$X$4,TNSk!$H108,IF('3. Ausbildungsjahr'!D$4=SOLL!$Y$4,TNPa!$H102,IF('3. Ausbildungsjahr'!D$4=SOLL!$Z$4,TNWn!$H93,IF('3. Ausbildungsjahr'!D$4=SOLL!$AA$4,'KVP 3. AJ'!$H145,IF(D$4=SOLL!$B$4,'KF-KB'!$H171,IF('3. Ausbildungsjahr'!D$4=SOLL!$C$4,'SBI.A.4_1. AJ'!$H119,IF('3. Ausbildungsjahr'!D$4=SOLL!$D$4,KK!$H$11,IF('3. Ausbildungsjahr'!D$4=SOLL!$E$4,'KSM-e'!$H117,IF('3. Ausbildungsjahr'!D$4=SOLL!$F$4,'KSM-f'!$H117,IF('3. Ausbildungsjahr'!D$4=SOLL!$G$4,'KVB 1. AJ'!$H121,IF('3. Ausbildungsjahr'!D$4=SOLL!$H$4,KVFi!$H126,IF('3. Ausbildungsjahr'!D$4=SOLL!$I$4,KVM!$H109,IF('3. Ausbildungsjahr'!D$4=SOLL!$L$4,'KVP 1.&amp;2. AJ'!$H147,IF('3. Ausbildungsjahr'!D$4=SOLL!$M$4,PPC!$H138,IF('3. Ausbildungsjahr'!D$4=SOLL!$N$4,PPS!$H172,IF(D$4=SOLL!$P$4,"-",IF('3. Ausbildungsjahr'!D$4=SOLL!$O$4,Zielbogen!$H93,"")))))))))))))))))))))))))</f>
        <v>-</v>
      </c>
      <c r="E92" s="57" t="str">
        <f>IF(E$4=SOLL!$J$4, TNBi!$H101, IF('3. Ausbildungsjahr'!E$4=SOLL!$K$4,SBI.A.7!$H110, IF('3. Ausbildungsjahr'!E$4=SOLL!$R$4,'SBI.A.3_2. AJ'!$H93, IF('3. Ausbildungsjahr'!E$4=SOLL!$S$4,'SBI.A.4_2.&amp;3. AJ'!$H119, IF('3. Ausbildungsjahr'!E$4=SOLL!$T$4,'KVB 2.&amp;3. AJ'!$H121,IF('3. Ausbildungsjahr'!E$4=SOLL!$U$4,'PPCa IK'!$H93, IF('3. Ausbildungsjahr'!E$4=SOLL!$V$4,TE!$H117,IF('3. Ausbildungsjahr'!E$4=SOLL!$W$4,TNSt!$H105,IF('3. Ausbildungsjahr'!E$4=SOLL!$X$4,TNSk!$H108,IF('3. Ausbildungsjahr'!E$4=SOLL!$Y$4,TNPa!$H102,IF('3. Ausbildungsjahr'!E$4=SOLL!$Z$4,TNWn!$H93,IF('3. Ausbildungsjahr'!E$4=SOLL!$AA$4,'KVP 3. AJ'!$H145,IF(E$4=SOLL!$B$4,'KF-KB'!$H171,IF('3. Ausbildungsjahr'!E$4=SOLL!$C$4,'SBI.A.4_1. AJ'!$H119,IF('3. Ausbildungsjahr'!E$4=SOLL!$D$4,KK!$H$11,IF('3. Ausbildungsjahr'!E$4=SOLL!$E$4,'KSM-e'!$H117,IF('3. Ausbildungsjahr'!E$4=SOLL!$F$4,'KSM-f'!$H117,IF('3. Ausbildungsjahr'!E$4=SOLL!$G$4,'KVB 1. AJ'!$H121,IF('3. Ausbildungsjahr'!E$4=SOLL!$H$4,KVFi!$H126,IF('3. Ausbildungsjahr'!E$4=SOLL!$I$4,KVM!$H109,IF('3. Ausbildungsjahr'!E$4=SOLL!$L$4,'KVP 1.&amp;2. AJ'!$H147,IF('3. Ausbildungsjahr'!E$4=SOLL!$M$4,PPC!$H138,IF('3. Ausbildungsjahr'!E$4=SOLL!$N$4,PPS!$H172,IF(E$4=SOLL!$P$4,"-",IF('3. Ausbildungsjahr'!E$4=SOLL!$O$4,Zielbogen!$H93,"")))))))))))))))))))))))))</f>
        <v>-</v>
      </c>
      <c r="F92" s="57" t="str">
        <f>IF(F$4=SOLL!$J$4, TNBi!$H101, IF('3. Ausbildungsjahr'!F$4=SOLL!$K$4,SBI.A.7!$H110, IF('3. Ausbildungsjahr'!F$4=SOLL!$R$4,'SBI.A.3_2. AJ'!$H93, IF('3. Ausbildungsjahr'!F$4=SOLL!$S$4,'SBI.A.4_2.&amp;3. AJ'!$H119, IF('3. Ausbildungsjahr'!F$4=SOLL!$T$4,'KVB 2.&amp;3. AJ'!$H121,IF('3. Ausbildungsjahr'!F$4=SOLL!$U$4,'PPCa IK'!$H93, IF('3. Ausbildungsjahr'!F$4=SOLL!$V$4,TE!$H117,IF('3. Ausbildungsjahr'!F$4=SOLL!$W$4,TNSt!$H105,IF('3. Ausbildungsjahr'!F$4=SOLL!$X$4,TNSk!$H108,IF('3. Ausbildungsjahr'!F$4=SOLL!$Y$4,TNPa!$H102,IF('3. Ausbildungsjahr'!F$4=SOLL!$Z$4,TNWn!$H93,IF('3. Ausbildungsjahr'!F$4=SOLL!$AA$4,'KVP 3. AJ'!$H145,IF(F$4=SOLL!$B$4,'KF-KB'!$H171,IF('3. Ausbildungsjahr'!F$4=SOLL!$C$4,'SBI.A.4_1. AJ'!$H119,IF('3. Ausbildungsjahr'!F$4=SOLL!$D$4,KK!$H$11,IF('3. Ausbildungsjahr'!F$4=SOLL!$E$4,'KSM-e'!$H117,IF('3. Ausbildungsjahr'!F$4=SOLL!$F$4,'KSM-f'!$H117,IF('3. Ausbildungsjahr'!F$4=SOLL!$G$4,'KVB 1. AJ'!$H121,IF('3. Ausbildungsjahr'!F$4=SOLL!$H$4,KVFi!$H126,IF('3. Ausbildungsjahr'!F$4=SOLL!$I$4,KVM!$H109,IF('3. Ausbildungsjahr'!F$4=SOLL!$L$4,'KVP 1.&amp;2. AJ'!$H147,IF('3. Ausbildungsjahr'!F$4=SOLL!$M$4,PPC!$H138,IF('3. Ausbildungsjahr'!F$4=SOLL!$N$4,PPS!$H172,IF(F$4=SOLL!$P$4,"-",IF('3. Ausbildungsjahr'!F$4=SOLL!$O$4,Zielbogen!$H93,"")))))))))))))))))))))))))</f>
        <v>-</v>
      </c>
      <c r="G92" s="57" t="str">
        <f>IF(G$4=SOLL!$J$4, TNBi!$H101, IF('3. Ausbildungsjahr'!G$4=SOLL!$K$4,SBI.A.7!$H110, IF('3. Ausbildungsjahr'!G$4=SOLL!$R$4,'SBI.A.3_2. AJ'!$H93, IF('3. Ausbildungsjahr'!G$4=SOLL!$S$4,'SBI.A.4_2.&amp;3. AJ'!$H119, IF('3. Ausbildungsjahr'!G$4=SOLL!$T$4,'KVB 2.&amp;3. AJ'!$H121,IF('3. Ausbildungsjahr'!G$4=SOLL!$U$4,'PPCa IK'!$H93, IF('3. Ausbildungsjahr'!G$4=SOLL!$V$4,TE!$H117,IF('3. Ausbildungsjahr'!G$4=SOLL!$W$4,TNSt!$H105,IF('3. Ausbildungsjahr'!G$4=SOLL!$X$4,TNSk!$H108,IF('3. Ausbildungsjahr'!G$4=SOLL!$Y$4,TNPa!$H102,IF('3. Ausbildungsjahr'!G$4=SOLL!$Z$4,TNWn!$H93,IF('3. Ausbildungsjahr'!G$4=SOLL!$AA$4,'KVP 3. AJ'!$H145,IF(G$4=SOLL!$B$4,'KF-KB'!$H171,IF('3. Ausbildungsjahr'!G$4=SOLL!$C$4,'SBI.A.4_1. AJ'!$H119,IF('3. Ausbildungsjahr'!G$4=SOLL!$D$4,KK!$H$11,IF('3. Ausbildungsjahr'!G$4=SOLL!$E$4,'KSM-e'!$H117,IF('3. Ausbildungsjahr'!G$4=SOLL!$F$4,'KSM-f'!$H117,IF('3. Ausbildungsjahr'!G$4=SOLL!$G$4,'KVB 1. AJ'!$H121,IF('3. Ausbildungsjahr'!G$4=SOLL!$H$4,KVFi!$H126,IF('3. Ausbildungsjahr'!G$4=SOLL!$I$4,KVM!$H109,IF('3. Ausbildungsjahr'!G$4=SOLL!$L$4,'KVP 1.&amp;2. AJ'!$H147,IF('3. Ausbildungsjahr'!G$4=SOLL!$M$4,PPC!$H138,IF('3. Ausbildungsjahr'!G$4=SOLL!$N$4,PPS!$H172,IF(G$4=SOLL!$P$4,"-",IF('3. Ausbildungsjahr'!G$4=SOLL!$O$4,Zielbogen!$H93,"")))))))))))))))))))))))))</f>
        <v>-</v>
      </c>
      <c r="H92" s="57" t="str">
        <f>IF(H$4=SOLL!$J$4, TNBi!$H101, IF('3. Ausbildungsjahr'!H$4=SOLL!$K$4,SBI.A.7!$H110, IF('3. Ausbildungsjahr'!H$4=SOLL!$R$4,'SBI.A.3_2. AJ'!$H93, IF('3. Ausbildungsjahr'!H$4=SOLL!$S$4,'SBI.A.4_2.&amp;3. AJ'!$H119, IF('3. Ausbildungsjahr'!H$4=SOLL!$T$4,'KVB 2.&amp;3. AJ'!$H121,IF('3. Ausbildungsjahr'!H$4=SOLL!$U$4,'PPCa IK'!$H93, IF('3. Ausbildungsjahr'!H$4=SOLL!$V$4,TE!$H117,IF('3. Ausbildungsjahr'!H$4=SOLL!$W$4,TNSt!$H105,IF('3. Ausbildungsjahr'!H$4=SOLL!$X$4,TNSk!$H108,IF('3. Ausbildungsjahr'!H$4=SOLL!$Y$4,TNPa!$H102,IF('3. Ausbildungsjahr'!H$4=SOLL!$Z$4,TNWn!$H93,IF('3. Ausbildungsjahr'!H$4=SOLL!$AA$4,'KVP 3. AJ'!$H145,IF(H$4=SOLL!$B$4,'KF-KB'!$H171,IF('3. Ausbildungsjahr'!H$4=SOLL!$C$4,'SBI.A.4_1. AJ'!$H119,IF('3. Ausbildungsjahr'!H$4=SOLL!$D$4,KK!$H$11,IF('3. Ausbildungsjahr'!H$4=SOLL!$E$4,'KSM-e'!$H117,IF('3. Ausbildungsjahr'!H$4=SOLL!$F$4,'KSM-f'!$H117,IF('3. Ausbildungsjahr'!H$4=SOLL!$G$4,'KVB 1. AJ'!$H121,IF('3. Ausbildungsjahr'!H$4=SOLL!$H$4,KVFi!$H126,IF('3. Ausbildungsjahr'!H$4=SOLL!$I$4,KVM!$H109,IF('3. Ausbildungsjahr'!H$4=SOLL!$L$4,'KVP 1.&amp;2. AJ'!$H147,IF('3. Ausbildungsjahr'!H$4=SOLL!$M$4,PPC!$H138,IF('3. Ausbildungsjahr'!H$4=SOLL!$N$4,PPS!$H172,IF(H$4=SOLL!$P$4,"-",IF('3. Ausbildungsjahr'!H$4=SOLL!$O$4,Zielbogen!$H93,"")))))))))))))))))))))))))</f>
        <v>-</v>
      </c>
      <c r="I92" s="57" t="str">
        <f>IF(I$4=SOLL!$J$4, TNBi!$H101, IF('3. Ausbildungsjahr'!I$4=SOLL!$K$4,SBI.A.7!$H110, IF('3. Ausbildungsjahr'!I$4=SOLL!$R$4,'SBI.A.3_2. AJ'!$H93, IF('3. Ausbildungsjahr'!I$4=SOLL!$S$4,'SBI.A.4_2.&amp;3. AJ'!$H119, IF('3. Ausbildungsjahr'!I$4=SOLL!$T$4,'KVB 2.&amp;3. AJ'!$H121,IF('3. Ausbildungsjahr'!I$4=SOLL!$U$4,'PPCa IK'!$H93, IF('3. Ausbildungsjahr'!I$4=SOLL!$V$4,TE!$H117,IF('3. Ausbildungsjahr'!I$4=SOLL!$W$4,TNSt!$H105,IF('3. Ausbildungsjahr'!I$4=SOLL!$X$4,TNSk!$H108,IF('3. Ausbildungsjahr'!I$4=SOLL!$Y$4,TNPa!$H102,IF('3. Ausbildungsjahr'!I$4=SOLL!$Z$4,TNWn!$H93,IF('3. Ausbildungsjahr'!I$4=SOLL!$AA$4,'KVP 3. AJ'!$H145,IF(I$4=SOLL!$B$4,'KF-KB'!$H171,IF('3. Ausbildungsjahr'!I$4=SOLL!$C$4,'SBI.A.4_1. AJ'!$H119,IF('3. Ausbildungsjahr'!I$4=SOLL!$D$4,KK!$H$11,IF('3. Ausbildungsjahr'!I$4=SOLL!$E$4,'KSM-e'!$H117,IF('3. Ausbildungsjahr'!I$4=SOLL!$F$4,'KSM-f'!$H117,IF('3. Ausbildungsjahr'!I$4=SOLL!$G$4,'KVB 1. AJ'!$H121,IF('3. Ausbildungsjahr'!I$4=SOLL!$H$4,KVFi!$H126,IF('3. Ausbildungsjahr'!I$4=SOLL!$I$4,KVM!$H109,IF('3. Ausbildungsjahr'!I$4=SOLL!$L$4,'KVP 1.&amp;2. AJ'!$H147,IF('3. Ausbildungsjahr'!I$4=SOLL!$M$4,PPC!$H138,IF('3. Ausbildungsjahr'!I$4=SOLL!$N$4,PPS!$H172,IF(I$4=SOLL!$P$4,"-",IF('3. Ausbildungsjahr'!I$4=SOLL!$O$4,Zielbogen!$H93,"")))))))))))))))))))))))))</f>
        <v>-</v>
      </c>
      <c r="J92" s="57" t="str">
        <f>IF(J$4=SOLL!$J$4, TNBi!$H101, IF('3. Ausbildungsjahr'!J$4=SOLL!$K$4,SBI.A.7!$H110, IF('3. Ausbildungsjahr'!J$4=SOLL!$R$4,'SBI.A.3_2. AJ'!$H93, IF('3. Ausbildungsjahr'!J$4=SOLL!$S$4,'SBI.A.4_2.&amp;3. AJ'!$H119, IF('3. Ausbildungsjahr'!J$4=SOLL!$T$4,'KVB 2.&amp;3. AJ'!$H121,IF('3. Ausbildungsjahr'!J$4=SOLL!$U$4,'PPCa IK'!$H93, IF('3. Ausbildungsjahr'!J$4=SOLL!$V$4,TE!$H117,IF('3. Ausbildungsjahr'!J$4=SOLL!$W$4,TNSt!$H105,IF('3. Ausbildungsjahr'!J$4=SOLL!$X$4,TNSk!$H108,IF('3. Ausbildungsjahr'!J$4=SOLL!$Y$4,TNPa!$H102,IF('3. Ausbildungsjahr'!J$4=SOLL!$Z$4,TNWn!$H93,IF('3. Ausbildungsjahr'!J$4=SOLL!$AA$4,'KVP 3. AJ'!$H145,IF(J$4=SOLL!$B$4,'KF-KB'!$H171,IF('3. Ausbildungsjahr'!J$4=SOLL!$C$4,'SBI.A.4_1. AJ'!$H119,IF('3. Ausbildungsjahr'!J$4=SOLL!$D$4,KK!$H$11,IF('3. Ausbildungsjahr'!J$4=SOLL!$E$4,'KSM-e'!$H117,IF('3. Ausbildungsjahr'!J$4=SOLL!$F$4,'KSM-f'!$H117,IF('3. Ausbildungsjahr'!J$4=SOLL!$G$4,'KVB 1. AJ'!$H121,IF('3. Ausbildungsjahr'!J$4=SOLL!$H$4,KVFi!$H126,IF('3. Ausbildungsjahr'!J$4=SOLL!$I$4,KVM!$H109,IF('3. Ausbildungsjahr'!J$4=SOLL!$L$4,'KVP 1.&amp;2. AJ'!$H147,IF('3. Ausbildungsjahr'!J$4=SOLL!$M$4,PPC!$H138,IF('3. Ausbildungsjahr'!J$4=SOLL!$N$4,PPS!$H172,IF(J$4=SOLL!$P$4,"-",IF('3. Ausbildungsjahr'!J$4=SOLL!$O$4,Zielbogen!$H93,"")))))))))))))))))))))))))</f>
        <v>-</v>
      </c>
      <c r="K92" s="57" t="str">
        <f>IF(K$4=SOLL!$J$4, TNBi!$H101, IF('3. Ausbildungsjahr'!K$4=SOLL!$K$4,SBI.A.7!$H110, IF('3. Ausbildungsjahr'!K$4=SOLL!$R$4,'SBI.A.3_2. AJ'!$H93, IF('3. Ausbildungsjahr'!K$4=SOLL!$S$4,'SBI.A.4_2.&amp;3. AJ'!$H119, IF('3. Ausbildungsjahr'!K$4=SOLL!$T$4,'KVB 2.&amp;3. AJ'!$H121,IF('3. Ausbildungsjahr'!K$4=SOLL!$U$4,'PPCa IK'!$H93, IF('3. Ausbildungsjahr'!K$4=SOLL!$V$4,TE!$H117,IF('3. Ausbildungsjahr'!K$4=SOLL!$W$4,TNSt!$H105,IF('3. Ausbildungsjahr'!K$4=SOLL!$X$4,TNSk!$H108,IF('3. Ausbildungsjahr'!K$4=SOLL!$Y$4,TNPa!$H102,IF('3. Ausbildungsjahr'!K$4=SOLL!$Z$4,TNWn!$H93,IF('3. Ausbildungsjahr'!K$4=SOLL!$AA$4,'KVP 3. AJ'!$H145,IF(K$4=SOLL!$B$4,'KF-KB'!$H171,IF('3. Ausbildungsjahr'!K$4=SOLL!$C$4,'SBI.A.4_1. AJ'!$H119,IF('3. Ausbildungsjahr'!K$4=SOLL!$D$4,KK!$H$11,IF('3. Ausbildungsjahr'!K$4=SOLL!$E$4,'KSM-e'!$H117,IF('3. Ausbildungsjahr'!K$4=SOLL!$F$4,'KSM-f'!$H117,IF('3. Ausbildungsjahr'!K$4=SOLL!$G$4,'KVB 1. AJ'!$H121,IF('3. Ausbildungsjahr'!K$4=SOLL!$H$4,KVFi!$H126,IF('3. Ausbildungsjahr'!K$4=SOLL!$I$4,KVM!$H109,IF('3. Ausbildungsjahr'!K$4=SOLL!$L$4,'KVP 1.&amp;2. AJ'!$H147,IF('3. Ausbildungsjahr'!K$4=SOLL!$M$4,PPC!$H138,IF('3. Ausbildungsjahr'!K$4=SOLL!$N$4,PPS!$H172,IF(K$4=SOLL!$P$4,"-",IF('3. Ausbildungsjahr'!K$4=SOLL!$O$4,Zielbogen!$H93,"")))))))))))))))))))))))))</f>
        <v>-</v>
      </c>
      <c r="L92" s="10">
        <f>SUM('Hilfsblatt 3. AJ'!C92,'Hilfsblatt 3. AJ'!E92,'Hilfsblatt 3. AJ'!G92,'Hilfsblatt 3. AJ'!I92,'Hilfsblatt 3. AJ'!K92,'Hilfsblatt 3. AJ'!M92,'Hilfsblatt 3. AJ'!O92,'Hilfsblatt 3. AJ'!Q92,'Hilfsblatt 3. AJ'!S92,'Hilfsblatt 3. AJ'!U92)</f>
        <v>0</v>
      </c>
      <c r="M92" s="9" t="e">
        <f>('Hilfsblatt 3. AJ'!B92*'Hilfsblatt 3. AJ'!C92+'Hilfsblatt 3. AJ'!D92*'Hilfsblatt 3. AJ'!E92+'Hilfsblatt 3. AJ'!F92*'Hilfsblatt 3. AJ'!G92+'Hilfsblatt 3. AJ'!H92*'Hilfsblatt 3. AJ'!I92+'Hilfsblatt 3. AJ'!J92*'Hilfsblatt 3. AJ'!K92+'Hilfsblatt 3. AJ'!L92*'Hilfsblatt 3. AJ'!M92+'Hilfsblatt 3. AJ'!N92*'Hilfsblatt 3. AJ'!O92+'Hilfsblatt 3. AJ'!P92*'Hilfsblatt 3. AJ'!Q92+'Hilfsblatt 3. AJ'!R92*'Hilfsblatt 3. AJ'!S92+'Hilfsblatt 3. AJ'!T92*'Hilfsblatt 3. AJ'!U92)/L92</f>
        <v>#DIV/0!</v>
      </c>
    </row>
    <row r="93" spans="1:13" x14ac:dyDescent="0.25">
      <c r="A93" s="125" t="s">
        <v>95</v>
      </c>
      <c r="B93" s="57" t="str">
        <f>IF(B$4=SOLL!$J$4, TNBi!$H102, IF('3. Ausbildungsjahr'!B$4=SOLL!$K$4,SBI.A.7!$H111, IF('3. Ausbildungsjahr'!B$4=SOLL!$R$4,'SBI.A.3_2. AJ'!$H94, IF('3. Ausbildungsjahr'!B$4=SOLL!$S$4,'SBI.A.4_2.&amp;3. AJ'!$H120, IF('3. Ausbildungsjahr'!B$4=SOLL!$T$4,'KVB 2.&amp;3. AJ'!$H122,IF('3. Ausbildungsjahr'!B$4=SOLL!$U$4,'PPCa IK'!$H94, IF('3. Ausbildungsjahr'!B$4=SOLL!$V$4,TE!$H118,IF('3. Ausbildungsjahr'!B$4=SOLL!$W$4,TNSt!$H106,IF('3. Ausbildungsjahr'!B$4=SOLL!$X$4,TNSk!$H109,IF('3. Ausbildungsjahr'!B$4=SOLL!$Y$4,TNPa!$H103,IF('3. Ausbildungsjahr'!B$4=SOLL!$Z$4,TNWn!$H94,IF('3. Ausbildungsjahr'!B$4=SOLL!$AA$4,'KVP 3. AJ'!$H146,IF(B$4=SOLL!$B$4,'KF-KB'!$H172,IF('3. Ausbildungsjahr'!B$4=SOLL!$C$4,'SBI.A.4_1. AJ'!$H120,IF('3. Ausbildungsjahr'!B$4=SOLL!$D$4,KK!$H$11,IF('3. Ausbildungsjahr'!B$4=SOLL!$E$4,'KSM-e'!$H118,IF('3. Ausbildungsjahr'!B$4=SOLL!$F$4,'KSM-f'!$H118,IF('3. Ausbildungsjahr'!B$4=SOLL!$G$4,'KVB 1. AJ'!$H122,IF('3. Ausbildungsjahr'!B$4=SOLL!$H$4,KVFi!$H127,IF('3. Ausbildungsjahr'!B$4=SOLL!$I$4,KVM!$H110,IF('3. Ausbildungsjahr'!B$4=SOLL!$L$4,'KVP 1.&amp;2. AJ'!$H148,IF('3. Ausbildungsjahr'!B$4=SOLL!$M$4,PPC!$H139,IF('3. Ausbildungsjahr'!B$4=SOLL!$N$4,PPS!$H173,IF(B$4=SOLL!$P$4,"-",IF('3. Ausbildungsjahr'!B$4=SOLL!$O$4,Zielbogen!$H94,"")))))))))))))))))))))))))</f>
        <v>-</v>
      </c>
      <c r="C93" s="57" t="str">
        <f>IF(C$4=SOLL!$J$4, TNBi!$H102, IF('3. Ausbildungsjahr'!C$4=SOLL!$K$4,SBI.A.7!$H111, IF('3. Ausbildungsjahr'!C$4=SOLL!$R$4,'SBI.A.3_2. AJ'!$H94, IF('3. Ausbildungsjahr'!C$4=SOLL!$S$4,'SBI.A.4_2.&amp;3. AJ'!$H120, IF('3. Ausbildungsjahr'!C$4=SOLL!$T$4,'KVB 2.&amp;3. AJ'!$H122,IF('3. Ausbildungsjahr'!C$4=SOLL!$U$4,'PPCa IK'!$H94, IF('3. Ausbildungsjahr'!C$4=SOLL!$V$4,TE!$H118,IF('3. Ausbildungsjahr'!C$4=SOLL!$W$4,TNSt!$H106,IF('3. Ausbildungsjahr'!C$4=SOLL!$X$4,TNSk!$H109,IF('3. Ausbildungsjahr'!C$4=SOLL!$Y$4,TNPa!$H103,IF('3. Ausbildungsjahr'!C$4=SOLL!$Z$4,TNWn!$H94,IF('3. Ausbildungsjahr'!C$4=SOLL!$AA$4,'KVP 3. AJ'!$H146,IF(C$4=SOLL!$B$4,'KF-KB'!$H172,IF('3. Ausbildungsjahr'!C$4=SOLL!$C$4,'SBI.A.4_1. AJ'!$H120,IF('3. Ausbildungsjahr'!C$4=SOLL!$D$4,KK!$H$11,IF('3. Ausbildungsjahr'!C$4=SOLL!$E$4,'KSM-e'!$H118,IF('3. Ausbildungsjahr'!C$4=SOLL!$F$4,'KSM-f'!$H118,IF('3. Ausbildungsjahr'!C$4=SOLL!$G$4,'KVB 1. AJ'!$H122,IF('3. Ausbildungsjahr'!C$4=SOLL!$H$4,KVFi!$H127,IF('3. Ausbildungsjahr'!C$4=SOLL!$I$4,KVM!$H110,IF('3. Ausbildungsjahr'!C$4=SOLL!$L$4,'KVP 1.&amp;2. AJ'!$H148,IF('3. Ausbildungsjahr'!C$4=SOLL!$M$4,PPC!$H139,IF('3. Ausbildungsjahr'!C$4=SOLL!$N$4,PPS!$H173,IF(C$4=SOLL!$P$4,"-",IF('3. Ausbildungsjahr'!C$4=SOLL!$O$4,Zielbogen!$H94,"")))))))))))))))))))))))))</f>
        <v>-</v>
      </c>
      <c r="D93" s="57" t="str">
        <f>IF(D$4=SOLL!$J$4, TNBi!$H102, IF('3. Ausbildungsjahr'!D$4=SOLL!$K$4,SBI.A.7!$H111, IF('3. Ausbildungsjahr'!D$4=SOLL!$R$4,'SBI.A.3_2. AJ'!$H94, IF('3. Ausbildungsjahr'!D$4=SOLL!$S$4,'SBI.A.4_2.&amp;3. AJ'!$H120, IF('3. Ausbildungsjahr'!D$4=SOLL!$T$4,'KVB 2.&amp;3. AJ'!$H122,IF('3. Ausbildungsjahr'!D$4=SOLL!$U$4,'PPCa IK'!$H94, IF('3. Ausbildungsjahr'!D$4=SOLL!$V$4,TE!$H118,IF('3. Ausbildungsjahr'!D$4=SOLL!$W$4,TNSt!$H106,IF('3. Ausbildungsjahr'!D$4=SOLL!$X$4,TNSk!$H109,IF('3. Ausbildungsjahr'!D$4=SOLL!$Y$4,TNPa!$H103,IF('3. Ausbildungsjahr'!D$4=SOLL!$Z$4,TNWn!$H94,IF('3. Ausbildungsjahr'!D$4=SOLL!$AA$4,'KVP 3. AJ'!$H146,IF(D$4=SOLL!$B$4,'KF-KB'!$H172,IF('3. Ausbildungsjahr'!D$4=SOLL!$C$4,'SBI.A.4_1. AJ'!$H120,IF('3. Ausbildungsjahr'!D$4=SOLL!$D$4,KK!$H$11,IF('3. Ausbildungsjahr'!D$4=SOLL!$E$4,'KSM-e'!$H118,IF('3. Ausbildungsjahr'!D$4=SOLL!$F$4,'KSM-f'!$H118,IF('3. Ausbildungsjahr'!D$4=SOLL!$G$4,'KVB 1. AJ'!$H122,IF('3. Ausbildungsjahr'!D$4=SOLL!$H$4,KVFi!$H127,IF('3. Ausbildungsjahr'!D$4=SOLL!$I$4,KVM!$H110,IF('3. Ausbildungsjahr'!D$4=SOLL!$L$4,'KVP 1.&amp;2. AJ'!$H148,IF('3. Ausbildungsjahr'!D$4=SOLL!$M$4,PPC!$H139,IF('3. Ausbildungsjahr'!D$4=SOLL!$N$4,PPS!$H173,IF(D$4=SOLL!$P$4,"-",IF('3. Ausbildungsjahr'!D$4=SOLL!$O$4,Zielbogen!$H94,"")))))))))))))))))))))))))</f>
        <v>-</v>
      </c>
      <c r="E93" s="57" t="str">
        <f>IF(E$4=SOLL!$J$4, TNBi!$H102, IF('3. Ausbildungsjahr'!E$4=SOLL!$K$4,SBI.A.7!$H111, IF('3. Ausbildungsjahr'!E$4=SOLL!$R$4,'SBI.A.3_2. AJ'!$H94, IF('3. Ausbildungsjahr'!E$4=SOLL!$S$4,'SBI.A.4_2.&amp;3. AJ'!$H120, IF('3. Ausbildungsjahr'!E$4=SOLL!$T$4,'KVB 2.&amp;3. AJ'!$H122,IF('3. Ausbildungsjahr'!E$4=SOLL!$U$4,'PPCa IK'!$H94, IF('3. Ausbildungsjahr'!E$4=SOLL!$V$4,TE!$H118,IF('3. Ausbildungsjahr'!E$4=SOLL!$W$4,TNSt!$H106,IF('3. Ausbildungsjahr'!E$4=SOLL!$X$4,TNSk!$H109,IF('3. Ausbildungsjahr'!E$4=SOLL!$Y$4,TNPa!$H103,IF('3. Ausbildungsjahr'!E$4=SOLL!$Z$4,TNWn!$H94,IF('3. Ausbildungsjahr'!E$4=SOLL!$AA$4,'KVP 3. AJ'!$H146,IF(E$4=SOLL!$B$4,'KF-KB'!$H172,IF('3. Ausbildungsjahr'!E$4=SOLL!$C$4,'SBI.A.4_1. AJ'!$H120,IF('3. Ausbildungsjahr'!E$4=SOLL!$D$4,KK!$H$11,IF('3. Ausbildungsjahr'!E$4=SOLL!$E$4,'KSM-e'!$H118,IF('3. Ausbildungsjahr'!E$4=SOLL!$F$4,'KSM-f'!$H118,IF('3. Ausbildungsjahr'!E$4=SOLL!$G$4,'KVB 1. AJ'!$H122,IF('3. Ausbildungsjahr'!E$4=SOLL!$H$4,KVFi!$H127,IF('3. Ausbildungsjahr'!E$4=SOLL!$I$4,KVM!$H110,IF('3. Ausbildungsjahr'!E$4=SOLL!$L$4,'KVP 1.&amp;2. AJ'!$H148,IF('3. Ausbildungsjahr'!E$4=SOLL!$M$4,PPC!$H139,IF('3. Ausbildungsjahr'!E$4=SOLL!$N$4,PPS!$H173,IF(E$4=SOLL!$P$4,"-",IF('3. Ausbildungsjahr'!E$4=SOLL!$O$4,Zielbogen!$H94,"")))))))))))))))))))))))))</f>
        <v>-</v>
      </c>
      <c r="F93" s="57" t="str">
        <f>IF(F$4=SOLL!$J$4, TNBi!$H102, IF('3. Ausbildungsjahr'!F$4=SOLL!$K$4,SBI.A.7!$H111, IF('3. Ausbildungsjahr'!F$4=SOLL!$R$4,'SBI.A.3_2. AJ'!$H94, IF('3. Ausbildungsjahr'!F$4=SOLL!$S$4,'SBI.A.4_2.&amp;3. AJ'!$H120, IF('3. Ausbildungsjahr'!F$4=SOLL!$T$4,'KVB 2.&amp;3. AJ'!$H122,IF('3. Ausbildungsjahr'!F$4=SOLL!$U$4,'PPCa IK'!$H94, IF('3. Ausbildungsjahr'!F$4=SOLL!$V$4,TE!$H118,IF('3. Ausbildungsjahr'!F$4=SOLL!$W$4,TNSt!$H106,IF('3. Ausbildungsjahr'!F$4=SOLL!$X$4,TNSk!$H109,IF('3. Ausbildungsjahr'!F$4=SOLL!$Y$4,TNPa!$H103,IF('3. Ausbildungsjahr'!F$4=SOLL!$Z$4,TNWn!$H94,IF('3. Ausbildungsjahr'!F$4=SOLL!$AA$4,'KVP 3. AJ'!$H146,IF(F$4=SOLL!$B$4,'KF-KB'!$H172,IF('3. Ausbildungsjahr'!F$4=SOLL!$C$4,'SBI.A.4_1. AJ'!$H120,IF('3. Ausbildungsjahr'!F$4=SOLL!$D$4,KK!$H$11,IF('3. Ausbildungsjahr'!F$4=SOLL!$E$4,'KSM-e'!$H118,IF('3. Ausbildungsjahr'!F$4=SOLL!$F$4,'KSM-f'!$H118,IF('3. Ausbildungsjahr'!F$4=SOLL!$G$4,'KVB 1. AJ'!$H122,IF('3. Ausbildungsjahr'!F$4=SOLL!$H$4,KVFi!$H127,IF('3. Ausbildungsjahr'!F$4=SOLL!$I$4,KVM!$H110,IF('3. Ausbildungsjahr'!F$4=SOLL!$L$4,'KVP 1.&amp;2. AJ'!$H148,IF('3. Ausbildungsjahr'!F$4=SOLL!$M$4,PPC!$H139,IF('3. Ausbildungsjahr'!F$4=SOLL!$N$4,PPS!$H173,IF(F$4=SOLL!$P$4,"-",IF('3. Ausbildungsjahr'!F$4=SOLL!$O$4,Zielbogen!$H94,"")))))))))))))))))))))))))</f>
        <v>-</v>
      </c>
      <c r="G93" s="57" t="str">
        <f>IF(G$4=SOLL!$J$4, TNBi!$H102, IF('3. Ausbildungsjahr'!G$4=SOLL!$K$4,SBI.A.7!$H111, IF('3. Ausbildungsjahr'!G$4=SOLL!$R$4,'SBI.A.3_2. AJ'!$H94, IF('3. Ausbildungsjahr'!G$4=SOLL!$S$4,'SBI.A.4_2.&amp;3. AJ'!$H120, IF('3. Ausbildungsjahr'!G$4=SOLL!$T$4,'KVB 2.&amp;3. AJ'!$H122,IF('3. Ausbildungsjahr'!G$4=SOLL!$U$4,'PPCa IK'!$H94, IF('3. Ausbildungsjahr'!G$4=SOLL!$V$4,TE!$H118,IF('3. Ausbildungsjahr'!G$4=SOLL!$W$4,TNSt!$H106,IF('3. Ausbildungsjahr'!G$4=SOLL!$X$4,TNSk!$H109,IF('3. Ausbildungsjahr'!G$4=SOLL!$Y$4,TNPa!$H103,IF('3. Ausbildungsjahr'!G$4=SOLL!$Z$4,TNWn!$H94,IF('3. Ausbildungsjahr'!G$4=SOLL!$AA$4,'KVP 3. AJ'!$H146,IF(G$4=SOLL!$B$4,'KF-KB'!$H172,IF('3. Ausbildungsjahr'!G$4=SOLL!$C$4,'SBI.A.4_1. AJ'!$H120,IF('3. Ausbildungsjahr'!G$4=SOLL!$D$4,KK!$H$11,IF('3. Ausbildungsjahr'!G$4=SOLL!$E$4,'KSM-e'!$H118,IF('3. Ausbildungsjahr'!G$4=SOLL!$F$4,'KSM-f'!$H118,IF('3. Ausbildungsjahr'!G$4=SOLL!$G$4,'KVB 1. AJ'!$H122,IF('3. Ausbildungsjahr'!G$4=SOLL!$H$4,KVFi!$H127,IF('3. Ausbildungsjahr'!G$4=SOLL!$I$4,KVM!$H110,IF('3. Ausbildungsjahr'!G$4=SOLL!$L$4,'KVP 1.&amp;2. AJ'!$H148,IF('3. Ausbildungsjahr'!G$4=SOLL!$M$4,PPC!$H139,IF('3. Ausbildungsjahr'!G$4=SOLL!$N$4,PPS!$H173,IF(G$4=SOLL!$P$4,"-",IF('3. Ausbildungsjahr'!G$4=SOLL!$O$4,Zielbogen!$H94,"")))))))))))))))))))))))))</f>
        <v>-</v>
      </c>
      <c r="H93" s="57" t="str">
        <f>IF(H$4=SOLL!$J$4, TNBi!$H102, IF('3. Ausbildungsjahr'!H$4=SOLL!$K$4,SBI.A.7!$H111, IF('3. Ausbildungsjahr'!H$4=SOLL!$R$4,'SBI.A.3_2. AJ'!$H94, IF('3. Ausbildungsjahr'!H$4=SOLL!$S$4,'SBI.A.4_2.&amp;3. AJ'!$H120, IF('3. Ausbildungsjahr'!H$4=SOLL!$T$4,'KVB 2.&amp;3. AJ'!$H122,IF('3. Ausbildungsjahr'!H$4=SOLL!$U$4,'PPCa IK'!$H94, IF('3. Ausbildungsjahr'!H$4=SOLL!$V$4,TE!$H118,IF('3. Ausbildungsjahr'!H$4=SOLL!$W$4,TNSt!$H106,IF('3. Ausbildungsjahr'!H$4=SOLL!$X$4,TNSk!$H109,IF('3. Ausbildungsjahr'!H$4=SOLL!$Y$4,TNPa!$H103,IF('3. Ausbildungsjahr'!H$4=SOLL!$Z$4,TNWn!$H94,IF('3. Ausbildungsjahr'!H$4=SOLL!$AA$4,'KVP 3. AJ'!$H146,IF(H$4=SOLL!$B$4,'KF-KB'!$H172,IF('3. Ausbildungsjahr'!H$4=SOLL!$C$4,'SBI.A.4_1. AJ'!$H120,IF('3. Ausbildungsjahr'!H$4=SOLL!$D$4,KK!$H$11,IF('3. Ausbildungsjahr'!H$4=SOLL!$E$4,'KSM-e'!$H118,IF('3. Ausbildungsjahr'!H$4=SOLL!$F$4,'KSM-f'!$H118,IF('3. Ausbildungsjahr'!H$4=SOLL!$G$4,'KVB 1. AJ'!$H122,IF('3. Ausbildungsjahr'!H$4=SOLL!$H$4,KVFi!$H127,IF('3. Ausbildungsjahr'!H$4=SOLL!$I$4,KVM!$H110,IF('3. Ausbildungsjahr'!H$4=SOLL!$L$4,'KVP 1.&amp;2. AJ'!$H148,IF('3. Ausbildungsjahr'!H$4=SOLL!$M$4,PPC!$H139,IF('3. Ausbildungsjahr'!H$4=SOLL!$N$4,PPS!$H173,IF(H$4=SOLL!$P$4,"-",IF('3. Ausbildungsjahr'!H$4=SOLL!$O$4,Zielbogen!$H94,"")))))))))))))))))))))))))</f>
        <v>-</v>
      </c>
      <c r="I93" s="57" t="str">
        <f>IF(I$4=SOLL!$J$4, TNBi!$H102, IF('3. Ausbildungsjahr'!I$4=SOLL!$K$4,SBI.A.7!$H111, IF('3. Ausbildungsjahr'!I$4=SOLL!$R$4,'SBI.A.3_2. AJ'!$H94, IF('3. Ausbildungsjahr'!I$4=SOLL!$S$4,'SBI.A.4_2.&amp;3. AJ'!$H120, IF('3. Ausbildungsjahr'!I$4=SOLL!$T$4,'KVB 2.&amp;3. AJ'!$H122,IF('3. Ausbildungsjahr'!I$4=SOLL!$U$4,'PPCa IK'!$H94, IF('3. Ausbildungsjahr'!I$4=SOLL!$V$4,TE!$H118,IF('3. Ausbildungsjahr'!I$4=SOLL!$W$4,TNSt!$H106,IF('3. Ausbildungsjahr'!I$4=SOLL!$X$4,TNSk!$H109,IF('3. Ausbildungsjahr'!I$4=SOLL!$Y$4,TNPa!$H103,IF('3. Ausbildungsjahr'!I$4=SOLL!$Z$4,TNWn!$H94,IF('3. Ausbildungsjahr'!I$4=SOLL!$AA$4,'KVP 3. AJ'!$H146,IF(I$4=SOLL!$B$4,'KF-KB'!$H172,IF('3. Ausbildungsjahr'!I$4=SOLL!$C$4,'SBI.A.4_1. AJ'!$H120,IF('3. Ausbildungsjahr'!I$4=SOLL!$D$4,KK!$H$11,IF('3. Ausbildungsjahr'!I$4=SOLL!$E$4,'KSM-e'!$H118,IF('3. Ausbildungsjahr'!I$4=SOLL!$F$4,'KSM-f'!$H118,IF('3. Ausbildungsjahr'!I$4=SOLL!$G$4,'KVB 1. AJ'!$H122,IF('3. Ausbildungsjahr'!I$4=SOLL!$H$4,KVFi!$H127,IF('3. Ausbildungsjahr'!I$4=SOLL!$I$4,KVM!$H110,IF('3. Ausbildungsjahr'!I$4=SOLL!$L$4,'KVP 1.&amp;2. AJ'!$H148,IF('3. Ausbildungsjahr'!I$4=SOLL!$M$4,PPC!$H139,IF('3. Ausbildungsjahr'!I$4=SOLL!$N$4,PPS!$H173,IF(I$4=SOLL!$P$4,"-",IF('3. Ausbildungsjahr'!I$4=SOLL!$O$4,Zielbogen!$H94,"")))))))))))))))))))))))))</f>
        <v>-</v>
      </c>
      <c r="J93" s="57" t="str">
        <f>IF(J$4=SOLL!$J$4, TNBi!$H102, IF('3. Ausbildungsjahr'!J$4=SOLL!$K$4,SBI.A.7!$H111, IF('3. Ausbildungsjahr'!J$4=SOLL!$R$4,'SBI.A.3_2. AJ'!$H94, IF('3. Ausbildungsjahr'!J$4=SOLL!$S$4,'SBI.A.4_2.&amp;3. AJ'!$H120, IF('3. Ausbildungsjahr'!J$4=SOLL!$T$4,'KVB 2.&amp;3. AJ'!$H122,IF('3. Ausbildungsjahr'!J$4=SOLL!$U$4,'PPCa IK'!$H94, IF('3. Ausbildungsjahr'!J$4=SOLL!$V$4,TE!$H118,IF('3. Ausbildungsjahr'!J$4=SOLL!$W$4,TNSt!$H106,IF('3. Ausbildungsjahr'!J$4=SOLL!$X$4,TNSk!$H109,IF('3. Ausbildungsjahr'!J$4=SOLL!$Y$4,TNPa!$H103,IF('3. Ausbildungsjahr'!J$4=SOLL!$Z$4,TNWn!$H94,IF('3. Ausbildungsjahr'!J$4=SOLL!$AA$4,'KVP 3. AJ'!$H146,IF(J$4=SOLL!$B$4,'KF-KB'!$H172,IF('3. Ausbildungsjahr'!J$4=SOLL!$C$4,'SBI.A.4_1. AJ'!$H120,IF('3. Ausbildungsjahr'!J$4=SOLL!$D$4,KK!$H$11,IF('3. Ausbildungsjahr'!J$4=SOLL!$E$4,'KSM-e'!$H118,IF('3. Ausbildungsjahr'!J$4=SOLL!$F$4,'KSM-f'!$H118,IF('3. Ausbildungsjahr'!J$4=SOLL!$G$4,'KVB 1. AJ'!$H122,IF('3. Ausbildungsjahr'!J$4=SOLL!$H$4,KVFi!$H127,IF('3. Ausbildungsjahr'!J$4=SOLL!$I$4,KVM!$H110,IF('3. Ausbildungsjahr'!J$4=SOLL!$L$4,'KVP 1.&amp;2. AJ'!$H148,IF('3. Ausbildungsjahr'!J$4=SOLL!$M$4,PPC!$H139,IF('3. Ausbildungsjahr'!J$4=SOLL!$N$4,PPS!$H173,IF(J$4=SOLL!$P$4,"-",IF('3. Ausbildungsjahr'!J$4=SOLL!$O$4,Zielbogen!$H94,"")))))))))))))))))))))))))</f>
        <v>-</v>
      </c>
      <c r="K93" s="57" t="str">
        <f>IF(K$4=SOLL!$J$4, TNBi!$H102, IF('3. Ausbildungsjahr'!K$4=SOLL!$K$4,SBI.A.7!$H111, IF('3. Ausbildungsjahr'!K$4=SOLL!$R$4,'SBI.A.3_2. AJ'!$H94, IF('3. Ausbildungsjahr'!K$4=SOLL!$S$4,'SBI.A.4_2.&amp;3. AJ'!$H120, IF('3. Ausbildungsjahr'!K$4=SOLL!$T$4,'KVB 2.&amp;3. AJ'!$H122,IF('3. Ausbildungsjahr'!K$4=SOLL!$U$4,'PPCa IK'!$H94, IF('3. Ausbildungsjahr'!K$4=SOLL!$V$4,TE!$H118,IF('3. Ausbildungsjahr'!K$4=SOLL!$W$4,TNSt!$H106,IF('3. Ausbildungsjahr'!K$4=SOLL!$X$4,TNSk!$H109,IF('3. Ausbildungsjahr'!K$4=SOLL!$Y$4,TNPa!$H103,IF('3. Ausbildungsjahr'!K$4=SOLL!$Z$4,TNWn!$H94,IF('3. Ausbildungsjahr'!K$4=SOLL!$AA$4,'KVP 3. AJ'!$H146,IF(K$4=SOLL!$B$4,'KF-KB'!$H172,IF('3. Ausbildungsjahr'!K$4=SOLL!$C$4,'SBI.A.4_1. AJ'!$H120,IF('3. Ausbildungsjahr'!K$4=SOLL!$D$4,KK!$H$11,IF('3. Ausbildungsjahr'!K$4=SOLL!$E$4,'KSM-e'!$H118,IF('3. Ausbildungsjahr'!K$4=SOLL!$F$4,'KSM-f'!$H118,IF('3. Ausbildungsjahr'!K$4=SOLL!$G$4,'KVB 1. AJ'!$H122,IF('3. Ausbildungsjahr'!K$4=SOLL!$H$4,KVFi!$H127,IF('3. Ausbildungsjahr'!K$4=SOLL!$I$4,KVM!$H110,IF('3. Ausbildungsjahr'!K$4=SOLL!$L$4,'KVP 1.&amp;2. AJ'!$H148,IF('3. Ausbildungsjahr'!K$4=SOLL!$M$4,PPC!$H139,IF('3. Ausbildungsjahr'!K$4=SOLL!$N$4,PPS!$H173,IF(K$4=SOLL!$P$4,"-",IF('3. Ausbildungsjahr'!K$4=SOLL!$O$4,Zielbogen!$H94,"")))))))))))))))))))))))))</f>
        <v>-</v>
      </c>
      <c r="L93" s="10">
        <f>SUM('Hilfsblatt 3. AJ'!C93,'Hilfsblatt 3. AJ'!E93,'Hilfsblatt 3. AJ'!G93,'Hilfsblatt 3. AJ'!I93,'Hilfsblatt 3. AJ'!K93,'Hilfsblatt 3. AJ'!M93,'Hilfsblatt 3. AJ'!O93,'Hilfsblatt 3. AJ'!Q93,'Hilfsblatt 3. AJ'!S93,'Hilfsblatt 3. AJ'!U93)</f>
        <v>0</v>
      </c>
      <c r="M93" s="9" t="e">
        <f>('Hilfsblatt 3. AJ'!B93*'Hilfsblatt 3. AJ'!C93+'Hilfsblatt 3. AJ'!D93*'Hilfsblatt 3. AJ'!E93+'Hilfsblatt 3. AJ'!F93*'Hilfsblatt 3. AJ'!G93+'Hilfsblatt 3. AJ'!H93*'Hilfsblatt 3. AJ'!I93+'Hilfsblatt 3. AJ'!J93*'Hilfsblatt 3. AJ'!K93+'Hilfsblatt 3. AJ'!L93*'Hilfsblatt 3. AJ'!M93+'Hilfsblatt 3. AJ'!N93*'Hilfsblatt 3. AJ'!O93+'Hilfsblatt 3. AJ'!P93*'Hilfsblatt 3. AJ'!Q93+'Hilfsblatt 3. AJ'!R93*'Hilfsblatt 3. AJ'!S93+'Hilfsblatt 3. AJ'!T93*'Hilfsblatt 3. AJ'!U93)/L93</f>
        <v>#DIV/0!</v>
      </c>
    </row>
    <row r="94" spans="1:13" x14ac:dyDescent="0.25">
      <c r="A94" s="125" t="s">
        <v>20</v>
      </c>
      <c r="B94" s="57" t="str">
        <f>IF(B$4=SOLL!$J$4, TNBi!$H103, IF('3. Ausbildungsjahr'!B$4=SOLL!$K$4,SBI.A.7!$H112, IF('3. Ausbildungsjahr'!B$4=SOLL!$R$4,'SBI.A.3_2. AJ'!$H95, IF('3. Ausbildungsjahr'!B$4=SOLL!$S$4,'SBI.A.4_2.&amp;3. AJ'!$H121, IF('3. Ausbildungsjahr'!B$4=SOLL!$T$4,'KVB 2.&amp;3. AJ'!$H123,IF('3. Ausbildungsjahr'!B$4=SOLL!$U$4,'PPCa IK'!$H95, IF('3. Ausbildungsjahr'!B$4=SOLL!$V$4,TE!$H119,IF('3. Ausbildungsjahr'!B$4=SOLL!$W$4,TNSt!$H107,IF('3. Ausbildungsjahr'!B$4=SOLL!$X$4,TNSk!$H110,IF('3. Ausbildungsjahr'!B$4=SOLL!$Y$4,TNPa!$H104,IF('3. Ausbildungsjahr'!B$4=SOLL!$Z$4,TNWn!$H95,IF('3. Ausbildungsjahr'!B$4=SOLL!$AA$4,'KVP 3. AJ'!$H147,IF(B$4=SOLL!$B$4,'KF-KB'!$H173,IF('3. Ausbildungsjahr'!B$4=SOLL!$C$4,'SBI.A.4_1. AJ'!$H121,IF('3. Ausbildungsjahr'!B$4=SOLL!$D$4,KK!$H$11,IF('3. Ausbildungsjahr'!B$4=SOLL!$E$4,'KSM-e'!$H119,IF('3. Ausbildungsjahr'!B$4=SOLL!$F$4,'KSM-f'!$H119,IF('3. Ausbildungsjahr'!B$4=SOLL!$G$4,'KVB 1. AJ'!$H123,IF('3. Ausbildungsjahr'!B$4=SOLL!$H$4,KVFi!$H128,IF('3. Ausbildungsjahr'!B$4=SOLL!$I$4,KVM!$H111,IF('3. Ausbildungsjahr'!B$4=SOLL!$L$4,'KVP 1.&amp;2. AJ'!$H149,IF('3. Ausbildungsjahr'!B$4=SOLL!$M$4,PPC!$H140,IF('3. Ausbildungsjahr'!B$4=SOLL!$N$4,PPS!$H174,IF(B$4=SOLL!$P$4,"-",IF('3. Ausbildungsjahr'!B$4=SOLL!$O$4,Zielbogen!$H95,"")))))))))))))))))))))))))</f>
        <v>-</v>
      </c>
      <c r="C94" s="57" t="str">
        <f>IF(C$4=SOLL!$J$4, TNBi!$H103, IF('3. Ausbildungsjahr'!C$4=SOLL!$K$4,SBI.A.7!$H112, IF('3. Ausbildungsjahr'!C$4=SOLL!$R$4,'SBI.A.3_2. AJ'!$H95, IF('3. Ausbildungsjahr'!C$4=SOLL!$S$4,'SBI.A.4_2.&amp;3. AJ'!$H121, IF('3. Ausbildungsjahr'!C$4=SOLL!$T$4,'KVB 2.&amp;3. AJ'!$H123,IF('3. Ausbildungsjahr'!C$4=SOLL!$U$4,'PPCa IK'!$H95, IF('3. Ausbildungsjahr'!C$4=SOLL!$V$4,TE!$H119,IF('3. Ausbildungsjahr'!C$4=SOLL!$W$4,TNSt!$H107,IF('3. Ausbildungsjahr'!C$4=SOLL!$X$4,TNSk!$H110,IF('3. Ausbildungsjahr'!C$4=SOLL!$Y$4,TNPa!$H104,IF('3. Ausbildungsjahr'!C$4=SOLL!$Z$4,TNWn!$H95,IF('3. Ausbildungsjahr'!C$4=SOLL!$AA$4,'KVP 3. AJ'!$H147,IF(C$4=SOLL!$B$4,'KF-KB'!$H173,IF('3. Ausbildungsjahr'!C$4=SOLL!$C$4,'SBI.A.4_1. AJ'!$H121,IF('3. Ausbildungsjahr'!C$4=SOLL!$D$4,KK!$H$11,IF('3. Ausbildungsjahr'!C$4=SOLL!$E$4,'KSM-e'!$H119,IF('3. Ausbildungsjahr'!C$4=SOLL!$F$4,'KSM-f'!$H119,IF('3. Ausbildungsjahr'!C$4=SOLL!$G$4,'KVB 1. AJ'!$H123,IF('3. Ausbildungsjahr'!C$4=SOLL!$H$4,KVFi!$H128,IF('3. Ausbildungsjahr'!C$4=SOLL!$I$4,KVM!$H111,IF('3. Ausbildungsjahr'!C$4=SOLL!$L$4,'KVP 1.&amp;2. AJ'!$H149,IF('3. Ausbildungsjahr'!C$4=SOLL!$M$4,PPC!$H140,IF('3. Ausbildungsjahr'!C$4=SOLL!$N$4,PPS!$H174,IF(C$4=SOLL!$P$4,"-",IF('3. Ausbildungsjahr'!C$4=SOLL!$O$4,Zielbogen!$H95,"")))))))))))))))))))))))))</f>
        <v>-</v>
      </c>
      <c r="D94" s="57" t="str">
        <f>IF(D$4=SOLL!$J$4, TNBi!$H103, IF('3. Ausbildungsjahr'!D$4=SOLL!$K$4,SBI.A.7!$H112, IF('3. Ausbildungsjahr'!D$4=SOLL!$R$4,'SBI.A.3_2. AJ'!$H95, IF('3. Ausbildungsjahr'!D$4=SOLL!$S$4,'SBI.A.4_2.&amp;3. AJ'!$H121, IF('3. Ausbildungsjahr'!D$4=SOLL!$T$4,'KVB 2.&amp;3. AJ'!$H123,IF('3. Ausbildungsjahr'!D$4=SOLL!$U$4,'PPCa IK'!$H95, IF('3. Ausbildungsjahr'!D$4=SOLL!$V$4,TE!$H119,IF('3. Ausbildungsjahr'!D$4=SOLL!$W$4,TNSt!$H107,IF('3. Ausbildungsjahr'!D$4=SOLL!$X$4,TNSk!$H110,IF('3. Ausbildungsjahr'!D$4=SOLL!$Y$4,TNPa!$H104,IF('3. Ausbildungsjahr'!D$4=SOLL!$Z$4,TNWn!$H95,IF('3. Ausbildungsjahr'!D$4=SOLL!$AA$4,'KVP 3. AJ'!$H147,IF(D$4=SOLL!$B$4,'KF-KB'!$H173,IF('3. Ausbildungsjahr'!D$4=SOLL!$C$4,'SBI.A.4_1. AJ'!$H121,IF('3. Ausbildungsjahr'!D$4=SOLL!$D$4,KK!$H$11,IF('3. Ausbildungsjahr'!D$4=SOLL!$E$4,'KSM-e'!$H119,IF('3. Ausbildungsjahr'!D$4=SOLL!$F$4,'KSM-f'!$H119,IF('3. Ausbildungsjahr'!D$4=SOLL!$G$4,'KVB 1. AJ'!$H123,IF('3. Ausbildungsjahr'!D$4=SOLL!$H$4,KVFi!$H128,IF('3. Ausbildungsjahr'!D$4=SOLL!$I$4,KVM!$H111,IF('3. Ausbildungsjahr'!D$4=SOLL!$L$4,'KVP 1.&amp;2. AJ'!$H149,IF('3. Ausbildungsjahr'!D$4=SOLL!$M$4,PPC!$H140,IF('3. Ausbildungsjahr'!D$4=SOLL!$N$4,PPS!$H174,IF(D$4=SOLL!$P$4,"-",IF('3. Ausbildungsjahr'!D$4=SOLL!$O$4,Zielbogen!$H95,"")))))))))))))))))))))))))</f>
        <v>-</v>
      </c>
      <c r="E94" s="57" t="str">
        <f>IF(E$4=SOLL!$J$4, TNBi!$H103, IF('3. Ausbildungsjahr'!E$4=SOLL!$K$4,SBI.A.7!$H112, IF('3. Ausbildungsjahr'!E$4=SOLL!$R$4,'SBI.A.3_2. AJ'!$H95, IF('3. Ausbildungsjahr'!E$4=SOLL!$S$4,'SBI.A.4_2.&amp;3. AJ'!$H121, IF('3. Ausbildungsjahr'!E$4=SOLL!$T$4,'KVB 2.&amp;3. AJ'!$H123,IF('3. Ausbildungsjahr'!E$4=SOLL!$U$4,'PPCa IK'!$H95, IF('3. Ausbildungsjahr'!E$4=SOLL!$V$4,TE!$H119,IF('3. Ausbildungsjahr'!E$4=SOLL!$W$4,TNSt!$H107,IF('3. Ausbildungsjahr'!E$4=SOLL!$X$4,TNSk!$H110,IF('3. Ausbildungsjahr'!E$4=SOLL!$Y$4,TNPa!$H104,IF('3. Ausbildungsjahr'!E$4=SOLL!$Z$4,TNWn!$H95,IF('3. Ausbildungsjahr'!E$4=SOLL!$AA$4,'KVP 3. AJ'!$H147,IF(E$4=SOLL!$B$4,'KF-KB'!$H173,IF('3. Ausbildungsjahr'!E$4=SOLL!$C$4,'SBI.A.4_1. AJ'!$H121,IF('3. Ausbildungsjahr'!E$4=SOLL!$D$4,KK!$H$11,IF('3. Ausbildungsjahr'!E$4=SOLL!$E$4,'KSM-e'!$H119,IF('3. Ausbildungsjahr'!E$4=SOLL!$F$4,'KSM-f'!$H119,IF('3. Ausbildungsjahr'!E$4=SOLL!$G$4,'KVB 1. AJ'!$H123,IF('3. Ausbildungsjahr'!E$4=SOLL!$H$4,KVFi!$H128,IF('3. Ausbildungsjahr'!E$4=SOLL!$I$4,KVM!$H111,IF('3. Ausbildungsjahr'!E$4=SOLL!$L$4,'KVP 1.&amp;2. AJ'!$H149,IF('3. Ausbildungsjahr'!E$4=SOLL!$M$4,PPC!$H140,IF('3. Ausbildungsjahr'!E$4=SOLL!$N$4,PPS!$H174,IF(E$4=SOLL!$P$4,"-",IF('3. Ausbildungsjahr'!E$4=SOLL!$O$4,Zielbogen!$H95,"")))))))))))))))))))))))))</f>
        <v>-</v>
      </c>
      <c r="F94" s="57" t="str">
        <f>IF(F$4=SOLL!$J$4, TNBi!$H103, IF('3. Ausbildungsjahr'!F$4=SOLL!$K$4,SBI.A.7!$H112, IF('3. Ausbildungsjahr'!F$4=SOLL!$R$4,'SBI.A.3_2. AJ'!$H95, IF('3. Ausbildungsjahr'!F$4=SOLL!$S$4,'SBI.A.4_2.&amp;3. AJ'!$H121, IF('3. Ausbildungsjahr'!F$4=SOLL!$T$4,'KVB 2.&amp;3. AJ'!$H123,IF('3. Ausbildungsjahr'!F$4=SOLL!$U$4,'PPCa IK'!$H95, IF('3. Ausbildungsjahr'!F$4=SOLL!$V$4,TE!$H119,IF('3. Ausbildungsjahr'!F$4=SOLL!$W$4,TNSt!$H107,IF('3. Ausbildungsjahr'!F$4=SOLL!$X$4,TNSk!$H110,IF('3. Ausbildungsjahr'!F$4=SOLL!$Y$4,TNPa!$H104,IF('3. Ausbildungsjahr'!F$4=SOLL!$Z$4,TNWn!$H95,IF('3. Ausbildungsjahr'!F$4=SOLL!$AA$4,'KVP 3. AJ'!$H147,IF(F$4=SOLL!$B$4,'KF-KB'!$H173,IF('3. Ausbildungsjahr'!F$4=SOLL!$C$4,'SBI.A.4_1. AJ'!$H121,IF('3. Ausbildungsjahr'!F$4=SOLL!$D$4,KK!$H$11,IF('3. Ausbildungsjahr'!F$4=SOLL!$E$4,'KSM-e'!$H119,IF('3. Ausbildungsjahr'!F$4=SOLL!$F$4,'KSM-f'!$H119,IF('3. Ausbildungsjahr'!F$4=SOLL!$G$4,'KVB 1. AJ'!$H123,IF('3. Ausbildungsjahr'!F$4=SOLL!$H$4,KVFi!$H128,IF('3. Ausbildungsjahr'!F$4=SOLL!$I$4,KVM!$H111,IF('3. Ausbildungsjahr'!F$4=SOLL!$L$4,'KVP 1.&amp;2. AJ'!$H149,IF('3. Ausbildungsjahr'!F$4=SOLL!$M$4,PPC!$H140,IF('3. Ausbildungsjahr'!F$4=SOLL!$N$4,PPS!$H174,IF(F$4=SOLL!$P$4,"-",IF('3. Ausbildungsjahr'!F$4=SOLL!$O$4,Zielbogen!$H95,"")))))))))))))))))))))))))</f>
        <v>-</v>
      </c>
      <c r="G94" s="57" t="str">
        <f>IF(G$4=SOLL!$J$4, TNBi!$H103, IF('3. Ausbildungsjahr'!G$4=SOLL!$K$4,SBI.A.7!$H112, IF('3. Ausbildungsjahr'!G$4=SOLL!$R$4,'SBI.A.3_2. AJ'!$H95, IF('3. Ausbildungsjahr'!G$4=SOLL!$S$4,'SBI.A.4_2.&amp;3. AJ'!$H121, IF('3. Ausbildungsjahr'!G$4=SOLL!$T$4,'KVB 2.&amp;3. AJ'!$H123,IF('3. Ausbildungsjahr'!G$4=SOLL!$U$4,'PPCa IK'!$H95, IF('3. Ausbildungsjahr'!G$4=SOLL!$V$4,TE!$H119,IF('3. Ausbildungsjahr'!G$4=SOLL!$W$4,TNSt!$H107,IF('3. Ausbildungsjahr'!G$4=SOLL!$X$4,TNSk!$H110,IF('3. Ausbildungsjahr'!G$4=SOLL!$Y$4,TNPa!$H104,IF('3. Ausbildungsjahr'!G$4=SOLL!$Z$4,TNWn!$H95,IF('3. Ausbildungsjahr'!G$4=SOLL!$AA$4,'KVP 3. AJ'!$H147,IF(G$4=SOLL!$B$4,'KF-KB'!$H173,IF('3. Ausbildungsjahr'!G$4=SOLL!$C$4,'SBI.A.4_1. AJ'!$H121,IF('3. Ausbildungsjahr'!G$4=SOLL!$D$4,KK!$H$11,IF('3. Ausbildungsjahr'!G$4=SOLL!$E$4,'KSM-e'!$H119,IF('3. Ausbildungsjahr'!G$4=SOLL!$F$4,'KSM-f'!$H119,IF('3. Ausbildungsjahr'!G$4=SOLL!$G$4,'KVB 1. AJ'!$H123,IF('3. Ausbildungsjahr'!G$4=SOLL!$H$4,KVFi!$H128,IF('3. Ausbildungsjahr'!G$4=SOLL!$I$4,KVM!$H111,IF('3. Ausbildungsjahr'!G$4=SOLL!$L$4,'KVP 1.&amp;2. AJ'!$H149,IF('3. Ausbildungsjahr'!G$4=SOLL!$M$4,PPC!$H140,IF('3. Ausbildungsjahr'!G$4=SOLL!$N$4,PPS!$H174,IF(G$4=SOLL!$P$4,"-",IF('3. Ausbildungsjahr'!G$4=SOLL!$O$4,Zielbogen!$H95,"")))))))))))))))))))))))))</f>
        <v>-</v>
      </c>
      <c r="H94" s="57" t="str">
        <f>IF(H$4=SOLL!$J$4, TNBi!$H103, IF('3. Ausbildungsjahr'!H$4=SOLL!$K$4,SBI.A.7!$H112, IF('3. Ausbildungsjahr'!H$4=SOLL!$R$4,'SBI.A.3_2. AJ'!$H95, IF('3. Ausbildungsjahr'!H$4=SOLL!$S$4,'SBI.A.4_2.&amp;3. AJ'!$H121, IF('3. Ausbildungsjahr'!H$4=SOLL!$T$4,'KVB 2.&amp;3. AJ'!$H123,IF('3. Ausbildungsjahr'!H$4=SOLL!$U$4,'PPCa IK'!$H95, IF('3. Ausbildungsjahr'!H$4=SOLL!$V$4,TE!$H119,IF('3. Ausbildungsjahr'!H$4=SOLL!$W$4,TNSt!$H107,IF('3. Ausbildungsjahr'!H$4=SOLL!$X$4,TNSk!$H110,IF('3. Ausbildungsjahr'!H$4=SOLL!$Y$4,TNPa!$H104,IF('3. Ausbildungsjahr'!H$4=SOLL!$Z$4,TNWn!$H95,IF('3. Ausbildungsjahr'!H$4=SOLL!$AA$4,'KVP 3. AJ'!$H147,IF(H$4=SOLL!$B$4,'KF-KB'!$H173,IF('3. Ausbildungsjahr'!H$4=SOLL!$C$4,'SBI.A.4_1. AJ'!$H121,IF('3. Ausbildungsjahr'!H$4=SOLL!$D$4,KK!$H$11,IF('3. Ausbildungsjahr'!H$4=SOLL!$E$4,'KSM-e'!$H119,IF('3. Ausbildungsjahr'!H$4=SOLL!$F$4,'KSM-f'!$H119,IF('3. Ausbildungsjahr'!H$4=SOLL!$G$4,'KVB 1. AJ'!$H123,IF('3. Ausbildungsjahr'!H$4=SOLL!$H$4,KVFi!$H128,IF('3. Ausbildungsjahr'!H$4=SOLL!$I$4,KVM!$H111,IF('3. Ausbildungsjahr'!H$4=SOLL!$L$4,'KVP 1.&amp;2. AJ'!$H149,IF('3. Ausbildungsjahr'!H$4=SOLL!$M$4,PPC!$H140,IF('3. Ausbildungsjahr'!H$4=SOLL!$N$4,PPS!$H174,IF(H$4=SOLL!$P$4,"-",IF('3. Ausbildungsjahr'!H$4=SOLL!$O$4,Zielbogen!$H95,"")))))))))))))))))))))))))</f>
        <v>-</v>
      </c>
      <c r="I94" s="57" t="str">
        <f>IF(I$4=SOLL!$J$4, TNBi!$H103, IF('3. Ausbildungsjahr'!I$4=SOLL!$K$4,SBI.A.7!$H112, IF('3. Ausbildungsjahr'!I$4=SOLL!$R$4,'SBI.A.3_2. AJ'!$H95, IF('3. Ausbildungsjahr'!I$4=SOLL!$S$4,'SBI.A.4_2.&amp;3. AJ'!$H121, IF('3. Ausbildungsjahr'!I$4=SOLL!$T$4,'KVB 2.&amp;3. AJ'!$H123,IF('3. Ausbildungsjahr'!I$4=SOLL!$U$4,'PPCa IK'!$H95, IF('3. Ausbildungsjahr'!I$4=SOLL!$V$4,TE!$H119,IF('3. Ausbildungsjahr'!I$4=SOLL!$W$4,TNSt!$H107,IF('3. Ausbildungsjahr'!I$4=SOLL!$X$4,TNSk!$H110,IF('3. Ausbildungsjahr'!I$4=SOLL!$Y$4,TNPa!$H104,IF('3. Ausbildungsjahr'!I$4=SOLL!$Z$4,TNWn!$H95,IF('3. Ausbildungsjahr'!I$4=SOLL!$AA$4,'KVP 3. AJ'!$H147,IF(I$4=SOLL!$B$4,'KF-KB'!$H173,IF('3. Ausbildungsjahr'!I$4=SOLL!$C$4,'SBI.A.4_1. AJ'!$H121,IF('3. Ausbildungsjahr'!I$4=SOLL!$D$4,KK!$H$11,IF('3. Ausbildungsjahr'!I$4=SOLL!$E$4,'KSM-e'!$H119,IF('3. Ausbildungsjahr'!I$4=SOLL!$F$4,'KSM-f'!$H119,IF('3. Ausbildungsjahr'!I$4=SOLL!$G$4,'KVB 1. AJ'!$H123,IF('3. Ausbildungsjahr'!I$4=SOLL!$H$4,KVFi!$H128,IF('3. Ausbildungsjahr'!I$4=SOLL!$I$4,KVM!$H111,IF('3. Ausbildungsjahr'!I$4=SOLL!$L$4,'KVP 1.&amp;2. AJ'!$H149,IF('3. Ausbildungsjahr'!I$4=SOLL!$M$4,PPC!$H140,IF('3. Ausbildungsjahr'!I$4=SOLL!$N$4,PPS!$H174,IF(I$4=SOLL!$P$4,"-",IF('3. Ausbildungsjahr'!I$4=SOLL!$O$4,Zielbogen!$H95,"")))))))))))))))))))))))))</f>
        <v>-</v>
      </c>
      <c r="J94" s="57" t="str">
        <f>IF(J$4=SOLL!$J$4, TNBi!$H103, IF('3. Ausbildungsjahr'!J$4=SOLL!$K$4,SBI.A.7!$H112, IF('3. Ausbildungsjahr'!J$4=SOLL!$R$4,'SBI.A.3_2. AJ'!$H95, IF('3. Ausbildungsjahr'!J$4=SOLL!$S$4,'SBI.A.4_2.&amp;3. AJ'!$H121, IF('3. Ausbildungsjahr'!J$4=SOLL!$T$4,'KVB 2.&amp;3. AJ'!$H123,IF('3. Ausbildungsjahr'!J$4=SOLL!$U$4,'PPCa IK'!$H95, IF('3. Ausbildungsjahr'!J$4=SOLL!$V$4,TE!$H119,IF('3. Ausbildungsjahr'!J$4=SOLL!$W$4,TNSt!$H107,IF('3. Ausbildungsjahr'!J$4=SOLL!$X$4,TNSk!$H110,IF('3. Ausbildungsjahr'!J$4=SOLL!$Y$4,TNPa!$H104,IF('3. Ausbildungsjahr'!J$4=SOLL!$Z$4,TNWn!$H95,IF('3. Ausbildungsjahr'!J$4=SOLL!$AA$4,'KVP 3. AJ'!$H147,IF(J$4=SOLL!$B$4,'KF-KB'!$H173,IF('3. Ausbildungsjahr'!J$4=SOLL!$C$4,'SBI.A.4_1. AJ'!$H121,IF('3. Ausbildungsjahr'!J$4=SOLL!$D$4,KK!$H$11,IF('3. Ausbildungsjahr'!J$4=SOLL!$E$4,'KSM-e'!$H119,IF('3. Ausbildungsjahr'!J$4=SOLL!$F$4,'KSM-f'!$H119,IF('3. Ausbildungsjahr'!J$4=SOLL!$G$4,'KVB 1. AJ'!$H123,IF('3. Ausbildungsjahr'!J$4=SOLL!$H$4,KVFi!$H128,IF('3. Ausbildungsjahr'!J$4=SOLL!$I$4,KVM!$H111,IF('3. Ausbildungsjahr'!J$4=SOLL!$L$4,'KVP 1.&amp;2. AJ'!$H149,IF('3. Ausbildungsjahr'!J$4=SOLL!$M$4,PPC!$H140,IF('3. Ausbildungsjahr'!J$4=SOLL!$N$4,PPS!$H174,IF(J$4=SOLL!$P$4,"-",IF('3. Ausbildungsjahr'!J$4=SOLL!$O$4,Zielbogen!$H95,"")))))))))))))))))))))))))</f>
        <v>-</v>
      </c>
      <c r="K94" s="57" t="str">
        <f>IF(K$4=SOLL!$J$4, TNBi!$H103, IF('3. Ausbildungsjahr'!K$4=SOLL!$K$4,SBI.A.7!$H112, IF('3. Ausbildungsjahr'!K$4=SOLL!$R$4,'SBI.A.3_2. AJ'!$H95, IF('3. Ausbildungsjahr'!K$4=SOLL!$S$4,'SBI.A.4_2.&amp;3. AJ'!$H121, IF('3. Ausbildungsjahr'!K$4=SOLL!$T$4,'KVB 2.&amp;3. AJ'!$H123,IF('3. Ausbildungsjahr'!K$4=SOLL!$U$4,'PPCa IK'!$H95, IF('3. Ausbildungsjahr'!K$4=SOLL!$V$4,TE!$H119,IF('3. Ausbildungsjahr'!K$4=SOLL!$W$4,TNSt!$H107,IF('3. Ausbildungsjahr'!K$4=SOLL!$X$4,TNSk!$H110,IF('3. Ausbildungsjahr'!K$4=SOLL!$Y$4,TNPa!$H104,IF('3. Ausbildungsjahr'!K$4=SOLL!$Z$4,TNWn!$H95,IF('3. Ausbildungsjahr'!K$4=SOLL!$AA$4,'KVP 3. AJ'!$H147,IF(K$4=SOLL!$B$4,'KF-KB'!$H173,IF('3. Ausbildungsjahr'!K$4=SOLL!$C$4,'SBI.A.4_1. AJ'!$H121,IF('3. Ausbildungsjahr'!K$4=SOLL!$D$4,KK!$H$11,IF('3. Ausbildungsjahr'!K$4=SOLL!$E$4,'KSM-e'!$H119,IF('3. Ausbildungsjahr'!K$4=SOLL!$F$4,'KSM-f'!$H119,IF('3. Ausbildungsjahr'!K$4=SOLL!$G$4,'KVB 1. AJ'!$H123,IF('3. Ausbildungsjahr'!K$4=SOLL!$H$4,KVFi!$H128,IF('3. Ausbildungsjahr'!K$4=SOLL!$I$4,KVM!$H111,IF('3. Ausbildungsjahr'!K$4=SOLL!$L$4,'KVP 1.&amp;2. AJ'!$H149,IF('3. Ausbildungsjahr'!K$4=SOLL!$M$4,PPC!$H140,IF('3. Ausbildungsjahr'!K$4=SOLL!$N$4,PPS!$H174,IF(K$4=SOLL!$P$4,"-",IF('3. Ausbildungsjahr'!K$4=SOLL!$O$4,Zielbogen!$H95,"")))))))))))))))))))))))))</f>
        <v>-</v>
      </c>
      <c r="L94" s="10">
        <f>SUM('Hilfsblatt 3. AJ'!C94,'Hilfsblatt 3. AJ'!E94,'Hilfsblatt 3. AJ'!G94,'Hilfsblatt 3. AJ'!I94,'Hilfsblatt 3. AJ'!K94,'Hilfsblatt 3. AJ'!M94,'Hilfsblatt 3. AJ'!O94,'Hilfsblatt 3. AJ'!Q94,'Hilfsblatt 3. AJ'!S94,'Hilfsblatt 3. AJ'!U94)</f>
        <v>0</v>
      </c>
      <c r="M94" s="9" t="e">
        <f>('Hilfsblatt 3. AJ'!B94*'Hilfsblatt 3. AJ'!C94+'Hilfsblatt 3. AJ'!D94*'Hilfsblatt 3. AJ'!E94+'Hilfsblatt 3. AJ'!F94*'Hilfsblatt 3. AJ'!G94+'Hilfsblatt 3. AJ'!H94*'Hilfsblatt 3. AJ'!I94+'Hilfsblatt 3. AJ'!J94*'Hilfsblatt 3. AJ'!K94+'Hilfsblatt 3. AJ'!L94*'Hilfsblatt 3. AJ'!M94+'Hilfsblatt 3. AJ'!N94*'Hilfsblatt 3. AJ'!O94+'Hilfsblatt 3. AJ'!P94*'Hilfsblatt 3. AJ'!Q94+'Hilfsblatt 3. AJ'!R94*'Hilfsblatt 3. AJ'!S94+'Hilfsblatt 3. AJ'!T94*'Hilfsblatt 3. AJ'!U94)/L94</f>
        <v>#DIV/0!</v>
      </c>
    </row>
    <row r="95" spans="1:13" x14ac:dyDescent="0.25">
      <c r="A95" s="125" t="s">
        <v>21</v>
      </c>
      <c r="B95" s="57" t="str">
        <f>IF(B$4=SOLL!$J$4, TNBi!$H104, IF('3. Ausbildungsjahr'!B$4=SOLL!$K$4,SBI.A.7!$H113, IF('3. Ausbildungsjahr'!B$4=SOLL!$R$4,'SBI.A.3_2. AJ'!$H96, IF('3. Ausbildungsjahr'!B$4=SOLL!$S$4,'SBI.A.4_2.&amp;3. AJ'!$H122, IF('3. Ausbildungsjahr'!B$4=SOLL!$T$4,'KVB 2.&amp;3. AJ'!$H124,IF('3. Ausbildungsjahr'!B$4=SOLL!$U$4,'PPCa IK'!$H96, IF('3. Ausbildungsjahr'!B$4=SOLL!$V$4,TE!$H120,IF('3. Ausbildungsjahr'!B$4=SOLL!$W$4,TNSt!$H108,IF('3. Ausbildungsjahr'!B$4=SOLL!$X$4,TNSk!$H111,IF('3. Ausbildungsjahr'!B$4=SOLL!$Y$4,TNPa!$H105,IF('3. Ausbildungsjahr'!B$4=SOLL!$Z$4,TNWn!$H96,IF('3. Ausbildungsjahr'!B$4=SOLL!$AA$4,'KVP 3. AJ'!$H148,IF(B$4=SOLL!$B$4,'KF-KB'!$H174,IF('3. Ausbildungsjahr'!B$4=SOLL!$C$4,'SBI.A.4_1. AJ'!$H122,IF('3. Ausbildungsjahr'!B$4=SOLL!$D$4,KK!$H$11,IF('3. Ausbildungsjahr'!B$4=SOLL!$E$4,'KSM-e'!$H120,IF('3. Ausbildungsjahr'!B$4=SOLL!$F$4,'KSM-f'!$H120,IF('3. Ausbildungsjahr'!B$4=SOLL!$G$4,'KVB 1. AJ'!$H124,IF('3. Ausbildungsjahr'!B$4=SOLL!$H$4,KVFi!$H129,IF('3. Ausbildungsjahr'!B$4=SOLL!$I$4,KVM!$H112,IF('3. Ausbildungsjahr'!B$4=SOLL!$L$4,'KVP 1.&amp;2. AJ'!$H150,IF('3. Ausbildungsjahr'!B$4=SOLL!$M$4,PPC!$H141,IF('3. Ausbildungsjahr'!B$4=SOLL!$N$4,PPS!$H175,IF(B$4=SOLL!$P$4,"-",IF('3. Ausbildungsjahr'!B$4=SOLL!$O$4,Zielbogen!$H96,"")))))))))))))))))))))))))</f>
        <v>-</v>
      </c>
      <c r="C95" s="57" t="str">
        <f>IF(C$4=SOLL!$J$4, TNBi!$H104, IF('3. Ausbildungsjahr'!C$4=SOLL!$K$4,SBI.A.7!$H113, IF('3. Ausbildungsjahr'!C$4=SOLL!$R$4,'SBI.A.3_2. AJ'!$H96, IF('3. Ausbildungsjahr'!C$4=SOLL!$S$4,'SBI.A.4_2.&amp;3. AJ'!$H122, IF('3. Ausbildungsjahr'!C$4=SOLL!$T$4,'KVB 2.&amp;3. AJ'!$H124,IF('3. Ausbildungsjahr'!C$4=SOLL!$U$4,'PPCa IK'!$H96, IF('3. Ausbildungsjahr'!C$4=SOLL!$V$4,TE!$H120,IF('3. Ausbildungsjahr'!C$4=SOLL!$W$4,TNSt!$H108,IF('3. Ausbildungsjahr'!C$4=SOLL!$X$4,TNSk!$H111,IF('3. Ausbildungsjahr'!C$4=SOLL!$Y$4,TNPa!$H105,IF('3. Ausbildungsjahr'!C$4=SOLL!$Z$4,TNWn!$H96,IF('3. Ausbildungsjahr'!C$4=SOLL!$AA$4,'KVP 3. AJ'!$H148,IF(C$4=SOLL!$B$4,'KF-KB'!$H174,IF('3. Ausbildungsjahr'!C$4=SOLL!$C$4,'SBI.A.4_1. AJ'!$H122,IF('3. Ausbildungsjahr'!C$4=SOLL!$D$4,KK!$H$11,IF('3. Ausbildungsjahr'!C$4=SOLL!$E$4,'KSM-e'!$H120,IF('3. Ausbildungsjahr'!C$4=SOLL!$F$4,'KSM-f'!$H120,IF('3. Ausbildungsjahr'!C$4=SOLL!$G$4,'KVB 1. AJ'!$H124,IF('3. Ausbildungsjahr'!C$4=SOLL!$H$4,KVFi!$H129,IF('3. Ausbildungsjahr'!C$4=SOLL!$I$4,KVM!$H112,IF('3. Ausbildungsjahr'!C$4=SOLL!$L$4,'KVP 1.&amp;2. AJ'!$H150,IF('3. Ausbildungsjahr'!C$4=SOLL!$M$4,PPC!$H141,IF('3. Ausbildungsjahr'!C$4=SOLL!$N$4,PPS!$H175,IF(C$4=SOLL!$P$4,"-",IF('3. Ausbildungsjahr'!C$4=SOLL!$O$4,Zielbogen!$H96,"")))))))))))))))))))))))))</f>
        <v>-</v>
      </c>
      <c r="D95" s="57" t="str">
        <f>IF(D$4=SOLL!$J$4, TNBi!$H104, IF('3. Ausbildungsjahr'!D$4=SOLL!$K$4,SBI.A.7!$H113, IF('3. Ausbildungsjahr'!D$4=SOLL!$R$4,'SBI.A.3_2. AJ'!$H96, IF('3. Ausbildungsjahr'!D$4=SOLL!$S$4,'SBI.A.4_2.&amp;3. AJ'!$H122, IF('3. Ausbildungsjahr'!D$4=SOLL!$T$4,'KVB 2.&amp;3. AJ'!$H124,IF('3. Ausbildungsjahr'!D$4=SOLL!$U$4,'PPCa IK'!$H96, IF('3. Ausbildungsjahr'!D$4=SOLL!$V$4,TE!$H120,IF('3. Ausbildungsjahr'!D$4=SOLL!$W$4,TNSt!$H108,IF('3. Ausbildungsjahr'!D$4=SOLL!$X$4,TNSk!$H111,IF('3. Ausbildungsjahr'!D$4=SOLL!$Y$4,TNPa!$H105,IF('3. Ausbildungsjahr'!D$4=SOLL!$Z$4,TNWn!$H96,IF('3. Ausbildungsjahr'!D$4=SOLL!$AA$4,'KVP 3. AJ'!$H148,IF(D$4=SOLL!$B$4,'KF-KB'!$H174,IF('3. Ausbildungsjahr'!D$4=SOLL!$C$4,'SBI.A.4_1. AJ'!$H122,IF('3. Ausbildungsjahr'!D$4=SOLL!$D$4,KK!$H$11,IF('3. Ausbildungsjahr'!D$4=SOLL!$E$4,'KSM-e'!$H120,IF('3. Ausbildungsjahr'!D$4=SOLL!$F$4,'KSM-f'!$H120,IF('3. Ausbildungsjahr'!D$4=SOLL!$G$4,'KVB 1. AJ'!$H124,IF('3. Ausbildungsjahr'!D$4=SOLL!$H$4,KVFi!$H129,IF('3. Ausbildungsjahr'!D$4=SOLL!$I$4,KVM!$H112,IF('3. Ausbildungsjahr'!D$4=SOLL!$L$4,'KVP 1.&amp;2. AJ'!$H150,IF('3. Ausbildungsjahr'!D$4=SOLL!$M$4,PPC!$H141,IF('3. Ausbildungsjahr'!D$4=SOLL!$N$4,PPS!$H175,IF(D$4=SOLL!$P$4,"-",IF('3. Ausbildungsjahr'!D$4=SOLL!$O$4,Zielbogen!$H96,"")))))))))))))))))))))))))</f>
        <v>-</v>
      </c>
      <c r="E95" s="57" t="str">
        <f>IF(E$4=SOLL!$J$4, TNBi!$H104, IF('3. Ausbildungsjahr'!E$4=SOLL!$K$4,SBI.A.7!$H113, IF('3. Ausbildungsjahr'!E$4=SOLL!$R$4,'SBI.A.3_2. AJ'!$H96, IF('3. Ausbildungsjahr'!E$4=SOLL!$S$4,'SBI.A.4_2.&amp;3. AJ'!$H122, IF('3. Ausbildungsjahr'!E$4=SOLL!$T$4,'KVB 2.&amp;3. AJ'!$H124,IF('3. Ausbildungsjahr'!E$4=SOLL!$U$4,'PPCa IK'!$H96, IF('3. Ausbildungsjahr'!E$4=SOLL!$V$4,TE!$H120,IF('3. Ausbildungsjahr'!E$4=SOLL!$W$4,TNSt!$H108,IF('3. Ausbildungsjahr'!E$4=SOLL!$X$4,TNSk!$H111,IF('3. Ausbildungsjahr'!E$4=SOLL!$Y$4,TNPa!$H105,IF('3. Ausbildungsjahr'!E$4=SOLL!$Z$4,TNWn!$H96,IF('3. Ausbildungsjahr'!E$4=SOLL!$AA$4,'KVP 3. AJ'!$H148,IF(E$4=SOLL!$B$4,'KF-KB'!$H174,IF('3. Ausbildungsjahr'!E$4=SOLL!$C$4,'SBI.A.4_1. AJ'!$H122,IF('3. Ausbildungsjahr'!E$4=SOLL!$D$4,KK!$H$11,IF('3. Ausbildungsjahr'!E$4=SOLL!$E$4,'KSM-e'!$H120,IF('3. Ausbildungsjahr'!E$4=SOLL!$F$4,'KSM-f'!$H120,IF('3. Ausbildungsjahr'!E$4=SOLL!$G$4,'KVB 1. AJ'!$H124,IF('3. Ausbildungsjahr'!E$4=SOLL!$H$4,KVFi!$H129,IF('3. Ausbildungsjahr'!E$4=SOLL!$I$4,KVM!$H112,IF('3. Ausbildungsjahr'!E$4=SOLL!$L$4,'KVP 1.&amp;2. AJ'!$H150,IF('3. Ausbildungsjahr'!E$4=SOLL!$M$4,PPC!$H141,IF('3. Ausbildungsjahr'!E$4=SOLL!$N$4,PPS!$H175,IF(E$4=SOLL!$P$4,"-",IF('3. Ausbildungsjahr'!E$4=SOLL!$O$4,Zielbogen!$H96,"")))))))))))))))))))))))))</f>
        <v>-</v>
      </c>
      <c r="F95" s="57" t="str">
        <f>IF(F$4=SOLL!$J$4, TNBi!$H104, IF('3. Ausbildungsjahr'!F$4=SOLL!$K$4,SBI.A.7!$H113, IF('3. Ausbildungsjahr'!F$4=SOLL!$R$4,'SBI.A.3_2. AJ'!$H96, IF('3. Ausbildungsjahr'!F$4=SOLL!$S$4,'SBI.A.4_2.&amp;3. AJ'!$H122, IF('3. Ausbildungsjahr'!F$4=SOLL!$T$4,'KVB 2.&amp;3. AJ'!$H124,IF('3. Ausbildungsjahr'!F$4=SOLL!$U$4,'PPCa IK'!$H96, IF('3. Ausbildungsjahr'!F$4=SOLL!$V$4,TE!$H120,IF('3. Ausbildungsjahr'!F$4=SOLL!$W$4,TNSt!$H108,IF('3. Ausbildungsjahr'!F$4=SOLL!$X$4,TNSk!$H111,IF('3. Ausbildungsjahr'!F$4=SOLL!$Y$4,TNPa!$H105,IF('3. Ausbildungsjahr'!F$4=SOLL!$Z$4,TNWn!$H96,IF('3. Ausbildungsjahr'!F$4=SOLL!$AA$4,'KVP 3. AJ'!$H148,IF(F$4=SOLL!$B$4,'KF-KB'!$H174,IF('3. Ausbildungsjahr'!F$4=SOLL!$C$4,'SBI.A.4_1. AJ'!$H122,IF('3. Ausbildungsjahr'!F$4=SOLL!$D$4,KK!$H$11,IF('3. Ausbildungsjahr'!F$4=SOLL!$E$4,'KSM-e'!$H120,IF('3. Ausbildungsjahr'!F$4=SOLL!$F$4,'KSM-f'!$H120,IF('3. Ausbildungsjahr'!F$4=SOLL!$G$4,'KVB 1. AJ'!$H124,IF('3. Ausbildungsjahr'!F$4=SOLL!$H$4,KVFi!$H129,IF('3. Ausbildungsjahr'!F$4=SOLL!$I$4,KVM!$H112,IF('3. Ausbildungsjahr'!F$4=SOLL!$L$4,'KVP 1.&amp;2. AJ'!$H150,IF('3. Ausbildungsjahr'!F$4=SOLL!$M$4,PPC!$H141,IF('3. Ausbildungsjahr'!F$4=SOLL!$N$4,PPS!$H175,IF(F$4=SOLL!$P$4,"-",IF('3. Ausbildungsjahr'!F$4=SOLL!$O$4,Zielbogen!$H96,"")))))))))))))))))))))))))</f>
        <v>-</v>
      </c>
      <c r="G95" s="57" t="str">
        <f>IF(G$4=SOLL!$J$4, TNBi!$H104, IF('3. Ausbildungsjahr'!G$4=SOLL!$K$4,SBI.A.7!$H113, IF('3. Ausbildungsjahr'!G$4=SOLL!$R$4,'SBI.A.3_2. AJ'!$H96, IF('3. Ausbildungsjahr'!G$4=SOLL!$S$4,'SBI.A.4_2.&amp;3. AJ'!$H122, IF('3. Ausbildungsjahr'!G$4=SOLL!$T$4,'KVB 2.&amp;3. AJ'!$H124,IF('3. Ausbildungsjahr'!G$4=SOLL!$U$4,'PPCa IK'!$H96, IF('3. Ausbildungsjahr'!G$4=SOLL!$V$4,TE!$H120,IF('3. Ausbildungsjahr'!G$4=SOLL!$W$4,TNSt!$H108,IF('3. Ausbildungsjahr'!G$4=SOLL!$X$4,TNSk!$H111,IF('3. Ausbildungsjahr'!G$4=SOLL!$Y$4,TNPa!$H105,IF('3. Ausbildungsjahr'!G$4=SOLL!$Z$4,TNWn!$H96,IF('3. Ausbildungsjahr'!G$4=SOLL!$AA$4,'KVP 3. AJ'!$H148,IF(G$4=SOLL!$B$4,'KF-KB'!$H174,IF('3. Ausbildungsjahr'!G$4=SOLL!$C$4,'SBI.A.4_1. AJ'!$H122,IF('3. Ausbildungsjahr'!G$4=SOLL!$D$4,KK!$H$11,IF('3. Ausbildungsjahr'!G$4=SOLL!$E$4,'KSM-e'!$H120,IF('3. Ausbildungsjahr'!G$4=SOLL!$F$4,'KSM-f'!$H120,IF('3. Ausbildungsjahr'!G$4=SOLL!$G$4,'KVB 1. AJ'!$H124,IF('3. Ausbildungsjahr'!G$4=SOLL!$H$4,KVFi!$H129,IF('3. Ausbildungsjahr'!G$4=SOLL!$I$4,KVM!$H112,IF('3. Ausbildungsjahr'!G$4=SOLL!$L$4,'KVP 1.&amp;2. AJ'!$H150,IF('3. Ausbildungsjahr'!G$4=SOLL!$M$4,PPC!$H141,IF('3. Ausbildungsjahr'!G$4=SOLL!$N$4,PPS!$H175,IF(G$4=SOLL!$P$4,"-",IF('3. Ausbildungsjahr'!G$4=SOLL!$O$4,Zielbogen!$H96,"")))))))))))))))))))))))))</f>
        <v>-</v>
      </c>
      <c r="H95" s="57" t="str">
        <f>IF(H$4=SOLL!$J$4, TNBi!$H104, IF('3. Ausbildungsjahr'!H$4=SOLL!$K$4,SBI.A.7!$H113, IF('3. Ausbildungsjahr'!H$4=SOLL!$R$4,'SBI.A.3_2. AJ'!$H96, IF('3. Ausbildungsjahr'!H$4=SOLL!$S$4,'SBI.A.4_2.&amp;3. AJ'!$H122, IF('3. Ausbildungsjahr'!H$4=SOLL!$T$4,'KVB 2.&amp;3. AJ'!$H124,IF('3. Ausbildungsjahr'!H$4=SOLL!$U$4,'PPCa IK'!$H96, IF('3. Ausbildungsjahr'!H$4=SOLL!$V$4,TE!$H120,IF('3. Ausbildungsjahr'!H$4=SOLL!$W$4,TNSt!$H108,IF('3. Ausbildungsjahr'!H$4=SOLL!$X$4,TNSk!$H111,IF('3. Ausbildungsjahr'!H$4=SOLL!$Y$4,TNPa!$H105,IF('3. Ausbildungsjahr'!H$4=SOLL!$Z$4,TNWn!$H96,IF('3. Ausbildungsjahr'!H$4=SOLL!$AA$4,'KVP 3. AJ'!$H148,IF(H$4=SOLL!$B$4,'KF-KB'!$H174,IF('3. Ausbildungsjahr'!H$4=SOLL!$C$4,'SBI.A.4_1. AJ'!$H122,IF('3. Ausbildungsjahr'!H$4=SOLL!$D$4,KK!$H$11,IF('3. Ausbildungsjahr'!H$4=SOLL!$E$4,'KSM-e'!$H120,IF('3. Ausbildungsjahr'!H$4=SOLL!$F$4,'KSM-f'!$H120,IF('3. Ausbildungsjahr'!H$4=SOLL!$G$4,'KVB 1. AJ'!$H124,IF('3. Ausbildungsjahr'!H$4=SOLL!$H$4,KVFi!$H129,IF('3. Ausbildungsjahr'!H$4=SOLL!$I$4,KVM!$H112,IF('3. Ausbildungsjahr'!H$4=SOLL!$L$4,'KVP 1.&amp;2. AJ'!$H150,IF('3. Ausbildungsjahr'!H$4=SOLL!$M$4,PPC!$H141,IF('3. Ausbildungsjahr'!H$4=SOLL!$N$4,PPS!$H175,IF(H$4=SOLL!$P$4,"-",IF('3. Ausbildungsjahr'!H$4=SOLL!$O$4,Zielbogen!$H96,"")))))))))))))))))))))))))</f>
        <v>-</v>
      </c>
      <c r="I95" s="57" t="str">
        <f>IF(I$4=SOLL!$J$4, TNBi!$H104, IF('3. Ausbildungsjahr'!I$4=SOLL!$K$4,SBI.A.7!$H113, IF('3. Ausbildungsjahr'!I$4=SOLL!$R$4,'SBI.A.3_2. AJ'!$H96, IF('3. Ausbildungsjahr'!I$4=SOLL!$S$4,'SBI.A.4_2.&amp;3. AJ'!$H122, IF('3. Ausbildungsjahr'!I$4=SOLL!$T$4,'KVB 2.&amp;3. AJ'!$H124,IF('3. Ausbildungsjahr'!I$4=SOLL!$U$4,'PPCa IK'!$H96, IF('3. Ausbildungsjahr'!I$4=SOLL!$V$4,TE!$H120,IF('3. Ausbildungsjahr'!I$4=SOLL!$W$4,TNSt!$H108,IF('3. Ausbildungsjahr'!I$4=SOLL!$X$4,TNSk!$H111,IF('3. Ausbildungsjahr'!I$4=SOLL!$Y$4,TNPa!$H105,IF('3. Ausbildungsjahr'!I$4=SOLL!$Z$4,TNWn!$H96,IF('3. Ausbildungsjahr'!I$4=SOLL!$AA$4,'KVP 3. AJ'!$H148,IF(I$4=SOLL!$B$4,'KF-KB'!$H174,IF('3. Ausbildungsjahr'!I$4=SOLL!$C$4,'SBI.A.4_1. AJ'!$H122,IF('3. Ausbildungsjahr'!I$4=SOLL!$D$4,KK!$H$11,IF('3. Ausbildungsjahr'!I$4=SOLL!$E$4,'KSM-e'!$H120,IF('3. Ausbildungsjahr'!I$4=SOLL!$F$4,'KSM-f'!$H120,IF('3. Ausbildungsjahr'!I$4=SOLL!$G$4,'KVB 1. AJ'!$H124,IF('3. Ausbildungsjahr'!I$4=SOLL!$H$4,KVFi!$H129,IF('3. Ausbildungsjahr'!I$4=SOLL!$I$4,KVM!$H112,IF('3. Ausbildungsjahr'!I$4=SOLL!$L$4,'KVP 1.&amp;2. AJ'!$H150,IF('3. Ausbildungsjahr'!I$4=SOLL!$M$4,PPC!$H141,IF('3. Ausbildungsjahr'!I$4=SOLL!$N$4,PPS!$H175,IF(I$4=SOLL!$P$4,"-",IF('3. Ausbildungsjahr'!I$4=SOLL!$O$4,Zielbogen!$H96,"")))))))))))))))))))))))))</f>
        <v>-</v>
      </c>
      <c r="J95" s="57" t="str">
        <f>IF(J$4=SOLL!$J$4, TNBi!$H104, IF('3. Ausbildungsjahr'!J$4=SOLL!$K$4,SBI.A.7!$H113, IF('3. Ausbildungsjahr'!J$4=SOLL!$R$4,'SBI.A.3_2. AJ'!$H96, IF('3. Ausbildungsjahr'!J$4=SOLL!$S$4,'SBI.A.4_2.&amp;3. AJ'!$H122, IF('3. Ausbildungsjahr'!J$4=SOLL!$T$4,'KVB 2.&amp;3. AJ'!$H124,IF('3. Ausbildungsjahr'!J$4=SOLL!$U$4,'PPCa IK'!$H96, IF('3. Ausbildungsjahr'!J$4=SOLL!$V$4,TE!$H120,IF('3. Ausbildungsjahr'!J$4=SOLL!$W$4,TNSt!$H108,IF('3. Ausbildungsjahr'!J$4=SOLL!$X$4,TNSk!$H111,IF('3. Ausbildungsjahr'!J$4=SOLL!$Y$4,TNPa!$H105,IF('3. Ausbildungsjahr'!J$4=SOLL!$Z$4,TNWn!$H96,IF('3. Ausbildungsjahr'!J$4=SOLL!$AA$4,'KVP 3. AJ'!$H148,IF(J$4=SOLL!$B$4,'KF-KB'!$H174,IF('3. Ausbildungsjahr'!J$4=SOLL!$C$4,'SBI.A.4_1. AJ'!$H122,IF('3. Ausbildungsjahr'!J$4=SOLL!$D$4,KK!$H$11,IF('3. Ausbildungsjahr'!J$4=SOLL!$E$4,'KSM-e'!$H120,IF('3. Ausbildungsjahr'!J$4=SOLL!$F$4,'KSM-f'!$H120,IF('3. Ausbildungsjahr'!J$4=SOLL!$G$4,'KVB 1. AJ'!$H124,IF('3. Ausbildungsjahr'!J$4=SOLL!$H$4,KVFi!$H129,IF('3. Ausbildungsjahr'!J$4=SOLL!$I$4,KVM!$H112,IF('3. Ausbildungsjahr'!J$4=SOLL!$L$4,'KVP 1.&amp;2. AJ'!$H150,IF('3. Ausbildungsjahr'!J$4=SOLL!$M$4,PPC!$H141,IF('3. Ausbildungsjahr'!J$4=SOLL!$N$4,PPS!$H175,IF(J$4=SOLL!$P$4,"-",IF('3. Ausbildungsjahr'!J$4=SOLL!$O$4,Zielbogen!$H96,"")))))))))))))))))))))))))</f>
        <v>-</v>
      </c>
      <c r="K95" s="57" t="str">
        <f>IF(K$4=SOLL!$J$4, TNBi!$H104, IF('3. Ausbildungsjahr'!K$4=SOLL!$K$4,SBI.A.7!$H113, IF('3. Ausbildungsjahr'!K$4=SOLL!$R$4,'SBI.A.3_2. AJ'!$H96, IF('3. Ausbildungsjahr'!K$4=SOLL!$S$4,'SBI.A.4_2.&amp;3. AJ'!$H122, IF('3. Ausbildungsjahr'!K$4=SOLL!$T$4,'KVB 2.&amp;3. AJ'!$H124,IF('3. Ausbildungsjahr'!K$4=SOLL!$U$4,'PPCa IK'!$H96, IF('3. Ausbildungsjahr'!K$4=SOLL!$V$4,TE!$H120,IF('3. Ausbildungsjahr'!K$4=SOLL!$W$4,TNSt!$H108,IF('3. Ausbildungsjahr'!K$4=SOLL!$X$4,TNSk!$H111,IF('3. Ausbildungsjahr'!K$4=SOLL!$Y$4,TNPa!$H105,IF('3. Ausbildungsjahr'!K$4=SOLL!$Z$4,TNWn!$H96,IF('3. Ausbildungsjahr'!K$4=SOLL!$AA$4,'KVP 3. AJ'!$H148,IF(K$4=SOLL!$B$4,'KF-KB'!$H174,IF('3. Ausbildungsjahr'!K$4=SOLL!$C$4,'SBI.A.4_1. AJ'!$H122,IF('3. Ausbildungsjahr'!K$4=SOLL!$D$4,KK!$H$11,IF('3. Ausbildungsjahr'!K$4=SOLL!$E$4,'KSM-e'!$H120,IF('3. Ausbildungsjahr'!K$4=SOLL!$F$4,'KSM-f'!$H120,IF('3. Ausbildungsjahr'!K$4=SOLL!$G$4,'KVB 1. AJ'!$H124,IF('3. Ausbildungsjahr'!K$4=SOLL!$H$4,KVFi!$H129,IF('3. Ausbildungsjahr'!K$4=SOLL!$I$4,KVM!$H112,IF('3. Ausbildungsjahr'!K$4=SOLL!$L$4,'KVP 1.&amp;2. AJ'!$H150,IF('3. Ausbildungsjahr'!K$4=SOLL!$M$4,PPC!$H141,IF('3. Ausbildungsjahr'!K$4=SOLL!$N$4,PPS!$H175,IF(K$4=SOLL!$P$4,"-",IF('3. Ausbildungsjahr'!K$4=SOLL!$O$4,Zielbogen!$H96,"")))))))))))))))))))))))))</f>
        <v>-</v>
      </c>
      <c r="L95" s="10">
        <f>SUM('Hilfsblatt 3. AJ'!C95,'Hilfsblatt 3. AJ'!E95,'Hilfsblatt 3. AJ'!G95,'Hilfsblatt 3. AJ'!I95,'Hilfsblatt 3. AJ'!K95,'Hilfsblatt 3. AJ'!M95,'Hilfsblatt 3. AJ'!O95,'Hilfsblatt 3. AJ'!Q95,'Hilfsblatt 3. AJ'!S95,'Hilfsblatt 3. AJ'!U95)</f>
        <v>0</v>
      </c>
      <c r="M95" s="9" t="e">
        <f>('Hilfsblatt 3. AJ'!B95*'Hilfsblatt 3. AJ'!C95+'Hilfsblatt 3. AJ'!D95*'Hilfsblatt 3. AJ'!E95+'Hilfsblatt 3. AJ'!F95*'Hilfsblatt 3. AJ'!G95+'Hilfsblatt 3. AJ'!H95*'Hilfsblatt 3. AJ'!I95+'Hilfsblatt 3. AJ'!J95*'Hilfsblatt 3. AJ'!K95+'Hilfsblatt 3. AJ'!L95*'Hilfsblatt 3. AJ'!M95+'Hilfsblatt 3. AJ'!N95*'Hilfsblatt 3. AJ'!O95+'Hilfsblatt 3. AJ'!P95*'Hilfsblatt 3. AJ'!Q95+'Hilfsblatt 3. AJ'!R95*'Hilfsblatt 3. AJ'!S95+'Hilfsblatt 3. AJ'!T95*'Hilfsblatt 3. AJ'!U95)/L95</f>
        <v>#DIV/0!</v>
      </c>
    </row>
    <row r="96" spans="1:13" x14ac:dyDescent="0.25">
      <c r="A96" s="125" t="s">
        <v>22</v>
      </c>
      <c r="B96" s="57" t="str">
        <f>IF(B$4=SOLL!$J$4, TNBi!$H105, IF('3. Ausbildungsjahr'!B$4=SOLL!$K$4,SBI.A.7!$H114, IF('3. Ausbildungsjahr'!B$4=SOLL!$R$4,'SBI.A.3_2. AJ'!$H97, IF('3. Ausbildungsjahr'!B$4=SOLL!$S$4,'SBI.A.4_2.&amp;3. AJ'!$H123, IF('3. Ausbildungsjahr'!B$4=SOLL!$T$4,'KVB 2.&amp;3. AJ'!$H125,IF('3. Ausbildungsjahr'!B$4=SOLL!$U$4,'PPCa IK'!$H97, IF('3. Ausbildungsjahr'!B$4=SOLL!$V$4,TE!$H121,IF('3. Ausbildungsjahr'!B$4=SOLL!$W$4,TNSt!$H109,IF('3. Ausbildungsjahr'!B$4=SOLL!$X$4,TNSk!$H112,IF('3. Ausbildungsjahr'!B$4=SOLL!$Y$4,TNPa!$H106,IF('3. Ausbildungsjahr'!B$4=SOLL!$Z$4,TNWn!$H97,IF('3. Ausbildungsjahr'!B$4=SOLL!$AA$4,'KVP 3. AJ'!$H149,IF(B$4=SOLL!$B$4,'KF-KB'!$H175,IF('3. Ausbildungsjahr'!B$4=SOLL!$C$4,'SBI.A.4_1. AJ'!$H123,IF('3. Ausbildungsjahr'!B$4=SOLL!$D$4,KK!$H$11,IF('3. Ausbildungsjahr'!B$4=SOLL!$E$4,'KSM-e'!$H121,IF('3. Ausbildungsjahr'!B$4=SOLL!$F$4,'KSM-f'!$H121,IF('3. Ausbildungsjahr'!B$4=SOLL!$G$4,'KVB 1. AJ'!$H125,IF('3. Ausbildungsjahr'!B$4=SOLL!$H$4,KVFi!$H130,IF('3. Ausbildungsjahr'!B$4=SOLL!$I$4,KVM!$H113,IF('3. Ausbildungsjahr'!B$4=SOLL!$L$4,'KVP 1.&amp;2. AJ'!$H151,IF('3. Ausbildungsjahr'!B$4=SOLL!$M$4,PPC!$H142,IF('3. Ausbildungsjahr'!B$4=SOLL!$N$4,PPS!$H176,IF(B$4=SOLL!$P$4,"-",IF('3. Ausbildungsjahr'!B$4=SOLL!$O$4,Zielbogen!$H97,"")))))))))))))))))))))))))</f>
        <v>-</v>
      </c>
      <c r="C96" s="57" t="str">
        <f>IF(C$4=SOLL!$J$4, TNBi!$H105, IF('3. Ausbildungsjahr'!C$4=SOLL!$K$4,SBI.A.7!$H114, IF('3. Ausbildungsjahr'!C$4=SOLL!$R$4,'SBI.A.3_2. AJ'!$H97, IF('3. Ausbildungsjahr'!C$4=SOLL!$S$4,'SBI.A.4_2.&amp;3. AJ'!$H123, IF('3. Ausbildungsjahr'!C$4=SOLL!$T$4,'KVB 2.&amp;3. AJ'!$H125,IF('3. Ausbildungsjahr'!C$4=SOLL!$U$4,'PPCa IK'!$H97, IF('3. Ausbildungsjahr'!C$4=SOLL!$V$4,TE!$H121,IF('3. Ausbildungsjahr'!C$4=SOLL!$W$4,TNSt!$H109,IF('3. Ausbildungsjahr'!C$4=SOLL!$X$4,TNSk!$H112,IF('3. Ausbildungsjahr'!C$4=SOLL!$Y$4,TNPa!$H106,IF('3. Ausbildungsjahr'!C$4=SOLL!$Z$4,TNWn!$H97,IF('3. Ausbildungsjahr'!C$4=SOLL!$AA$4,'KVP 3. AJ'!$H149,IF(C$4=SOLL!$B$4,'KF-KB'!$H175,IF('3. Ausbildungsjahr'!C$4=SOLL!$C$4,'SBI.A.4_1. AJ'!$H123,IF('3. Ausbildungsjahr'!C$4=SOLL!$D$4,KK!$H$11,IF('3. Ausbildungsjahr'!C$4=SOLL!$E$4,'KSM-e'!$H121,IF('3. Ausbildungsjahr'!C$4=SOLL!$F$4,'KSM-f'!$H121,IF('3. Ausbildungsjahr'!C$4=SOLL!$G$4,'KVB 1. AJ'!$H125,IF('3. Ausbildungsjahr'!C$4=SOLL!$H$4,KVFi!$H130,IF('3. Ausbildungsjahr'!C$4=SOLL!$I$4,KVM!$H113,IF('3. Ausbildungsjahr'!C$4=SOLL!$L$4,'KVP 1.&amp;2. AJ'!$H151,IF('3. Ausbildungsjahr'!C$4=SOLL!$M$4,PPC!$H142,IF('3. Ausbildungsjahr'!C$4=SOLL!$N$4,PPS!$H176,IF(C$4=SOLL!$P$4,"-",IF('3. Ausbildungsjahr'!C$4=SOLL!$O$4,Zielbogen!$H97,"")))))))))))))))))))))))))</f>
        <v>-</v>
      </c>
      <c r="D96" s="57" t="str">
        <f>IF(D$4=SOLL!$J$4, TNBi!$H105, IF('3. Ausbildungsjahr'!D$4=SOLL!$K$4,SBI.A.7!$H114, IF('3. Ausbildungsjahr'!D$4=SOLL!$R$4,'SBI.A.3_2. AJ'!$H97, IF('3. Ausbildungsjahr'!D$4=SOLL!$S$4,'SBI.A.4_2.&amp;3. AJ'!$H123, IF('3. Ausbildungsjahr'!D$4=SOLL!$T$4,'KVB 2.&amp;3. AJ'!$H125,IF('3. Ausbildungsjahr'!D$4=SOLL!$U$4,'PPCa IK'!$H97, IF('3. Ausbildungsjahr'!D$4=SOLL!$V$4,TE!$H121,IF('3. Ausbildungsjahr'!D$4=SOLL!$W$4,TNSt!$H109,IF('3. Ausbildungsjahr'!D$4=SOLL!$X$4,TNSk!$H112,IF('3. Ausbildungsjahr'!D$4=SOLL!$Y$4,TNPa!$H106,IF('3. Ausbildungsjahr'!D$4=SOLL!$Z$4,TNWn!$H97,IF('3. Ausbildungsjahr'!D$4=SOLL!$AA$4,'KVP 3. AJ'!$H149,IF(D$4=SOLL!$B$4,'KF-KB'!$H175,IF('3. Ausbildungsjahr'!D$4=SOLL!$C$4,'SBI.A.4_1. AJ'!$H123,IF('3. Ausbildungsjahr'!D$4=SOLL!$D$4,KK!$H$11,IF('3. Ausbildungsjahr'!D$4=SOLL!$E$4,'KSM-e'!$H121,IF('3. Ausbildungsjahr'!D$4=SOLL!$F$4,'KSM-f'!$H121,IF('3. Ausbildungsjahr'!D$4=SOLL!$G$4,'KVB 1. AJ'!$H125,IF('3. Ausbildungsjahr'!D$4=SOLL!$H$4,KVFi!$H130,IF('3. Ausbildungsjahr'!D$4=SOLL!$I$4,KVM!$H113,IF('3. Ausbildungsjahr'!D$4=SOLL!$L$4,'KVP 1.&amp;2. AJ'!$H151,IF('3. Ausbildungsjahr'!D$4=SOLL!$M$4,PPC!$H142,IF('3. Ausbildungsjahr'!D$4=SOLL!$N$4,PPS!$H176,IF(D$4=SOLL!$P$4,"-",IF('3. Ausbildungsjahr'!D$4=SOLL!$O$4,Zielbogen!$H97,"")))))))))))))))))))))))))</f>
        <v>-</v>
      </c>
      <c r="E96" s="57" t="str">
        <f>IF(E$4=SOLL!$J$4, TNBi!$H105, IF('3. Ausbildungsjahr'!E$4=SOLL!$K$4,SBI.A.7!$H114, IF('3. Ausbildungsjahr'!E$4=SOLL!$R$4,'SBI.A.3_2. AJ'!$H97, IF('3. Ausbildungsjahr'!E$4=SOLL!$S$4,'SBI.A.4_2.&amp;3. AJ'!$H123, IF('3. Ausbildungsjahr'!E$4=SOLL!$T$4,'KVB 2.&amp;3. AJ'!$H125,IF('3. Ausbildungsjahr'!E$4=SOLL!$U$4,'PPCa IK'!$H97, IF('3. Ausbildungsjahr'!E$4=SOLL!$V$4,TE!$H121,IF('3. Ausbildungsjahr'!E$4=SOLL!$W$4,TNSt!$H109,IF('3. Ausbildungsjahr'!E$4=SOLL!$X$4,TNSk!$H112,IF('3. Ausbildungsjahr'!E$4=SOLL!$Y$4,TNPa!$H106,IF('3. Ausbildungsjahr'!E$4=SOLL!$Z$4,TNWn!$H97,IF('3. Ausbildungsjahr'!E$4=SOLL!$AA$4,'KVP 3. AJ'!$H149,IF(E$4=SOLL!$B$4,'KF-KB'!$H175,IF('3. Ausbildungsjahr'!E$4=SOLL!$C$4,'SBI.A.4_1. AJ'!$H123,IF('3. Ausbildungsjahr'!E$4=SOLL!$D$4,KK!$H$11,IF('3. Ausbildungsjahr'!E$4=SOLL!$E$4,'KSM-e'!$H121,IF('3. Ausbildungsjahr'!E$4=SOLL!$F$4,'KSM-f'!$H121,IF('3. Ausbildungsjahr'!E$4=SOLL!$G$4,'KVB 1. AJ'!$H125,IF('3. Ausbildungsjahr'!E$4=SOLL!$H$4,KVFi!$H130,IF('3. Ausbildungsjahr'!E$4=SOLL!$I$4,KVM!$H113,IF('3. Ausbildungsjahr'!E$4=SOLL!$L$4,'KVP 1.&amp;2. AJ'!$H151,IF('3. Ausbildungsjahr'!E$4=SOLL!$M$4,PPC!$H142,IF('3. Ausbildungsjahr'!E$4=SOLL!$N$4,PPS!$H176,IF(E$4=SOLL!$P$4,"-",IF('3. Ausbildungsjahr'!E$4=SOLL!$O$4,Zielbogen!$H97,"")))))))))))))))))))))))))</f>
        <v>-</v>
      </c>
      <c r="F96" s="57" t="str">
        <f>IF(F$4=SOLL!$J$4, TNBi!$H105, IF('3. Ausbildungsjahr'!F$4=SOLL!$K$4,SBI.A.7!$H114, IF('3. Ausbildungsjahr'!F$4=SOLL!$R$4,'SBI.A.3_2. AJ'!$H97, IF('3. Ausbildungsjahr'!F$4=SOLL!$S$4,'SBI.A.4_2.&amp;3. AJ'!$H123, IF('3. Ausbildungsjahr'!F$4=SOLL!$T$4,'KVB 2.&amp;3. AJ'!$H125,IF('3. Ausbildungsjahr'!F$4=SOLL!$U$4,'PPCa IK'!$H97, IF('3. Ausbildungsjahr'!F$4=SOLL!$V$4,TE!$H121,IF('3. Ausbildungsjahr'!F$4=SOLL!$W$4,TNSt!$H109,IF('3. Ausbildungsjahr'!F$4=SOLL!$X$4,TNSk!$H112,IF('3. Ausbildungsjahr'!F$4=SOLL!$Y$4,TNPa!$H106,IF('3. Ausbildungsjahr'!F$4=SOLL!$Z$4,TNWn!$H97,IF('3. Ausbildungsjahr'!F$4=SOLL!$AA$4,'KVP 3. AJ'!$H149,IF(F$4=SOLL!$B$4,'KF-KB'!$H175,IF('3. Ausbildungsjahr'!F$4=SOLL!$C$4,'SBI.A.4_1. AJ'!$H123,IF('3. Ausbildungsjahr'!F$4=SOLL!$D$4,KK!$H$11,IF('3. Ausbildungsjahr'!F$4=SOLL!$E$4,'KSM-e'!$H121,IF('3. Ausbildungsjahr'!F$4=SOLL!$F$4,'KSM-f'!$H121,IF('3. Ausbildungsjahr'!F$4=SOLL!$G$4,'KVB 1. AJ'!$H125,IF('3. Ausbildungsjahr'!F$4=SOLL!$H$4,KVFi!$H130,IF('3. Ausbildungsjahr'!F$4=SOLL!$I$4,KVM!$H113,IF('3. Ausbildungsjahr'!F$4=SOLL!$L$4,'KVP 1.&amp;2. AJ'!$H151,IF('3. Ausbildungsjahr'!F$4=SOLL!$M$4,PPC!$H142,IF('3. Ausbildungsjahr'!F$4=SOLL!$N$4,PPS!$H176,IF(F$4=SOLL!$P$4,"-",IF('3. Ausbildungsjahr'!F$4=SOLL!$O$4,Zielbogen!$H97,"")))))))))))))))))))))))))</f>
        <v>-</v>
      </c>
      <c r="G96" s="57" t="str">
        <f>IF(G$4=SOLL!$J$4, TNBi!$H105, IF('3. Ausbildungsjahr'!G$4=SOLL!$K$4,SBI.A.7!$H114, IF('3. Ausbildungsjahr'!G$4=SOLL!$R$4,'SBI.A.3_2. AJ'!$H97, IF('3. Ausbildungsjahr'!G$4=SOLL!$S$4,'SBI.A.4_2.&amp;3. AJ'!$H123, IF('3. Ausbildungsjahr'!G$4=SOLL!$T$4,'KVB 2.&amp;3. AJ'!$H125,IF('3. Ausbildungsjahr'!G$4=SOLL!$U$4,'PPCa IK'!$H97, IF('3. Ausbildungsjahr'!G$4=SOLL!$V$4,TE!$H121,IF('3. Ausbildungsjahr'!G$4=SOLL!$W$4,TNSt!$H109,IF('3. Ausbildungsjahr'!G$4=SOLL!$X$4,TNSk!$H112,IF('3. Ausbildungsjahr'!G$4=SOLL!$Y$4,TNPa!$H106,IF('3. Ausbildungsjahr'!G$4=SOLL!$Z$4,TNWn!$H97,IF('3. Ausbildungsjahr'!G$4=SOLL!$AA$4,'KVP 3. AJ'!$H149,IF(G$4=SOLL!$B$4,'KF-KB'!$H175,IF('3. Ausbildungsjahr'!G$4=SOLL!$C$4,'SBI.A.4_1. AJ'!$H123,IF('3. Ausbildungsjahr'!G$4=SOLL!$D$4,KK!$H$11,IF('3. Ausbildungsjahr'!G$4=SOLL!$E$4,'KSM-e'!$H121,IF('3. Ausbildungsjahr'!G$4=SOLL!$F$4,'KSM-f'!$H121,IF('3. Ausbildungsjahr'!G$4=SOLL!$G$4,'KVB 1. AJ'!$H125,IF('3. Ausbildungsjahr'!G$4=SOLL!$H$4,KVFi!$H130,IF('3. Ausbildungsjahr'!G$4=SOLL!$I$4,KVM!$H113,IF('3. Ausbildungsjahr'!G$4=SOLL!$L$4,'KVP 1.&amp;2. AJ'!$H151,IF('3. Ausbildungsjahr'!G$4=SOLL!$M$4,PPC!$H142,IF('3. Ausbildungsjahr'!G$4=SOLL!$N$4,PPS!$H176,IF(G$4=SOLL!$P$4,"-",IF('3. Ausbildungsjahr'!G$4=SOLL!$O$4,Zielbogen!$H97,"")))))))))))))))))))))))))</f>
        <v>-</v>
      </c>
      <c r="H96" s="57" t="str">
        <f>IF(H$4=SOLL!$J$4, TNBi!$H105, IF('3. Ausbildungsjahr'!H$4=SOLL!$K$4,SBI.A.7!$H114, IF('3. Ausbildungsjahr'!H$4=SOLL!$R$4,'SBI.A.3_2. AJ'!$H97, IF('3. Ausbildungsjahr'!H$4=SOLL!$S$4,'SBI.A.4_2.&amp;3. AJ'!$H123, IF('3. Ausbildungsjahr'!H$4=SOLL!$T$4,'KVB 2.&amp;3. AJ'!$H125,IF('3. Ausbildungsjahr'!H$4=SOLL!$U$4,'PPCa IK'!$H97, IF('3. Ausbildungsjahr'!H$4=SOLL!$V$4,TE!$H121,IF('3. Ausbildungsjahr'!H$4=SOLL!$W$4,TNSt!$H109,IF('3. Ausbildungsjahr'!H$4=SOLL!$X$4,TNSk!$H112,IF('3. Ausbildungsjahr'!H$4=SOLL!$Y$4,TNPa!$H106,IF('3. Ausbildungsjahr'!H$4=SOLL!$Z$4,TNWn!$H97,IF('3. Ausbildungsjahr'!H$4=SOLL!$AA$4,'KVP 3. AJ'!$H149,IF(H$4=SOLL!$B$4,'KF-KB'!$H175,IF('3. Ausbildungsjahr'!H$4=SOLL!$C$4,'SBI.A.4_1. AJ'!$H123,IF('3. Ausbildungsjahr'!H$4=SOLL!$D$4,KK!$H$11,IF('3. Ausbildungsjahr'!H$4=SOLL!$E$4,'KSM-e'!$H121,IF('3. Ausbildungsjahr'!H$4=SOLL!$F$4,'KSM-f'!$H121,IF('3. Ausbildungsjahr'!H$4=SOLL!$G$4,'KVB 1. AJ'!$H125,IF('3. Ausbildungsjahr'!H$4=SOLL!$H$4,KVFi!$H130,IF('3. Ausbildungsjahr'!H$4=SOLL!$I$4,KVM!$H113,IF('3. Ausbildungsjahr'!H$4=SOLL!$L$4,'KVP 1.&amp;2. AJ'!$H151,IF('3. Ausbildungsjahr'!H$4=SOLL!$M$4,PPC!$H142,IF('3. Ausbildungsjahr'!H$4=SOLL!$N$4,PPS!$H176,IF(H$4=SOLL!$P$4,"-",IF('3. Ausbildungsjahr'!H$4=SOLL!$O$4,Zielbogen!$H97,"")))))))))))))))))))))))))</f>
        <v>-</v>
      </c>
      <c r="I96" s="57" t="str">
        <f>IF(I$4=SOLL!$J$4, TNBi!$H105, IF('3. Ausbildungsjahr'!I$4=SOLL!$K$4,SBI.A.7!$H114, IF('3. Ausbildungsjahr'!I$4=SOLL!$R$4,'SBI.A.3_2. AJ'!$H97, IF('3. Ausbildungsjahr'!I$4=SOLL!$S$4,'SBI.A.4_2.&amp;3. AJ'!$H123, IF('3. Ausbildungsjahr'!I$4=SOLL!$T$4,'KVB 2.&amp;3. AJ'!$H125,IF('3. Ausbildungsjahr'!I$4=SOLL!$U$4,'PPCa IK'!$H97, IF('3. Ausbildungsjahr'!I$4=SOLL!$V$4,TE!$H121,IF('3. Ausbildungsjahr'!I$4=SOLL!$W$4,TNSt!$H109,IF('3. Ausbildungsjahr'!I$4=SOLL!$X$4,TNSk!$H112,IF('3. Ausbildungsjahr'!I$4=SOLL!$Y$4,TNPa!$H106,IF('3. Ausbildungsjahr'!I$4=SOLL!$Z$4,TNWn!$H97,IF('3. Ausbildungsjahr'!I$4=SOLL!$AA$4,'KVP 3. AJ'!$H149,IF(I$4=SOLL!$B$4,'KF-KB'!$H175,IF('3. Ausbildungsjahr'!I$4=SOLL!$C$4,'SBI.A.4_1. AJ'!$H123,IF('3. Ausbildungsjahr'!I$4=SOLL!$D$4,KK!$H$11,IF('3. Ausbildungsjahr'!I$4=SOLL!$E$4,'KSM-e'!$H121,IF('3. Ausbildungsjahr'!I$4=SOLL!$F$4,'KSM-f'!$H121,IF('3. Ausbildungsjahr'!I$4=SOLL!$G$4,'KVB 1. AJ'!$H125,IF('3. Ausbildungsjahr'!I$4=SOLL!$H$4,KVFi!$H130,IF('3. Ausbildungsjahr'!I$4=SOLL!$I$4,KVM!$H113,IF('3. Ausbildungsjahr'!I$4=SOLL!$L$4,'KVP 1.&amp;2. AJ'!$H151,IF('3. Ausbildungsjahr'!I$4=SOLL!$M$4,PPC!$H142,IF('3. Ausbildungsjahr'!I$4=SOLL!$N$4,PPS!$H176,IF(I$4=SOLL!$P$4,"-",IF('3. Ausbildungsjahr'!I$4=SOLL!$O$4,Zielbogen!$H97,"")))))))))))))))))))))))))</f>
        <v>-</v>
      </c>
      <c r="J96" s="57" t="str">
        <f>IF(J$4=SOLL!$J$4, TNBi!$H105, IF('3. Ausbildungsjahr'!J$4=SOLL!$K$4,SBI.A.7!$H114, IF('3. Ausbildungsjahr'!J$4=SOLL!$R$4,'SBI.A.3_2. AJ'!$H97, IF('3. Ausbildungsjahr'!J$4=SOLL!$S$4,'SBI.A.4_2.&amp;3. AJ'!$H123, IF('3. Ausbildungsjahr'!J$4=SOLL!$T$4,'KVB 2.&amp;3. AJ'!$H125,IF('3. Ausbildungsjahr'!J$4=SOLL!$U$4,'PPCa IK'!$H97, IF('3. Ausbildungsjahr'!J$4=SOLL!$V$4,TE!$H121,IF('3. Ausbildungsjahr'!J$4=SOLL!$W$4,TNSt!$H109,IF('3. Ausbildungsjahr'!J$4=SOLL!$X$4,TNSk!$H112,IF('3. Ausbildungsjahr'!J$4=SOLL!$Y$4,TNPa!$H106,IF('3. Ausbildungsjahr'!J$4=SOLL!$Z$4,TNWn!$H97,IF('3. Ausbildungsjahr'!J$4=SOLL!$AA$4,'KVP 3. AJ'!$H149,IF(J$4=SOLL!$B$4,'KF-KB'!$H175,IF('3. Ausbildungsjahr'!J$4=SOLL!$C$4,'SBI.A.4_1. AJ'!$H123,IF('3. Ausbildungsjahr'!J$4=SOLL!$D$4,KK!$H$11,IF('3. Ausbildungsjahr'!J$4=SOLL!$E$4,'KSM-e'!$H121,IF('3. Ausbildungsjahr'!J$4=SOLL!$F$4,'KSM-f'!$H121,IF('3. Ausbildungsjahr'!J$4=SOLL!$G$4,'KVB 1. AJ'!$H125,IF('3. Ausbildungsjahr'!J$4=SOLL!$H$4,KVFi!$H130,IF('3. Ausbildungsjahr'!J$4=SOLL!$I$4,KVM!$H113,IF('3. Ausbildungsjahr'!J$4=SOLL!$L$4,'KVP 1.&amp;2. AJ'!$H151,IF('3. Ausbildungsjahr'!J$4=SOLL!$M$4,PPC!$H142,IF('3. Ausbildungsjahr'!J$4=SOLL!$N$4,PPS!$H176,IF(J$4=SOLL!$P$4,"-",IF('3. Ausbildungsjahr'!J$4=SOLL!$O$4,Zielbogen!$H97,"")))))))))))))))))))))))))</f>
        <v>-</v>
      </c>
      <c r="K96" s="57" t="str">
        <f>IF(K$4=SOLL!$J$4, TNBi!$H105, IF('3. Ausbildungsjahr'!K$4=SOLL!$K$4,SBI.A.7!$H114, IF('3. Ausbildungsjahr'!K$4=SOLL!$R$4,'SBI.A.3_2. AJ'!$H97, IF('3. Ausbildungsjahr'!K$4=SOLL!$S$4,'SBI.A.4_2.&amp;3. AJ'!$H123, IF('3. Ausbildungsjahr'!K$4=SOLL!$T$4,'KVB 2.&amp;3. AJ'!$H125,IF('3. Ausbildungsjahr'!K$4=SOLL!$U$4,'PPCa IK'!$H97, IF('3. Ausbildungsjahr'!K$4=SOLL!$V$4,TE!$H121,IF('3. Ausbildungsjahr'!K$4=SOLL!$W$4,TNSt!$H109,IF('3. Ausbildungsjahr'!K$4=SOLL!$X$4,TNSk!$H112,IF('3. Ausbildungsjahr'!K$4=SOLL!$Y$4,TNPa!$H106,IF('3. Ausbildungsjahr'!K$4=SOLL!$Z$4,TNWn!$H97,IF('3. Ausbildungsjahr'!K$4=SOLL!$AA$4,'KVP 3. AJ'!$H149,IF(K$4=SOLL!$B$4,'KF-KB'!$H175,IF('3. Ausbildungsjahr'!K$4=SOLL!$C$4,'SBI.A.4_1. AJ'!$H123,IF('3. Ausbildungsjahr'!K$4=SOLL!$D$4,KK!$H$11,IF('3. Ausbildungsjahr'!K$4=SOLL!$E$4,'KSM-e'!$H121,IF('3. Ausbildungsjahr'!K$4=SOLL!$F$4,'KSM-f'!$H121,IF('3. Ausbildungsjahr'!K$4=SOLL!$G$4,'KVB 1. AJ'!$H125,IF('3. Ausbildungsjahr'!K$4=SOLL!$H$4,KVFi!$H130,IF('3. Ausbildungsjahr'!K$4=SOLL!$I$4,KVM!$H113,IF('3. Ausbildungsjahr'!K$4=SOLL!$L$4,'KVP 1.&amp;2. AJ'!$H151,IF('3. Ausbildungsjahr'!K$4=SOLL!$M$4,PPC!$H142,IF('3. Ausbildungsjahr'!K$4=SOLL!$N$4,PPS!$H176,IF(K$4=SOLL!$P$4,"-",IF('3. Ausbildungsjahr'!K$4=SOLL!$O$4,Zielbogen!$H97,"")))))))))))))))))))))))))</f>
        <v>-</v>
      </c>
      <c r="L96" s="10">
        <f>SUM('Hilfsblatt 3. AJ'!C96,'Hilfsblatt 3. AJ'!E96,'Hilfsblatt 3. AJ'!G96,'Hilfsblatt 3. AJ'!I96,'Hilfsblatt 3. AJ'!K96,'Hilfsblatt 3. AJ'!M96,'Hilfsblatt 3. AJ'!O96,'Hilfsblatt 3. AJ'!Q96,'Hilfsblatt 3. AJ'!S96,'Hilfsblatt 3. AJ'!U96)</f>
        <v>0</v>
      </c>
      <c r="M96" s="9" t="e">
        <f>('Hilfsblatt 3. AJ'!B96*'Hilfsblatt 3. AJ'!C96+'Hilfsblatt 3. AJ'!D96*'Hilfsblatt 3. AJ'!E96+'Hilfsblatt 3. AJ'!F96*'Hilfsblatt 3. AJ'!G96+'Hilfsblatt 3. AJ'!H96*'Hilfsblatt 3. AJ'!I96+'Hilfsblatt 3. AJ'!J96*'Hilfsblatt 3. AJ'!K96+'Hilfsblatt 3. AJ'!L96*'Hilfsblatt 3. AJ'!M96+'Hilfsblatt 3. AJ'!N96*'Hilfsblatt 3. AJ'!O96+'Hilfsblatt 3. AJ'!P96*'Hilfsblatt 3. AJ'!Q96+'Hilfsblatt 3. AJ'!R96*'Hilfsblatt 3. AJ'!S96+'Hilfsblatt 3. AJ'!T96*'Hilfsblatt 3. AJ'!U96)/L96</f>
        <v>#DIV/0!</v>
      </c>
    </row>
    <row r="97" spans="1:1" x14ac:dyDescent="0.25">
      <c r="A97" s="48"/>
    </row>
    <row r="98" spans="1:1" x14ac:dyDescent="0.25">
      <c r="A98" s="48"/>
    </row>
    <row r="99" spans="1:1" x14ac:dyDescent="0.25">
      <c r="A99" s="48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SOLL!$B$4:$P$4</xm:f>
          </x14:formula1>
          <xm:sqref>C4:K4</xm:sqref>
        </x14:dataValidation>
        <x14:dataValidation type="list" allowBlank="1" showInputMessage="1" showErrorMessage="1">
          <x14:formula1>
            <xm:f>SOLL!$B$4:$AA$4</xm:f>
          </x14:formula1>
          <xm:sqref>B4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C9" sqref="C9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1" t="s">
        <v>111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x14ac:dyDescent="0.25">
      <c r="A3" s="70" t="s">
        <v>67</v>
      </c>
      <c r="B3" s="318" t="str">
        <f>'3. Ausbildungsjahr'!B3</f>
        <v>-</v>
      </c>
      <c r="C3" s="317"/>
      <c r="D3" s="316" t="str">
        <f>'3. Ausbildungsjahr'!C3</f>
        <v>-</v>
      </c>
      <c r="E3" s="317"/>
      <c r="F3" s="316" t="str">
        <f>'3. Ausbildungsjahr'!D3</f>
        <v>-</v>
      </c>
      <c r="G3" s="317"/>
      <c r="H3" s="316" t="str">
        <f>'3. Ausbildungsjahr'!E3</f>
        <v>-</v>
      </c>
      <c r="I3" s="317"/>
      <c r="J3" s="316" t="str">
        <f>'3. Ausbildungsjahr'!F3</f>
        <v>-</v>
      </c>
      <c r="K3" s="317"/>
      <c r="L3" s="316" t="str">
        <f>'3. Ausbildungsjahr'!G3</f>
        <v>-</v>
      </c>
      <c r="M3" s="317"/>
      <c r="N3" s="316" t="str">
        <f>'3. Ausbildungsjahr'!H3</f>
        <v>-</v>
      </c>
      <c r="O3" s="317"/>
      <c r="P3" s="316" t="str">
        <f>'3. Ausbildungsjahr'!I3</f>
        <v>-</v>
      </c>
      <c r="Q3" s="317"/>
      <c r="R3" s="316" t="str">
        <f>'3. Ausbildungsjahr'!J3</f>
        <v>-</v>
      </c>
      <c r="S3" s="317"/>
      <c r="T3" s="316" t="str">
        <f>'3. Ausbildungsjahr'!K3</f>
        <v>-</v>
      </c>
      <c r="U3" s="317"/>
    </row>
    <row r="4" spans="1:21" ht="18" x14ac:dyDescent="0.25">
      <c r="A4" s="69" t="s">
        <v>72</v>
      </c>
      <c r="B4" s="318" t="str">
        <f>'3. Ausbildungsjahr'!B4</f>
        <v>-</v>
      </c>
      <c r="C4" s="317"/>
      <c r="D4" s="318" t="str">
        <f>'3. Ausbildungsjahr'!C4</f>
        <v>-</v>
      </c>
      <c r="E4" s="317"/>
      <c r="F4" s="318" t="str">
        <f>'3. Ausbildungsjahr'!D4</f>
        <v>-</v>
      </c>
      <c r="G4" s="317"/>
      <c r="H4" s="318" t="str">
        <f>'3. Ausbildungsjahr'!E4</f>
        <v>-</v>
      </c>
      <c r="I4" s="317"/>
      <c r="J4" s="318" t="str">
        <f>'3. Ausbildungsjahr'!F4</f>
        <v>-</v>
      </c>
      <c r="K4" s="317"/>
      <c r="L4" s="318" t="str">
        <f>'3. Ausbildungsjahr'!G4</f>
        <v>-</v>
      </c>
      <c r="M4" s="317"/>
      <c r="N4" s="318" t="str">
        <f>'3. Ausbildungsjahr'!H4</f>
        <v>-</v>
      </c>
      <c r="O4" s="317"/>
      <c r="P4" s="318" t="str">
        <f>'3. Ausbildungsjahr'!I4</f>
        <v>-</v>
      </c>
      <c r="Q4" s="317"/>
      <c r="R4" s="318" t="str">
        <f>'3. Ausbildungsjahr'!J4</f>
        <v>-</v>
      </c>
      <c r="S4" s="317"/>
      <c r="T4" s="318" t="str">
        <f>'3. Ausbildungsjahr'!K4</f>
        <v>-</v>
      </c>
      <c r="U4" s="317"/>
    </row>
    <row r="5" spans="1:21" x14ac:dyDescent="0.25">
      <c r="A5" s="26" t="s">
        <v>38</v>
      </c>
      <c r="B5" s="60" t="s">
        <v>109</v>
      </c>
      <c r="C5" s="61" t="s">
        <v>69</v>
      </c>
      <c r="D5" s="63" t="s">
        <v>109</v>
      </c>
      <c r="E5" s="64" t="s">
        <v>69</v>
      </c>
      <c r="F5" s="63" t="s">
        <v>109</v>
      </c>
      <c r="G5" s="64" t="s">
        <v>69</v>
      </c>
      <c r="H5" s="63" t="s">
        <v>109</v>
      </c>
      <c r="I5" s="64" t="s">
        <v>69</v>
      </c>
      <c r="J5" s="63" t="s">
        <v>109</v>
      </c>
      <c r="K5" s="64" t="s">
        <v>69</v>
      </c>
      <c r="L5" s="63" t="s">
        <v>109</v>
      </c>
      <c r="M5" s="64" t="s">
        <v>69</v>
      </c>
      <c r="N5" s="63" t="s">
        <v>109</v>
      </c>
      <c r="O5" s="64" t="s">
        <v>69</v>
      </c>
      <c r="P5" s="63" t="s">
        <v>109</v>
      </c>
      <c r="Q5" s="64" t="s">
        <v>69</v>
      </c>
      <c r="R5" s="63" t="s">
        <v>109</v>
      </c>
      <c r="S5" s="64" t="s">
        <v>69</v>
      </c>
      <c r="T5" s="63" t="s">
        <v>109</v>
      </c>
      <c r="U5" s="64" t="s">
        <v>69</v>
      </c>
    </row>
    <row r="6" spans="1:21" x14ac:dyDescent="0.25">
      <c r="A6" s="54" t="s">
        <v>43</v>
      </c>
      <c r="B6" s="15">
        <f>IF('3. Ausbildungsjahr'!$B6="-",0,'3. Ausbildungsjahr'!B6)</f>
        <v>0</v>
      </c>
      <c r="C6" s="62">
        <f>IF('3. Ausbildungsjahr'!$B6="-",0,'3. Ausbildungsjahr'!$B$3)</f>
        <v>0</v>
      </c>
      <c r="D6" s="63">
        <f>IF('3. Ausbildungsjahr'!C6="-",0,'3. Ausbildungsjahr'!C6)</f>
        <v>0</v>
      </c>
      <c r="E6" s="66">
        <f>IF('3. Ausbildungsjahr'!C6="-",0,'3. Ausbildungsjahr'!$C$3)</f>
        <v>0</v>
      </c>
      <c r="F6" s="63">
        <f>IF('3. Ausbildungsjahr'!D6="-",0,'3. Ausbildungsjahr'!D6)</f>
        <v>0</v>
      </c>
      <c r="G6" s="66">
        <f>IF('3. Ausbildungsjahr'!D6="-",0,'3. Ausbildungsjahr'!$D$3)</f>
        <v>0</v>
      </c>
      <c r="H6" s="63">
        <f>IF('3. Ausbildungsjahr'!E6="-",0,'3. Ausbildungsjahr'!E6)</f>
        <v>0</v>
      </c>
      <c r="I6" s="66">
        <f>IF('3. Ausbildungsjahr'!E6="-",0,'3. Ausbildungsjahr'!$E$3)</f>
        <v>0</v>
      </c>
      <c r="J6" s="63">
        <f>IF('3. Ausbildungsjahr'!F6="-",0,'3. Ausbildungsjahr'!F6)</f>
        <v>0</v>
      </c>
      <c r="K6" s="66">
        <f>IF('3. Ausbildungsjahr'!F6="-",0,'3. Ausbildungsjahr'!$F$3)</f>
        <v>0</v>
      </c>
      <c r="L6" s="63">
        <f>IF('3. Ausbildungsjahr'!G6="-",0,'3. Ausbildungsjahr'!G6)</f>
        <v>0</v>
      </c>
      <c r="M6" s="66">
        <f>IF('3. Ausbildungsjahr'!G6="-",0,'3. Ausbildungsjahr'!$G$3)</f>
        <v>0</v>
      </c>
      <c r="N6" s="63">
        <f>IF('3. Ausbildungsjahr'!H6="-",0,'3. Ausbildungsjahr'!H6)</f>
        <v>0</v>
      </c>
      <c r="O6" s="66">
        <f>IF('3. Ausbildungsjahr'!H6="-",0,'3. Ausbildungsjahr'!$H$3)</f>
        <v>0</v>
      </c>
      <c r="P6" s="63">
        <f>IF('3. Ausbildungsjahr'!I6="-",0,'3. Ausbildungsjahr'!I6)</f>
        <v>0</v>
      </c>
      <c r="Q6" s="66">
        <f>IF('3. Ausbildungsjahr'!I6="-",0,'3. Ausbildungsjahr'!$I$3)</f>
        <v>0</v>
      </c>
      <c r="R6" s="63">
        <f>IF('3. Ausbildungsjahr'!J6="-",0,'3. Ausbildungsjahr'!J6)</f>
        <v>0</v>
      </c>
      <c r="S6" s="66">
        <f>IF('3. Ausbildungsjahr'!J6="-",0,'3. Ausbildungsjahr'!$J$3)</f>
        <v>0</v>
      </c>
      <c r="T6" s="63">
        <f>IF('3. Ausbildungsjahr'!K6="-",0,'3. Ausbildungsjahr'!K6)</f>
        <v>0</v>
      </c>
      <c r="U6" s="64">
        <f>IF('3. Ausbildungsjahr'!K6="-",0,'3. Ausbildungsjahr'!$K$3)</f>
        <v>0</v>
      </c>
    </row>
    <row r="7" spans="1:21" x14ac:dyDescent="0.25">
      <c r="A7" s="54" t="s">
        <v>44</v>
      </c>
      <c r="B7" s="15">
        <f>IF('3. Ausbildungsjahr'!$B7="-",0,'3. Ausbildungsjahr'!B7)</f>
        <v>0</v>
      </c>
      <c r="C7" s="62">
        <f>IF('3. Ausbildungsjahr'!$B7="-",0,'3. Ausbildungsjahr'!$B$3)</f>
        <v>0</v>
      </c>
      <c r="D7" s="15">
        <f>IF('3. Ausbildungsjahr'!C7="-",0,'3. Ausbildungsjahr'!C7)</f>
        <v>0</v>
      </c>
      <c r="E7" s="62">
        <f>IF('3. Ausbildungsjahr'!C7="-",0,'3. Ausbildungsjahr'!$C$3)</f>
        <v>0</v>
      </c>
      <c r="F7" s="15">
        <f>IF('3. Ausbildungsjahr'!D7="-",0,'3. Ausbildungsjahr'!D7)</f>
        <v>0</v>
      </c>
      <c r="G7" s="62">
        <f>IF('3. Ausbildungsjahr'!D7="-",0,'3. Ausbildungsjahr'!$D$3)</f>
        <v>0</v>
      </c>
      <c r="H7" s="15">
        <f>IF('3. Ausbildungsjahr'!E7="-",0,'3. Ausbildungsjahr'!E7)</f>
        <v>0</v>
      </c>
      <c r="I7" s="62">
        <f>IF('3. Ausbildungsjahr'!E7="-",0,'3. Ausbildungsjahr'!$E$3)</f>
        <v>0</v>
      </c>
      <c r="J7" s="15">
        <f>IF('3. Ausbildungsjahr'!F7="-",0,'3. Ausbildungsjahr'!F7)</f>
        <v>0</v>
      </c>
      <c r="K7" s="62">
        <f>IF('3. Ausbildungsjahr'!F7="-",0,'3. Ausbildungsjahr'!$F$3)</f>
        <v>0</v>
      </c>
      <c r="L7" s="15">
        <f>IF('3. Ausbildungsjahr'!G7="-",0,'3. Ausbildungsjahr'!G7)</f>
        <v>0</v>
      </c>
      <c r="M7" s="62">
        <f>IF('3. Ausbildungsjahr'!G7="-",0,'3. Ausbildungsjahr'!$G$3)</f>
        <v>0</v>
      </c>
      <c r="N7" s="15">
        <f>IF('3. Ausbildungsjahr'!H7="-",0,'3. Ausbildungsjahr'!H7)</f>
        <v>0</v>
      </c>
      <c r="O7" s="62">
        <f>IF('3. Ausbildungsjahr'!H7="-",0,'3. Ausbildungsjahr'!$H$3)</f>
        <v>0</v>
      </c>
      <c r="P7" s="15">
        <f>IF('3. Ausbildungsjahr'!I7="-",0,'3. Ausbildungsjahr'!I7)</f>
        <v>0</v>
      </c>
      <c r="Q7" s="62">
        <f>IF('3. Ausbildungsjahr'!I7="-",0,'3. Ausbildungsjahr'!$I$3)</f>
        <v>0</v>
      </c>
      <c r="R7" s="15">
        <f>IF('3. Ausbildungsjahr'!J7="-",0,'3. Ausbildungsjahr'!J7)</f>
        <v>0</v>
      </c>
      <c r="S7" s="62">
        <f>IF('3. Ausbildungsjahr'!J7="-",0,'3. Ausbildungsjahr'!$J$3)</f>
        <v>0</v>
      </c>
      <c r="T7" s="15">
        <f>IF('3. Ausbildungsjahr'!K7="-",0,'3. Ausbildungsjahr'!K7)</f>
        <v>0</v>
      </c>
      <c r="U7" s="11">
        <f>IF('3. Ausbildungsjahr'!K7="-",0,'3. Ausbildungsjahr'!$K$3)</f>
        <v>0</v>
      </c>
    </row>
    <row r="8" spans="1:21" x14ac:dyDescent="0.25">
      <c r="A8" s="54" t="s">
        <v>73</v>
      </c>
      <c r="B8" s="15">
        <f>IF('3. Ausbildungsjahr'!$B8="-",0,'3. Ausbildungsjahr'!B8)</f>
        <v>0</v>
      </c>
      <c r="C8" s="62">
        <f>IF('3. Ausbildungsjahr'!$B8="-",0,'3. Ausbildungsjahr'!$B$3)</f>
        <v>0</v>
      </c>
      <c r="D8" s="15">
        <f>IF('3. Ausbildungsjahr'!C8="-",0,'3. Ausbildungsjahr'!C8)</f>
        <v>0</v>
      </c>
      <c r="E8" s="62">
        <f>IF('3. Ausbildungsjahr'!C8="-",0,'3. Ausbildungsjahr'!$C$3)</f>
        <v>0</v>
      </c>
      <c r="F8" s="15">
        <f>IF('3. Ausbildungsjahr'!D8="-",0,'3. Ausbildungsjahr'!D8)</f>
        <v>0</v>
      </c>
      <c r="G8" s="62">
        <f>IF('3. Ausbildungsjahr'!D8="-",0,'3. Ausbildungsjahr'!$D$3)</f>
        <v>0</v>
      </c>
      <c r="H8" s="15">
        <f>IF('3. Ausbildungsjahr'!E8="-",0,'3. Ausbildungsjahr'!E8)</f>
        <v>0</v>
      </c>
      <c r="I8" s="62">
        <f>IF('3. Ausbildungsjahr'!E8="-",0,'3. Ausbildungsjahr'!$E$3)</f>
        <v>0</v>
      </c>
      <c r="J8" s="15">
        <f>IF('3. Ausbildungsjahr'!F8="-",0,'3. Ausbildungsjahr'!F8)</f>
        <v>0</v>
      </c>
      <c r="K8" s="62">
        <f>IF('3. Ausbildungsjahr'!F8="-",0,'3. Ausbildungsjahr'!$F$3)</f>
        <v>0</v>
      </c>
      <c r="L8" s="15">
        <f>IF('3. Ausbildungsjahr'!G8="-",0,'3. Ausbildungsjahr'!G8)</f>
        <v>0</v>
      </c>
      <c r="M8" s="62">
        <f>IF('3. Ausbildungsjahr'!G8="-",0,'3. Ausbildungsjahr'!$G$3)</f>
        <v>0</v>
      </c>
      <c r="N8" s="15">
        <f>IF('3. Ausbildungsjahr'!H8="-",0,'3. Ausbildungsjahr'!H8)</f>
        <v>0</v>
      </c>
      <c r="O8" s="62">
        <f>IF('3. Ausbildungsjahr'!H8="-",0,'3. Ausbildungsjahr'!$H$3)</f>
        <v>0</v>
      </c>
      <c r="P8" s="15">
        <f>IF('3. Ausbildungsjahr'!I8="-",0,'3. Ausbildungsjahr'!I8)</f>
        <v>0</v>
      </c>
      <c r="Q8" s="62">
        <f>IF('3. Ausbildungsjahr'!I8="-",0,'3. Ausbildungsjahr'!$I$3)</f>
        <v>0</v>
      </c>
      <c r="R8" s="15">
        <f>IF('3. Ausbildungsjahr'!J8="-",0,'3. Ausbildungsjahr'!J8)</f>
        <v>0</v>
      </c>
      <c r="S8" s="62">
        <f>IF('3. Ausbildungsjahr'!J8="-",0,'3. Ausbildungsjahr'!$J$3)</f>
        <v>0</v>
      </c>
      <c r="T8" s="15">
        <f>IF('3. Ausbildungsjahr'!K8="-",0,'3. Ausbildungsjahr'!K8)</f>
        <v>0</v>
      </c>
      <c r="U8" s="11">
        <f>IF('3. Ausbildungsjahr'!K8="-",0,'3. Ausbildungsjahr'!$K$3)</f>
        <v>0</v>
      </c>
    </row>
    <row r="9" spans="1:21" x14ac:dyDescent="0.25">
      <c r="A9" s="54" t="s">
        <v>74</v>
      </c>
      <c r="B9" s="15">
        <f>IF('3. Ausbildungsjahr'!$B9="-",0,'3. Ausbildungsjahr'!B9)</f>
        <v>0</v>
      </c>
      <c r="C9" s="62">
        <f>IF('3. Ausbildungsjahr'!$B9="-",0,'3. Ausbildungsjahr'!$B$3)</f>
        <v>0</v>
      </c>
      <c r="D9" s="15">
        <f>IF('3. Ausbildungsjahr'!C9="-",0,'3. Ausbildungsjahr'!C9)</f>
        <v>0</v>
      </c>
      <c r="E9" s="62">
        <f>IF('3. Ausbildungsjahr'!C9="-",0,'3. Ausbildungsjahr'!$C$3)</f>
        <v>0</v>
      </c>
      <c r="F9" s="15">
        <f>IF('3. Ausbildungsjahr'!D9="-",0,'3. Ausbildungsjahr'!D9)</f>
        <v>0</v>
      </c>
      <c r="G9" s="62">
        <f>IF('3. Ausbildungsjahr'!D9="-",0,'3. Ausbildungsjahr'!$D$3)</f>
        <v>0</v>
      </c>
      <c r="H9" s="15">
        <f>IF('3. Ausbildungsjahr'!E9="-",0,'3. Ausbildungsjahr'!E9)</f>
        <v>0</v>
      </c>
      <c r="I9" s="62">
        <f>IF('3. Ausbildungsjahr'!E9="-",0,'3. Ausbildungsjahr'!$E$3)</f>
        <v>0</v>
      </c>
      <c r="J9" s="15">
        <f>IF('3. Ausbildungsjahr'!F9="-",0,'3. Ausbildungsjahr'!F9)</f>
        <v>0</v>
      </c>
      <c r="K9" s="62">
        <f>IF('3. Ausbildungsjahr'!F9="-",0,'3. Ausbildungsjahr'!$F$3)</f>
        <v>0</v>
      </c>
      <c r="L9" s="15">
        <f>IF('3. Ausbildungsjahr'!G9="-",0,'3. Ausbildungsjahr'!G9)</f>
        <v>0</v>
      </c>
      <c r="M9" s="62">
        <f>IF('3. Ausbildungsjahr'!G9="-",0,'3. Ausbildungsjahr'!$G$3)</f>
        <v>0</v>
      </c>
      <c r="N9" s="15">
        <f>IF('3. Ausbildungsjahr'!H9="-",0,'3. Ausbildungsjahr'!H9)</f>
        <v>0</v>
      </c>
      <c r="O9" s="62">
        <f>IF('3. Ausbildungsjahr'!H9="-",0,'3. Ausbildungsjahr'!$H$3)</f>
        <v>0</v>
      </c>
      <c r="P9" s="15">
        <f>IF('3. Ausbildungsjahr'!I9="-",0,'3. Ausbildungsjahr'!I9)</f>
        <v>0</v>
      </c>
      <c r="Q9" s="62">
        <f>IF('3. Ausbildungsjahr'!I9="-",0,'3. Ausbildungsjahr'!$I$3)</f>
        <v>0</v>
      </c>
      <c r="R9" s="15">
        <f>IF('3. Ausbildungsjahr'!J9="-",0,'3. Ausbildungsjahr'!J9)</f>
        <v>0</v>
      </c>
      <c r="S9" s="62">
        <f>IF('3. Ausbildungsjahr'!J9="-",0,'3. Ausbildungsjahr'!$J$3)</f>
        <v>0</v>
      </c>
      <c r="T9" s="15">
        <f>IF('3. Ausbildungsjahr'!K9="-",0,'3. Ausbildungsjahr'!K9)</f>
        <v>0</v>
      </c>
      <c r="U9" s="11">
        <f>IF('3. Ausbildungsjahr'!K9="-",0,'3. Ausbildungsjahr'!$K$3)</f>
        <v>0</v>
      </c>
    </row>
    <row r="10" spans="1:21" x14ac:dyDescent="0.25">
      <c r="A10" s="54" t="s">
        <v>45</v>
      </c>
      <c r="B10" s="15">
        <f>IF('3. Ausbildungsjahr'!$B10="-",0,'3. Ausbildungsjahr'!B10)</f>
        <v>0</v>
      </c>
      <c r="C10" s="62">
        <f>IF('3. Ausbildungsjahr'!$B10="-",0,'3. Ausbildungsjahr'!$B$3)</f>
        <v>0</v>
      </c>
      <c r="D10" s="15">
        <f>IF('3. Ausbildungsjahr'!C10="-",0,'3. Ausbildungsjahr'!C10)</f>
        <v>0</v>
      </c>
      <c r="E10" s="62">
        <f>IF('3. Ausbildungsjahr'!C10="-",0,'3. Ausbildungsjahr'!$C$3)</f>
        <v>0</v>
      </c>
      <c r="F10" s="15">
        <f>IF('3. Ausbildungsjahr'!D10="-",0,'3. Ausbildungsjahr'!D10)</f>
        <v>0</v>
      </c>
      <c r="G10" s="62">
        <f>IF('3. Ausbildungsjahr'!D10="-",0,'3. Ausbildungsjahr'!$D$3)</f>
        <v>0</v>
      </c>
      <c r="H10" s="15">
        <f>IF('3. Ausbildungsjahr'!E10="-",0,'3. Ausbildungsjahr'!E10)</f>
        <v>0</v>
      </c>
      <c r="I10" s="62">
        <f>IF('3. Ausbildungsjahr'!E10="-",0,'3. Ausbildungsjahr'!$E$3)</f>
        <v>0</v>
      </c>
      <c r="J10" s="15">
        <f>IF('3. Ausbildungsjahr'!F10="-",0,'3. Ausbildungsjahr'!F10)</f>
        <v>0</v>
      </c>
      <c r="K10" s="62">
        <f>IF('3. Ausbildungsjahr'!F10="-",0,'3. Ausbildungsjahr'!$F$3)</f>
        <v>0</v>
      </c>
      <c r="L10" s="15">
        <f>IF('3. Ausbildungsjahr'!G10="-",0,'3. Ausbildungsjahr'!G10)</f>
        <v>0</v>
      </c>
      <c r="M10" s="62">
        <f>IF('3. Ausbildungsjahr'!G10="-",0,'3. Ausbildungsjahr'!$G$3)</f>
        <v>0</v>
      </c>
      <c r="N10" s="15">
        <f>IF('3. Ausbildungsjahr'!H10="-",0,'3. Ausbildungsjahr'!H10)</f>
        <v>0</v>
      </c>
      <c r="O10" s="62">
        <f>IF('3. Ausbildungsjahr'!H10="-",0,'3. Ausbildungsjahr'!$H$3)</f>
        <v>0</v>
      </c>
      <c r="P10" s="15">
        <f>IF('3. Ausbildungsjahr'!I10="-",0,'3. Ausbildungsjahr'!I10)</f>
        <v>0</v>
      </c>
      <c r="Q10" s="62">
        <f>IF('3. Ausbildungsjahr'!I10="-",0,'3. Ausbildungsjahr'!$I$3)</f>
        <v>0</v>
      </c>
      <c r="R10" s="15">
        <f>IF('3. Ausbildungsjahr'!J10="-",0,'3. Ausbildungsjahr'!J10)</f>
        <v>0</v>
      </c>
      <c r="S10" s="62">
        <f>IF('3. Ausbildungsjahr'!J10="-",0,'3. Ausbildungsjahr'!$J$3)</f>
        <v>0</v>
      </c>
      <c r="T10" s="15">
        <f>IF('3. Ausbildungsjahr'!K10="-",0,'3. Ausbildungsjahr'!K10)</f>
        <v>0</v>
      </c>
      <c r="U10" s="11">
        <f>IF('3. Ausbildungsjahr'!K10="-",0,'3. Ausbildungsjahr'!$K$3)</f>
        <v>0</v>
      </c>
    </row>
    <row r="11" spans="1:21" x14ac:dyDescent="0.25">
      <c r="A11" s="54" t="s">
        <v>46</v>
      </c>
      <c r="B11" s="15">
        <f>IF('3. Ausbildungsjahr'!$B11="-",0,'3. Ausbildungsjahr'!B11)</f>
        <v>0</v>
      </c>
      <c r="C11" s="62">
        <f>IF('3. Ausbildungsjahr'!$B11="-",0,'3. Ausbildungsjahr'!$B$3)</f>
        <v>0</v>
      </c>
      <c r="D11" s="15">
        <f>IF('3. Ausbildungsjahr'!C11="-",0,'3. Ausbildungsjahr'!C11)</f>
        <v>0</v>
      </c>
      <c r="E11" s="62">
        <f>IF('3. Ausbildungsjahr'!C11="-",0,'3. Ausbildungsjahr'!$C$3)</f>
        <v>0</v>
      </c>
      <c r="F11" s="15">
        <f>IF('3. Ausbildungsjahr'!D11="-",0,'3. Ausbildungsjahr'!D11)</f>
        <v>0</v>
      </c>
      <c r="G11" s="62">
        <f>IF('3. Ausbildungsjahr'!D11="-",0,'3. Ausbildungsjahr'!$D$3)</f>
        <v>0</v>
      </c>
      <c r="H11" s="15">
        <f>IF('3. Ausbildungsjahr'!E11="-",0,'3. Ausbildungsjahr'!E11)</f>
        <v>0</v>
      </c>
      <c r="I11" s="62">
        <f>IF('3. Ausbildungsjahr'!E11="-",0,'3. Ausbildungsjahr'!$E$3)</f>
        <v>0</v>
      </c>
      <c r="J11" s="15">
        <f>IF('3. Ausbildungsjahr'!F11="-",0,'3. Ausbildungsjahr'!F11)</f>
        <v>0</v>
      </c>
      <c r="K11" s="62">
        <f>IF('3. Ausbildungsjahr'!F11="-",0,'3. Ausbildungsjahr'!$F$3)</f>
        <v>0</v>
      </c>
      <c r="L11" s="15">
        <f>IF('3. Ausbildungsjahr'!G11="-",0,'3. Ausbildungsjahr'!G11)</f>
        <v>0</v>
      </c>
      <c r="M11" s="62">
        <f>IF('3. Ausbildungsjahr'!G11="-",0,'3. Ausbildungsjahr'!$G$3)</f>
        <v>0</v>
      </c>
      <c r="N11" s="15">
        <f>IF('3. Ausbildungsjahr'!H11="-",0,'3. Ausbildungsjahr'!H11)</f>
        <v>0</v>
      </c>
      <c r="O11" s="62">
        <f>IF('3. Ausbildungsjahr'!H11="-",0,'3. Ausbildungsjahr'!$H$3)</f>
        <v>0</v>
      </c>
      <c r="P11" s="15">
        <f>IF('3. Ausbildungsjahr'!I11="-",0,'3. Ausbildungsjahr'!I11)</f>
        <v>0</v>
      </c>
      <c r="Q11" s="62">
        <f>IF('3. Ausbildungsjahr'!I11="-",0,'3. Ausbildungsjahr'!$I$3)</f>
        <v>0</v>
      </c>
      <c r="R11" s="15">
        <f>IF('3. Ausbildungsjahr'!J11="-",0,'3. Ausbildungsjahr'!J11)</f>
        <v>0</v>
      </c>
      <c r="S11" s="62">
        <f>IF('3. Ausbildungsjahr'!J11="-",0,'3. Ausbildungsjahr'!$J$3)</f>
        <v>0</v>
      </c>
      <c r="T11" s="15">
        <f>IF('3. Ausbildungsjahr'!K11="-",0,'3. Ausbildungsjahr'!K11)</f>
        <v>0</v>
      </c>
      <c r="U11" s="11">
        <f>IF('3. Ausbildungsjahr'!K11="-",0,'3. Ausbildungsjahr'!$K$3)</f>
        <v>0</v>
      </c>
    </row>
    <row r="12" spans="1:21" x14ac:dyDescent="0.25">
      <c r="A12" s="48"/>
      <c r="B12" s="15"/>
      <c r="C12" s="62"/>
      <c r="D12" s="15"/>
      <c r="E12" s="62"/>
      <c r="F12" s="15"/>
      <c r="G12" s="62"/>
      <c r="H12" s="15"/>
      <c r="I12" s="62"/>
      <c r="J12" s="15"/>
      <c r="K12" s="62"/>
      <c r="L12" s="15"/>
      <c r="M12" s="62"/>
      <c r="N12" s="15"/>
      <c r="O12" s="62"/>
      <c r="P12" s="15"/>
      <c r="Q12" s="62"/>
      <c r="R12" s="15"/>
      <c r="S12" s="62"/>
      <c r="T12" s="15"/>
      <c r="U12" s="11"/>
    </row>
    <row r="13" spans="1:21" ht="18" x14ac:dyDescent="0.25">
      <c r="A13" s="72" t="s">
        <v>75</v>
      </c>
      <c r="B13" s="15"/>
      <c r="C13" s="62"/>
      <c r="D13" s="15"/>
      <c r="E13" s="62"/>
      <c r="F13" s="15"/>
      <c r="G13" s="62"/>
      <c r="H13" s="15"/>
      <c r="I13" s="62"/>
      <c r="J13" s="15"/>
      <c r="K13" s="62"/>
      <c r="L13" s="15"/>
      <c r="M13" s="62"/>
      <c r="N13" s="15"/>
      <c r="O13" s="62"/>
      <c r="P13" s="15"/>
      <c r="Q13" s="62"/>
      <c r="R13" s="15"/>
      <c r="S13" s="62"/>
      <c r="T13" s="15"/>
      <c r="U13" s="11"/>
    </row>
    <row r="14" spans="1:21" x14ac:dyDescent="0.25">
      <c r="A14" s="73" t="s">
        <v>47</v>
      </c>
      <c r="B14" s="15"/>
      <c r="C14" s="62"/>
      <c r="D14" s="15"/>
      <c r="E14" s="62"/>
      <c r="F14" s="15"/>
      <c r="G14" s="62"/>
      <c r="H14" s="15"/>
      <c r="I14" s="62"/>
      <c r="J14" s="15"/>
      <c r="K14" s="62"/>
      <c r="L14" s="15"/>
      <c r="M14" s="62"/>
      <c r="N14" s="15"/>
      <c r="O14" s="62"/>
      <c r="P14" s="15"/>
      <c r="Q14" s="62"/>
      <c r="R14" s="15"/>
      <c r="S14" s="62"/>
      <c r="T14" s="15"/>
      <c r="U14" s="11"/>
    </row>
    <row r="15" spans="1:21" x14ac:dyDescent="0.25">
      <c r="A15" s="74" t="s">
        <v>48</v>
      </c>
      <c r="B15" s="15">
        <f>IF('3. Ausbildungsjahr'!$B15="-",0,'3. Ausbildungsjahr'!B15)</f>
        <v>0</v>
      </c>
      <c r="C15" s="62">
        <f>IF('3. Ausbildungsjahr'!$B15="-",0,'3. Ausbildungsjahr'!$B$3)</f>
        <v>0</v>
      </c>
      <c r="D15" s="15">
        <f>IF('3. Ausbildungsjahr'!C15="-",0,'3. Ausbildungsjahr'!C15)</f>
        <v>0</v>
      </c>
      <c r="E15" s="62">
        <f>IF('3. Ausbildungsjahr'!C15="-",0,'3. Ausbildungsjahr'!$C$3)</f>
        <v>0</v>
      </c>
      <c r="F15" s="15">
        <f>IF('3. Ausbildungsjahr'!D15="-",0,'3. Ausbildungsjahr'!D15)</f>
        <v>0</v>
      </c>
      <c r="G15" s="62">
        <f>IF('3. Ausbildungsjahr'!D15="-",0,'3. Ausbildungsjahr'!$D$3)</f>
        <v>0</v>
      </c>
      <c r="H15" s="15">
        <f>IF('3. Ausbildungsjahr'!E15="-",0,'3. Ausbildungsjahr'!E15)</f>
        <v>0</v>
      </c>
      <c r="I15" s="62">
        <f>IF('3. Ausbildungsjahr'!E15="-",0,'3. Ausbildungsjahr'!$E$3)</f>
        <v>0</v>
      </c>
      <c r="J15" s="15">
        <f>IF('3. Ausbildungsjahr'!F15="-",0,'3. Ausbildungsjahr'!F15)</f>
        <v>0</v>
      </c>
      <c r="K15" s="62">
        <f>IF('3. Ausbildungsjahr'!F15="-",0,'3. Ausbildungsjahr'!$F$3)</f>
        <v>0</v>
      </c>
      <c r="L15" s="15">
        <f>IF('3. Ausbildungsjahr'!G15="-",0,'3. Ausbildungsjahr'!G15)</f>
        <v>0</v>
      </c>
      <c r="M15" s="62">
        <f>IF('3. Ausbildungsjahr'!G15="-",0,'3. Ausbildungsjahr'!$G$3)</f>
        <v>0</v>
      </c>
      <c r="N15" s="15">
        <f>IF('3. Ausbildungsjahr'!H15="-",0,'3. Ausbildungsjahr'!H15)</f>
        <v>0</v>
      </c>
      <c r="O15" s="62">
        <f>IF('3. Ausbildungsjahr'!H15="-",0,'3. Ausbildungsjahr'!$H$3)</f>
        <v>0</v>
      </c>
      <c r="P15" s="15">
        <f>IF('3. Ausbildungsjahr'!I15="-",0,'3. Ausbildungsjahr'!I15)</f>
        <v>0</v>
      </c>
      <c r="Q15" s="62">
        <f>IF('3. Ausbildungsjahr'!I15="-",0,'3. Ausbildungsjahr'!$I$3)</f>
        <v>0</v>
      </c>
      <c r="R15" s="15">
        <f>IF('3. Ausbildungsjahr'!J15="-",0,'3. Ausbildungsjahr'!J15)</f>
        <v>0</v>
      </c>
      <c r="S15" s="62">
        <f>IF('3. Ausbildungsjahr'!J15="-",0,'3. Ausbildungsjahr'!$J$3)</f>
        <v>0</v>
      </c>
      <c r="T15" s="15">
        <f>IF('3. Ausbildungsjahr'!K15="-",0,'3. Ausbildungsjahr'!K15)</f>
        <v>0</v>
      </c>
      <c r="U15" s="11">
        <f>IF('3. Ausbildungsjahr'!K15="-",0,'3. Ausbildungsjahr'!$K$3)</f>
        <v>0</v>
      </c>
    </row>
    <row r="16" spans="1:21" x14ac:dyDescent="0.25">
      <c r="A16" s="74" t="s">
        <v>49</v>
      </c>
      <c r="B16" s="15">
        <f>IF('3. Ausbildungsjahr'!$B16="-",0,'3. Ausbildungsjahr'!B16)</f>
        <v>0</v>
      </c>
      <c r="C16" s="62">
        <f>IF('3. Ausbildungsjahr'!$B16="-",0,'3. Ausbildungsjahr'!$B$3)</f>
        <v>0</v>
      </c>
      <c r="D16" s="15">
        <f>IF('3. Ausbildungsjahr'!C16="-",0,'3. Ausbildungsjahr'!C16)</f>
        <v>0</v>
      </c>
      <c r="E16" s="62">
        <f>IF('3. Ausbildungsjahr'!C16="-",0,'3. Ausbildungsjahr'!$C$3)</f>
        <v>0</v>
      </c>
      <c r="F16" s="15">
        <f>IF('3. Ausbildungsjahr'!D16="-",0,'3. Ausbildungsjahr'!D16)</f>
        <v>0</v>
      </c>
      <c r="G16" s="62">
        <f>IF('3. Ausbildungsjahr'!D16="-",0,'3. Ausbildungsjahr'!$D$3)</f>
        <v>0</v>
      </c>
      <c r="H16" s="15">
        <f>IF('3. Ausbildungsjahr'!E16="-",0,'3. Ausbildungsjahr'!E16)</f>
        <v>0</v>
      </c>
      <c r="I16" s="62">
        <f>IF('3. Ausbildungsjahr'!E16="-",0,'3. Ausbildungsjahr'!$E$3)</f>
        <v>0</v>
      </c>
      <c r="J16" s="15">
        <f>IF('3. Ausbildungsjahr'!F16="-",0,'3. Ausbildungsjahr'!F16)</f>
        <v>0</v>
      </c>
      <c r="K16" s="62">
        <f>IF('3. Ausbildungsjahr'!F16="-",0,'3. Ausbildungsjahr'!$F$3)</f>
        <v>0</v>
      </c>
      <c r="L16" s="15">
        <f>IF('3. Ausbildungsjahr'!G16="-",0,'3. Ausbildungsjahr'!G16)</f>
        <v>0</v>
      </c>
      <c r="M16" s="62">
        <f>IF('3. Ausbildungsjahr'!G16="-",0,'3. Ausbildungsjahr'!$G$3)</f>
        <v>0</v>
      </c>
      <c r="N16" s="15">
        <f>IF('3. Ausbildungsjahr'!H16="-",0,'3. Ausbildungsjahr'!H16)</f>
        <v>0</v>
      </c>
      <c r="O16" s="62">
        <f>IF('3. Ausbildungsjahr'!H16="-",0,'3. Ausbildungsjahr'!$H$3)</f>
        <v>0</v>
      </c>
      <c r="P16" s="15">
        <f>IF('3. Ausbildungsjahr'!I16="-",0,'3. Ausbildungsjahr'!I16)</f>
        <v>0</v>
      </c>
      <c r="Q16" s="62">
        <f>IF('3. Ausbildungsjahr'!I16="-",0,'3. Ausbildungsjahr'!$I$3)</f>
        <v>0</v>
      </c>
      <c r="R16" s="15">
        <f>IF('3. Ausbildungsjahr'!J16="-",0,'3. Ausbildungsjahr'!J16)</f>
        <v>0</v>
      </c>
      <c r="S16" s="62">
        <f>IF('3. Ausbildungsjahr'!J16="-",0,'3. Ausbildungsjahr'!$J$3)</f>
        <v>0</v>
      </c>
      <c r="T16" s="15">
        <f>IF('3. Ausbildungsjahr'!K16="-",0,'3. Ausbildungsjahr'!K16)</f>
        <v>0</v>
      </c>
      <c r="U16" s="11">
        <f>IF('3. Ausbildungsjahr'!K16="-",0,'3. Ausbildungsjahr'!$K$3)</f>
        <v>0</v>
      </c>
    </row>
    <row r="17" spans="1:21" x14ac:dyDescent="0.25">
      <c r="A17" s="74" t="s">
        <v>50</v>
      </c>
      <c r="B17" s="15">
        <f>IF('3. Ausbildungsjahr'!$B17="-",0,'3. Ausbildungsjahr'!B17)</f>
        <v>0</v>
      </c>
      <c r="C17" s="62">
        <f>IF('3. Ausbildungsjahr'!$B17="-",0,'3. Ausbildungsjahr'!$B$3)</f>
        <v>0</v>
      </c>
      <c r="D17" s="15">
        <f>IF('3. Ausbildungsjahr'!C17="-",0,'3. Ausbildungsjahr'!C17)</f>
        <v>0</v>
      </c>
      <c r="E17" s="62">
        <f>IF('3. Ausbildungsjahr'!C17="-",0,'3. Ausbildungsjahr'!$C$3)</f>
        <v>0</v>
      </c>
      <c r="F17" s="15">
        <f>IF('3. Ausbildungsjahr'!D17="-",0,'3. Ausbildungsjahr'!D17)</f>
        <v>0</v>
      </c>
      <c r="G17" s="62">
        <f>IF('3. Ausbildungsjahr'!D17="-",0,'3. Ausbildungsjahr'!$D$3)</f>
        <v>0</v>
      </c>
      <c r="H17" s="15">
        <f>IF('3. Ausbildungsjahr'!E17="-",0,'3. Ausbildungsjahr'!E17)</f>
        <v>0</v>
      </c>
      <c r="I17" s="62">
        <f>IF('3. Ausbildungsjahr'!E17="-",0,'3. Ausbildungsjahr'!$E$3)</f>
        <v>0</v>
      </c>
      <c r="J17" s="15">
        <f>IF('3. Ausbildungsjahr'!F17="-",0,'3. Ausbildungsjahr'!F17)</f>
        <v>0</v>
      </c>
      <c r="K17" s="62">
        <f>IF('3. Ausbildungsjahr'!F17="-",0,'3. Ausbildungsjahr'!$F$3)</f>
        <v>0</v>
      </c>
      <c r="L17" s="15">
        <f>IF('3. Ausbildungsjahr'!G17="-",0,'3. Ausbildungsjahr'!G17)</f>
        <v>0</v>
      </c>
      <c r="M17" s="62">
        <f>IF('3. Ausbildungsjahr'!G17="-",0,'3. Ausbildungsjahr'!$G$3)</f>
        <v>0</v>
      </c>
      <c r="N17" s="15">
        <f>IF('3. Ausbildungsjahr'!H17="-",0,'3. Ausbildungsjahr'!H17)</f>
        <v>0</v>
      </c>
      <c r="O17" s="62">
        <f>IF('3. Ausbildungsjahr'!H17="-",0,'3. Ausbildungsjahr'!$H$3)</f>
        <v>0</v>
      </c>
      <c r="P17" s="15">
        <f>IF('3. Ausbildungsjahr'!I17="-",0,'3. Ausbildungsjahr'!I17)</f>
        <v>0</v>
      </c>
      <c r="Q17" s="62">
        <f>IF('3. Ausbildungsjahr'!I17="-",0,'3. Ausbildungsjahr'!$I$3)</f>
        <v>0</v>
      </c>
      <c r="R17" s="15">
        <f>IF('3. Ausbildungsjahr'!J17="-",0,'3. Ausbildungsjahr'!J17)</f>
        <v>0</v>
      </c>
      <c r="S17" s="62">
        <f>IF('3. Ausbildungsjahr'!J17="-",0,'3. Ausbildungsjahr'!$J$3)</f>
        <v>0</v>
      </c>
      <c r="T17" s="15">
        <f>IF('3. Ausbildungsjahr'!K17="-",0,'3. Ausbildungsjahr'!K17)</f>
        <v>0</v>
      </c>
      <c r="U17" s="11">
        <f>IF('3. Ausbildungsjahr'!K17="-",0,'3. Ausbildungsjahr'!$K$3)</f>
        <v>0</v>
      </c>
    </row>
    <row r="18" spans="1:21" x14ac:dyDescent="0.25">
      <c r="A18" s="74" t="s">
        <v>51</v>
      </c>
      <c r="B18" s="15">
        <f>IF('3. Ausbildungsjahr'!$B18="-",0,'3. Ausbildungsjahr'!B18)</f>
        <v>0</v>
      </c>
      <c r="C18" s="62">
        <f>IF('3. Ausbildungsjahr'!$B18="-",0,'3. Ausbildungsjahr'!$B$3)</f>
        <v>0</v>
      </c>
      <c r="D18" s="15">
        <f>IF('3. Ausbildungsjahr'!C18="-",0,'3. Ausbildungsjahr'!C18)</f>
        <v>0</v>
      </c>
      <c r="E18" s="62">
        <f>IF('3. Ausbildungsjahr'!C18="-",0,'3. Ausbildungsjahr'!$C$3)</f>
        <v>0</v>
      </c>
      <c r="F18" s="15">
        <f>IF('3. Ausbildungsjahr'!D18="-",0,'3. Ausbildungsjahr'!D18)</f>
        <v>0</v>
      </c>
      <c r="G18" s="62">
        <f>IF('3. Ausbildungsjahr'!D18="-",0,'3. Ausbildungsjahr'!$D$3)</f>
        <v>0</v>
      </c>
      <c r="H18" s="15">
        <f>IF('3. Ausbildungsjahr'!E18="-",0,'3. Ausbildungsjahr'!E18)</f>
        <v>0</v>
      </c>
      <c r="I18" s="62">
        <f>IF('3. Ausbildungsjahr'!E18="-",0,'3. Ausbildungsjahr'!$E$3)</f>
        <v>0</v>
      </c>
      <c r="J18" s="15">
        <f>IF('3. Ausbildungsjahr'!F18="-",0,'3. Ausbildungsjahr'!F18)</f>
        <v>0</v>
      </c>
      <c r="K18" s="62">
        <f>IF('3. Ausbildungsjahr'!F18="-",0,'3. Ausbildungsjahr'!$F$3)</f>
        <v>0</v>
      </c>
      <c r="L18" s="15">
        <f>IF('3. Ausbildungsjahr'!G18="-",0,'3. Ausbildungsjahr'!G18)</f>
        <v>0</v>
      </c>
      <c r="M18" s="62">
        <f>IF('3. Ausbildungsjahr'!G18="-",0,'3. Ausbildungsjahr'!$G$3)</f>
        <v>0</v>
      </c>
      <c r="N18" s="15">
        <f>IF('3. Ausbildungsjahr'!H18="-",0,'3. Ausbildungsjahr'!H18)</f>
        <v>0</v>
      </c>
      <c r="O18" s="62">
        <f>IF('3. Ausbildungsjahr'!H18="-",0,'3. Ausbildungsjahr'!$H$3)</f>
        <v>0</v>
      </c>
      <c r="P18" s="15">
        <f>IF('3. Ausbildungsjahr'!I18="-",0,'3. Ausbildungsjahr'!I18)</f>
        <v>0</v>
      </c>
      <c r="Q18" s="62">
        <f>IF('3. Ausbildungsjahr'!I18="-",0,'3. Ausbildungsjahr'!$I$3)</f>
        <v>0</v>
      </c>
      <c r="R18" s="15">
        <f>IF('3. Ausbildungsjahr'!J18="-",0,'3. Ausbildungsjahr'!J18)</f>
        <v>0</v>
      </c>
      <c r="S18" s="62">
        <f>IF('3. Ausbildungsjahr'!J18="-",0,'3. Ausbildungsjahr'!$J$3)</f>
        <v>0</v>
      </c>
      <c r="T18" s="15">
        <f>IF('3. Ausbildungsjahr'!K18="-",0,'3. Ausbildungsjahr'!K18)</f>
        <v>0</v>
      </c>
      <c r="U18" s="11">
        <f>IF('3. Ausbildungsjahr'!K18="-",0,'3. Ausbildungsjahr'!$K$3)</f>
        <v>0</v>
      </c>
    </row>
    <row r="19" spans="1:21" x14ac:dyDescent="0.25">
      <c r="A19" s="74" t="s">
        <v>52</v>
      </c>
      <c r="B19" s="15">
        <f>IF('3. Ausbildungsjahr'!$B19="-",0,'3. Ausbildungsjahr'!B19)</f>
        <v>0</v>
      </c>
      <c r="C19" s="62">
        <f>IF('3. Ausbildungsjahr'!$B19="-",0,'3. Ausbildungsjahr'!$B$3)</f>
        <v>0</v>
      </c>
      <c r="D19" s="15">
        <f>IF('3. Ausbildungsjahr'!C19="-",0,'3. Ausbildungsjahr'!C19)</f>
        <v>0</v>
      </c>
      <c r="E19" s="62">
        <f>IF('3. Ausbildungsjahr'!C19="-",0,'3. Ausbildungsjahr'!$C$3)</f>
        <v>0</v>
      </c>
      <c r="F19" s="15">
        <f>IF('3. Ausbildungsjahr'!D19="-",0,'3. Ausbildungsjahr'!D19)</f>
        <v>0</v>
      </c>
      <c r="G19" s="62">
        <f>IF('3. Ausbildungsjahr'!D19="-",0,'3. Ausbildungsjahr'!$D$3)</f>
        <v>0</v>
      </c>
      <c r="H19" s="15">
        <f>IF('3. Ausbildungsjahr'!E19="-",0,'3. Ausbildungsjahr'!E19)</f>
        <v>0</v>
      </c>
      <c r="I19" s="62">
        <f>IF('3. Ausbildungsjahr'!E19="-",0,'3. Ausbildungsjahr'!$E$3)</f>
        <v>0</v>
      </c>
      <c r="J19" s="15">
        <f>IF('3. Ausbildungsjahr'!F19="-",0,'3. Ausbildungsjahr'!F19)</f>
        <v>0</v>
      </c>
      <c r="K19" s="62">
        <f>IF('3. Ausbildungsjahr'!F19="-",0,'3. Ausbildungsjahr'!$F$3)</f>
        <v>0</v>
      </c>
      <c r="L19" s="15">
        <f>IF('3. Ausbildungsjahr'!G19="-",0,'3. Ausbildungsjahr'!G19)</f>
        <v>0</v>
      </c>
      <c r="M19" s="62">
        <f>IF('3. Ausbildungsjahr'!G19="-",0,'3. Ausbildungsjahr'!$G$3)</f>
        <v>0</v>
      </c>
      <c r="N19" s="15">
        <f>IF('3. Ausbildungsjahr'!H19="-",0,'3. Ausbildungsjahr'!H19)</f>
        <v>0</v>
      </c>
      <c r="O19" s="62">
        <f>IF('3. Ausbildungsjahr'!H19="-",0,'3. Ausbildungsjahr'!$H$3)</f>
        <v>0</v>
      </c>
      <c r="P19" s="15">
        <f>IF('3. Ausbildungsjahr'!I19="-",0,'3. Ausbildungsjahr'!I19)</f>
        <v>0</v>
      </c>
      <c r="Q19" s="62">
        <f>IF('3. Ausbildungsjahr'!I19="-",0,'3. Ausbildungsjahr'!$I$3)</f>
        <v>0</v>
      </c>
      <c r="R19" s="15">
        <f>IF('3. Ausbildungsjahr'!J19="-",0,'3. Ausbildungsjahr'!J19)</f>
        <v>0</v>
      </c>
      <c r="S19" s="62">
        <f>IF('3. Ausbildungsjahr'!J19="-",0,'3. Ausbildungsjahr'!$J$3)</f>
        <v>0</v>
      </c>
      <c r="T19" s="15">
        <f>IF('3. Ausbildungsjahr'!K19="-",0,'3. Ausbildungsjahr'!K19)</f>
        <v>0</v>
      </c>
      <c r="U19" s="11">
        <f>IF('3. Ausbildungsjahr'!K19="-",0,'3. Ausbildungsjahr'!$K$3)</f>
        <v>0</v>
      </c>
    </row>
    <row r="20" spans="1:21" x14ac:dyDescent="0.25">
      <c r="A20" s="48"/>
      <c r="B20" s="15"/>
      <c r="C20" s="62"/>
      <c r="D20" s="15"/>
      <c r="E20" s="62"/>
      <c r="F20" s="15"/>
      <c r="G20" s="62"/>
      <c r="H20" s="15"/>
      <c r="I20" s="62"/>
      <c r="J20" s="15"/>
      <c r="K20" s="62"/>
      <c r="L20" s="15"/>
      <c r="M20" s="62"/>
      <c r="N20" s="15"/>
      <c r="O20" s="62"/>
      <c r="P20" s="15"/>
      <c r="Q20" s="62"/>
      <c r="R20" s="15"/>
      <c r="S20" s="62"/>
      <c r="T20" s="15"/>
      <c r="U20" s="11"/>
    </row>
    <row r="21" spans="1:21" x14ac:dyDescent="0.25">
      <c r="A21" s="73" t="s">
        <v>53</v>
      </c>
      <c r="B21" s="15"/>
      <c r="C21" s="62"/>
      <c r="D21" s="15"/>
      <c r="E21" s="62"/>
      <c r="F21" s="15"/>
      <c r="G21" s="62"/>
      <c r="H21" s="15"/>
      <c r="I21" s="62"/>
      <c r="J21" s="15"/>
      <c r="K21" s="62"/>
      <c r="L21" s="15"/>
      <c r="M21" s="62"/>
      <c r="N21" s="15"/>
      <c r="O21" s="62"/>
      <c r="P21" s="15"/>
      <c r="Q21" s="62"/>
      <c r="R21" s="15"/>
      <c r="S21" s="62"/>
      <c r="T21" s="15"/>
      <c r="U21" s="11"/>
    </row>
    <row r="22" spans="1:21" x14ac:dyDescent="0.25">
      <c r="A22" s="54" t="s">
        <v>54</v>
      </c>
      <c r="B22" s="15">
        <f>IF('3. Ausbildungsjahr'!$B22="-",0,'3. Ausbildungsjahr'!B22)</f>
        <v>0</v>
      </c>
      <c r="C22" s="62">
        <f>IF('3. Ausbildungsjahr'!$B22="-",0,'3. Ausbildungsjahr'!$B$3)</f>
        <v>0</v>
      </c>
      <c r="D22" s="15">
        <f>IF('3. Ausbildungsjahr'!C22="-",0,'3. Ausbildungsjahr'!C22)</f>
        <v>0</v>
      </c>
      <c r="E22" s="62">
        <f>IF('3. Ausbildungsjahr'!C22="-",0,'3. Ausbildungsjahr'!$C$3)</f>
        <v>0</v>
      </c>
      <c r="F22" s="15">
        <f>IF('3. Ausbildungsjahr'!D22="-",0,'3. Ausbildungsjahr'!D22)</f>
        <v>0</v>
      </c>
      <c r="G22" s="62">
        <f>IF('3. Ausbildungsjahr'!D22="-",0,'3. Ausbildungsjahr'!$D$3)</f>
        <v>0</v>
      </c>
      <c r="H22" s="15">
        <f>IF('3. Ausbildungsjahr'!E22="-",0,'3. Ausbildungsjahr'!E22)</f>
        <v>0</v>
      </c>
      <c r="I22" s="62">
        <f>IF('3. Ausbildungsjahr'!E22="-",0,'3. Ausbildungsjahr'!$E$3)</f>
        <v>0</v>
      </c>
      <c r="J22" s="15">
        <f>IF('3. Ausbildungsjahr'!F22="-",0,'3. Ausbildungsjahr'!F22)</f>
        <v>0</v>
      </c>
      <c r="K22" s="62">
        <f>IF('3. Ausbildungsjahr'!F22="-",0,'3. Ausbildungsjahr'!$F$3)</f>
        <v>0</v>
      </c>
      <c r="L22" s="15">
        <f>IF('3. Ausbildungsjahr'!G22="-",0,'3. Ausbildungsjahr'!G22)</f>
        <v>0</v>
      </c>
      <c r="M22" s="62">
        <f>IF('3. Ausbildungsjahr'!G22="-",0,'3. Ausbildungsjahr'!$G$3)</f>
        <v>0</v>
      </c>
      <c r="N22" s="15">
        <f>IF('3. Ausbildungsjahr'!H22="-",0,'3. Ausbildungsjahr'!H22)</f>
        <v>0</v>
      </c>
      <c r="O22" s="62">
        <f>IF('3. Ausbildungsjahr'!H22="-",0,'3. Ausbildungsjahr'!$H$3)</f>
        <v>0</v>
      </c>
      <c r="P22" s="15">
        <f>IF('3. Ausbildungsjahr'!I22="-",0,'3. Ausbildungsjahr'!I22)</f>
        <v>0</v>
      </c>
      <c r="Q22" s="62">
        <f>IF('3. Ausbildungsjahr'!I22="-",0,'3. Ausbildungsjahr'!$I$3)</f>
        <v>0</v>
      </c>
      <c r="R22" s="15">
        <f>IF('3. Ausbildungsjahr'!J22="-",0,'3. Ausbildungsjahr'!J22)</f>
        <v>0</v>
      </c>
      <c r="S22" s="62">
        <f>IF('3. Ausbildungsjahr'!J22="-",0,'3. Ausbildungsjahr'!$J$3)</f>
        <v>0</v>
      </c>
      <c r="T22" s="15">
        <f>IF('3. Ausbildungsjahr'!K22="-",0,'3. Ausbildungsjahr'!K22)</f>
        <v>0</v>
      </c>
      <c r="U22" s="11">
        <f>IF('3. Ausbildungsjahr'!K22="-",0,'3. Ausbildungsjahr'!$K$3)</f>
        <v>0</v>
      </c>
    </row>
    <row r="23" spans="1:21" x14ac:dyDescent="0.25">
      <c r="A23" s="54" t="s">
        <v>55</v>
      </c>
      <c r="B23" s="15">
        <f>IF('3. Ausbildungsjahr'!$B23="-",0,'3. Ausbildungsjahr'!B23)</f>
        <v>0</v>
      </c>
      <c r="C23" s="62">
        <f>IF('3. Ausbildungsjahr'!$B23="-",0,'3. Ausbildungsjahr'!$B$3)</f>
        <v>0</v>
      </c>
      <c r="D23" s="15">
        <f>IF('3. Ausbildungsjahr'!C23="-",0,'3. Ausbildungsjahr'!C23)</f>
        <v>0</v>
      </c>
      <c r="E23" s="62">
        <f>IF('3. Ausbildungsjahr'!C23="-",0,'3. Ausbildungsjahr'!$C$3)</f>
        <v>0</v>
      </c>
      <c r="F23" s="15">
        <f>IF('3. Ausbildungsjahr'!D23="-",0,'3. Ausbildungsjahr'!D23)</f>
        <v>0</v>
      </c>
      <c r="G23" s="62">
        <f>IF('3. Ausbildungsjahr'!D23="-",0,'3. Ausbildungsjahr'!$D$3)</f>
        <v>0</v>
      </c>
      <c r="H23" s="15">
        <f>IF('3. Ausbildungsjahr'!E23="-",0,'3. Ausbildungsjahr'!E23)</f>
        <v>0</v>
      </c>
      <c r="I23" s="62">
        <f>IF('3. Ausbildungsjahr'!E23="-",0,'3. Ausbildungsjahr'!$E$3)</f>
        <v>0</v>
      </c>
      <c r="J23" s="15">
        <f>IF('3. Ausbildungsjahr'!F23="-",0,'3. Ausbildungsjahr'!F23)</f>
        <v>0</v>
      </c>
      <c r="K23" s="62">
        <f>IF('3. Ausbildungsjahr'!F23="-",0,'3. Ausbildungsjahr'!$F$3)</f>
        <v>0</v>
      </c>
      <c r="L23" s="15">
        <f>IF('3. Ausbildungsjahr'!G23="-",0,'3. Ausbildungsjahr'!G23)</f>
        <v>0</v>
      </c>
      <c r="M23" s="62">
        <f>IF('3. Ausbildungsjahr'!G23="-",0,'3. Ausbildungsjahr'!$G$3)</f>
        <v>0</v>
      </c>
      <c r="N23" s="15">
        <f>IF('3. Ausbildungsjahr'!H23="-",0,'3. Ausbildungsjahr'!H23)</f>
        <v>0</v>
      </c>
      <c r="O23" s="62">
        <f>IF('3. Ausbildungsjahr'!H23="-",0,'3. Ausbildungsjahr'!$H$3)</f>
        <v>0</v>
      </c>
      <c r="P23" s="15">
        <f>IF('3. Ausbildungsjahr'!I23="-",0,'3. Ausbildungsjahr'!I23)</f>
        <v>0</v>
      </c>
      <c r="Q23" s="62">
        <f>IF('3. Ausbildungsjahr'!I23="-",0,'3. Ausbildungsjahr'!$I$3)</f>
        <v>0</v>
      </c>
      <c r="R23" s="15">
        <f>IF('3. Ausbildungsjahr'!J23="-",0,'3. Ausbildungsjahr'!J23)</f>
        <v>0</v>
      </c>
      <c r="S23" s="62">
        <f>IF('3. Ausbildungsjahr'!J23="-",0,'3. Ausbildungsjahr'!$J$3)</f>
        <v>0</v>
      </c>
      <c r="T23" s="15">
        <f>IF('3. Ausbildungsjahr'!K23="-",0,'3. Ausbildungsjahr'!K23)</f>
        <v>0</v>
      </c>
      <c r="U23" s="11">
        <f>IF('3. Ausbildungsjahr'!K23="-",0,'3. Ausbildungsjahr'!$K$3)</f>
        <v>0</v>
      </c>
    </row>
    <row r="24" spans="1:21" x14ac:dyDescent="0.25">
      <c r="A24" s="54" t="s">
        <v>56</v>
      </c>
      <c r="B24" s="15">
        <f>IF('3. Ausbildungsjahr'!$B24="-",0,'3. Ausbildungsjahr'!B24)</f>
        <v>0</v>
      </c>
      <c r="C24" s="62">
        <f>IF('3. Ausbildungsjahr'!$B24="-",0,'3. Ausbildungsjahr'!$B$3)</f>
        <v>0</v>
      </c>
      <c r="D24" s="15">
        <f>IF('3. Ausbildungsjahr'!C24="-",0,'3. Ausbildungsjahr'!C24)</f>
        <v>0</v>
      </c>
      <c r="E24" s="62">
        <f>IF('3. Ausbildungsjahr'!C24="-",0,'3. Ausbildungsjahr'!$C$3)</f>
        <v>0</v>
      </c>
      <c r="F24" s="15">
        <f>IF('3. Ausbildungsjahr'!D24="-",0,'3. Ausbildungsjahr'!D24)</f>
        <v>0</v>
      </c>
      <c r="G24" s="62">
        <f>IF('3. Ausbildungsjahr'!D24="-",0,'3. Ausbildungsjahr'!$D$3)</f>
        <v>0</v>
      </c>
      <c r="H24" s="15">
        <f>IF('3. Ausbildungsjahr'!E24="-",0,'3. Ausbildungsjahr'!E24)</f>
        <v>0</v>
      </c>
      <c r="I24" s="62">
        <f>IF('3. Ausbildungsjahr'!E24="-",0,'3. Ausbildungsjahr'!$E$3)</f>
        <v>0</v>
      </c>
      <c r="J24" s="15">
        <f>IF('3. Ausbildungsjahr'!F24="-",0,'3. Ausbildungsjahr'!F24)</f>
        <v>0</v>
      </c>
      <c r="K24" s="62">
        <f>IF('3. Ausbildungsjahr'!F24="-",0,'3. Ausbildungsjahr'!$F$3)</f>
        <v>0</v>
      </c>
      <c r="L24" s="15">
        <f>IF('3. Ausbildungsjahr'!G24="-",0,'3. Ausbildungsjahr'!G24)</f>
        <v>0</v>
      </c>
      <c r="M24" s="62">
        <f>IF('3. Ausbildungsjahr'!G24="-",0,'3. Ausbildungsjahr'!$G$3)</f>
        <v>0</v>
      </c>
      <c r="N24" s="15">
        <f>IF('3. Ausbildungsjahr'!H24="-",0,'3. Ausbildungsjahr'!H24)</f>
        <v>0</v>
      </c>
      <c r="O24" s="62">
        <f>IF('3. Ausbildungsjahr'!H24="-",0,'3. Ausbildungsjahr'!$H$3)</f>
        <v>0</v>
      </c>
      <c r="P24" s="15">
        <f>IF('3. Ausbildungsjahr'!I24="-",0,'3. Ausbildungsjahr'!I24)</f>
        <v>0</v>
      </c>
      <c r="Q24" s="62">
        <f>IF('3. Ausbildungsjahr'!I24="-",0,'3. Ausbildungsjahr'!$I$3)</f>
        <v>0</v>
      </c>
      <c r="R24" s="15">
        <f>IF('3. Ausbildungsjahr'!J24="-",0,'3. Ausbildungsjahr'!J24)</f>
        <v>0</v>
      </c>
      <c r="S24" s="62">
        <f>IF('3. Ausbildungsjahr'!J24="-",0,'3. Ausbildungsjahr'!$J$3)</f>
        <v>0</v>
      </c>
      <c r="T24" s="15">
        <f>IF('3. Ausbildungsjahr'!K24="-",0,'3. Ausbildungsjahr'!K24)</f>
        <v>0</v>
      </c>
      <c r="U24" s="11">
        <f>IF('3. Ausbildungsjahr'!K24="-",0,'3. Ausbildungsjahr'!$K$3)</f>
        <v>0</v>
      </c>
    </row>
    <row r="25" spans="1:21" x14ac:dyDescent="0.25">
      <c r="A25" s="54" t="s">
        <v>76</v>
      </c>
      <c r="B25" s="15">
        <f>IF('3. Ausbildungsjahr'!$B25="-",0,'3. Ausbildungsjahr'!B25)</f>
        <v>0</v>
      </c>
      <c r="C25" s="62">
        <f>IF('3. Ausbildungsjahr'!$B25="-",0,'3. Ausbildungsjahr'!$B$3)</f>
        <v>0</v>
      </c>
      <c r="D25" s="15">
        <f>IF('3. Ausbildungsjahr'!C25="-",0,'3. Ausbildungsjahr'!C25)</f>
        <v>0</v>
      </c>
      <c r="E25" s="62">
        <f>IF('3. Ausbildungsjahr'!C25="-",0,'3. Ausbildungsjahr'!$C$3)</f>
        <v>0</v>
      </c>
      <c r="F25" s="15">
        <f>IF('3. Ausbildungsjahr'!D25="-",0,'3. Ausbildungsjahr'!D25)</f>
        <v>0</v>
      </c>
      <c r="G25" s="62">
        <f>IF('3. Ausbildungsjahr'!D25="-",0,'3. Ausbildungsjahr'!$D$3)</f>
        <v>0</v>
      </c>
      <c r="H25" s="15">
        <f>IF('3. Ausbildungsjahr'!E25="-",0,'3. Ausbildungsjahr'!E25)</f>
        <v>0</v>
      </c>
      <c r="I25" s="62">
        <f>IF('3. Ausbildungsjahr'!E25="-",0,'3. Ausbildungsjahr'!$E$3)</f>
        <v>0</v>
      </c>
      <c r="J25" s="15">
        <f>IF('3. Ausbildungsjahr'!F25="-",0,'3. Ausbildungsjahr'!F25)</f>
        <v>0</v>
      </c>
      <c r="K25" s="62">
        <f>IF('3. Ausbildungsjahr'!F25="-",0,'3. Ausbildungsjahr'!$F$3)</f>
        <v>0</v>
      </c>
      <c r="L25" s="15">
        <f>IF('3. Ausbildungsjahr'!G25="-",0,'3. Ausbildungsjahr'!G25)</f>
        <v>0</v>
      </c>
      <c r="M25" s="62">
        <f>IF('3. Ausbildungsjahr'!G25="-",0,'3. Ausbildungsjahr'!$G$3)</f>
        <v>0</v>
      </c>
      <c r="N25" s="15">
        <f>IF('3. Ausbildungsjahr'!H25="-",0,'3. Ausbildungsjahr'!H25)</f>
        <v>0</v>
      </c>
      <c r="O25" s="62">
        <f>IF('3. Ausbildungsjahr'!H25="-",0,'3. Ausbildungsjahr'!$H$3)</f>
        <v>0</v>
      </c>
      <c r="P25" s="15">
        <f>IF('3. Ausbildungsjahr'!I25="-",0,'3. Ausbildungsjahr'!I25)</f>
        <v>0</v>
      </c>
      <c r="Q25" s="62">
        <f>IF('3. Ausbildungsjahr'!I25="-",0,'3. Ausbildungsjahr'!$I$3)</f>
        <v>0</v>
      </c>
      <c r="R25" s="15">
        <f>IF('3. Ausbildungsjahr'!J25="-",0,'3. Ausbildungsjahr'!J25)</f>
        <v>0</v>
      </c>
      <c r="S25" s="62">
        <f>IF('3. Ausbildungsjahr'!J25="-",0,'3. Ausbildungsjahr'!$J$3)</f>
        <v>0</v>
      </c>
      <c r="T25" s="15">
        <f>IF('3. Ausbildungsjahr'!K25="-",0,'3. Ausbildungsjahr'!K25)</f>
        <v>0</v>
      </c>
      <c r="U25" s="11">
        <f>IF('3. Ausbildungsjahr'!K25="-",0,'3. Ausbildungsjahr'!$K$3)</f>
        <v>0</v>
      </c>
    </row>
    <row r="26" spans="1:21" x14ac:dyDescent="0.25">
      <c r="A26" s="54" t="s">
        <v>57</v>
      </c>
      <c r="B26" s="15">
        <f>IF('3. Ausbildungsjahr'!$B26="-",0,'3. Ausbildungsjahr'!B26)</f>
        <v>0</v>
      </c>
      <c r="C26" s="62">
        <f>IF('3. Ausbildungsjahr'!$B26="-",0,'3. Ausbildungsjahr'!$B$3)</f>
        <v>0</v>
      </c>
      <c r="D26" s="15">
        <f>IF('3. Ausbildungsjahr'!C26="-",0,'3. Ausbildungsjahr'!C26)</f>
        <v>0</v>
      </c>
      <c r="E26" s="62">
        <f>IF('3. Ausbildungsjahr'!C26="-",0,'3. Ausbildungsjahr'!$C$3)</f>
        <v>0</v>
      </c>
      <c r="F26" s="15">
        <f>IF('3. Ausbildungsjahr'!D26="-",0,'3. Ausbildungsjahr'!D26)</f>
        <v>0</v>
      </c>
      <c r="G26" s="62">
        <f>IF('3. Ausbildungsjahr'!D26="-",0,'3. Ausbildungsjahr'!$D$3)</f>
        <v>0</v>
      </c>
      <c r="H26" s="15">
        <f>IF('3. Ausbildungsjahr'!E26="-",0,'3. Ausbildungsjahr'!E26)</f>
        <v>0</v>
      </c>
      <c r="I26" s="62">
        <f>IF('3. Ausbildungsjahr'!E26="-",0,'3. Ausbildungsjahr'!$E$3)</f>
        <v>0</v>
      </c>
      <c r="J26" s="15">
        <f>IF('3. Ausbildungsjahr'!F26="-",0,'3. Ausbildungsjahr'!F26)</f>
        <v>0</v>
      </c>
      <c r="K26" s="62">
        <f>IF('3. Ausbildungsjahr'!F26="-",0,'3. Ausbildungsjahr'!$F$3)</f>
        <v>0</v>
      </c>
      <c r="L26" s="15">
        <f>IF('3. Ausbildungsjahr'!G26="-",0,'3. Ausbildungsjahr'!G26)</f>
        <v>0</v>
      </c>
      <c r="M26" s="62">
        <f>IF('3. Ausbildungsjahr'!G26="-",0,'3. Ausbildungsjahr'!$G$3)</f>
        <v>0</v>
      </c>
      <c r="N26" s="15">
        <f>IF('3. Ausbildungsjahr'!H26="-",0,'3. Ausbildungsjahr'!H26)</f>
        <v>0</v>
      </c>
      <c r="O26" s="62">
        <f>IF('3. Ausbildungsjahr'!H26="-",0,'3. Ausbildungsjahr'!$H$3)</f>
        <v>0</v>
      </c>
      <c r="P26" s="15">
        <f>IF('3. Ausbildungsjahr'!I26="-",0,'3. Ausbildungsjahr'!I26)</f>
        <v>0</v>
      </c>
      <c r="Q26" s="62">
        <f>IF('3. Ausbildungsjahr'!I26="-",0,'3. Ausbildungsjahr'!$I$3)</f>
        <v>0</v>
      </c>
      <c r="R26" s="15">
        <f>IF('3. Ausbildungsjahr'!J26="-",0,'3. Ausbildungsjahr'!J26)</f>
        <v>0</v>
      </c>
      <c r="S26" s="62">
        <f>IF('3. Ausbildungsjahr'!J26="-",0,'3. Ausbildungsjahr'!$J$3)</f>
        <v>0</v>
      </c>
      <c r="T26" s="15">
        <f>IF('3. Ausbildungsjahr'!K26="-",0,'3. Ausbildungsjahr'!K26)</f>
        <v>0</v>
      </c>
      <c r="U26" s="11">
        <f>IF('3. Ausbildungsjahr'!K26="-",0,'3. Ausbildungsjahr'!$K$3)</f>
        <v>0</v>
      </c>
    </row>
    <row r="27" spans="1:21" x14ac:dyDescent="0.25">
      <c r="A27" s="48"/>
      <c r="B27" s="15"/>
      <c r="C27" s="62"/>
      <c r="D27" s="15"/>
      <c r="E27" s="62"/>
      <c r="F27" s="15"/>
      <c r="G27" s="62"/>
      <c r="H27" s="15"/>
      <c r="I27" s="62"/>
      <c r="J27" s="15"/>
      <c r="K27" s="62"/>
      <c r="L27" s="15"/>
      <c r="M27" s="62"/>
      <c r="N27" s="15"/>
      <c r="O27" s="62"/>
      <c r="P27" s="15"/>
      <c r="Q27" s="62"/>
      <c r="R27" s="15"/>
      <c r="S27" s="62"/>
      <c r="T27" s="15"/>
      <c r="U27" s="11"/>
    </row>
    <row r="28" spans="1:21" ht="18" x14ac:dyDescent="0.25">
      <c r="A28" s="72" t="s">
        <v>77</v>
      </c>
      <c r="B28" s="15"/>
      <c r="C28" s="62"/>
      <c r="D28" s="15"/>
      <c r="E28" s="62"/>
      <c r="F28" s="15"/>
      <c r="G28" s="62"/>
      <c r="H28" s="15"/>
      <c r="I28" s="62"/>
      <c r="J28" s="15"/>
      <c r="K28" s="62"/>
      <c r="L28" s="15"/>
      <c r="M28" s="62"/>
      <c r="N28" s="15"/>
      <c r="O28" s="62"/>
      <c r="P28" s="15"/>
      <c r="Q28" s="62"/>
      <c r="R28" s="15"/>
      <c r="S28" s="62"/>
      <c r="T28" s="15"/>
      <c r="U28" s="11"/>
    </row>
    <row r="29" spans="1:21" x14ac:dyDescent="0.25">
      <c r="A29" s="73" t="s">
        <v>58</v>
      </c>
      <c r="B29" s="15"/>
      <c r="C29" s="62"/>
      <c r="D29" s="15"/>
      <c r="E29" s="62"/>
      <c r="F29" s="15"/>
      <c r="G29" s="62"/>
      <c r="H29" s="15"/>
      <c r="I29" s="62"/>
      <c r="J29" s="15"/>
      <c r="K29" s="62"/>
      <c r="L29" s="15"/>
      <c r="M29" s="62"/>
      <c r="N29" s="15"/>
      <c r="O29" s="62"/>
      <c r="P29" s="15"/>
      <c r="Q29" s="62"/>
      <c r="R29" s="15"/>
      <c r="S29" s="62"/>
      <c r="T29" s="15"/>
      <c r="U29" s="11"/>
    </row>
    <row r="30" spans="1:21" x14ac:dyDescent="0.25">
      <c r="A30" s="54" t="s">
        <v>59</v>
      </c>
      <c r="B30" s="15">
        <f>IF('3. Ausbildungsjahr'!$B30="-",0,'3. Ausbildungsjahr'!B30)</f>
        <v>0</v>
      </c>
      <c r="C30" s="62">
        <f>IF('3. Ausbildungsjahr'!$B30="-",0,'3. Ausbildungsjahr'!$B$3)</f>
        <v>0</v>
      </c>
      <c r="D30" s="15">
        <f>IF('3. Ausbildungsjahr'!C30="-",0,'3. Ausbildungsjahr'!C30)</f>
        <v>0</v>
      </c>
      <c r="E30" s="62">
        <f>IF('3. Ausbildungsjahr'!C30="-",0,'3. Ausbildungsjahr'!$C$3)</f>
        <v>0</v>
      </c>
      <c r="F30" s="15">
        <f>IF('3. Ausbildungsjahr'!D30="-",0,'3. Ausbildungsjahr'!D30)</f>
        <v>0</v>
      </c>
      <c r="G30" s="62">
        <f>IF('3. Ausbildungsjahr'!D30="-",0,'3. Ausbildungsjahr'!$D$3)</f>
        <v>0</v>
      </c>
      <c r="H30" s="15">
        <f>IF('3. Ausbildungsjahr'!E30="-",0,'3. Ausbildungsjahr'!E30)</f>
        <v>0</v>
      </c>
      <c r="I30" s="62">
        <f>IF('3. Ausbildungsjahr'!E30="-",0,'3. Ausbildungsjahr'!$E$3)</f>
        <v>0</v>
      </c>
      <c r="J30" s="15">
        <f>IF('3. Ausbildungsjahr'!F30="-",0,'3. Ausbildungsjahr'!F30)</f>
        <v>0</v>
      </c>
      <c r="K30" s="62">
        <f>IF('3. Ausbildungsjahr'!F30="-",0,'3. Ausbildungsjahr'!$F$3)</f>
        <v>0</v>
      </c>
      <c r="L30" s="15">
        <f>IF('3. Ausbildungsjahr'!G30="-",0,'3. Ausbildungsjahr'!G30)</f>
        <v>0</v>
      </c>
      <c r="M30" s="62">
        <f>IF('3. Ausbildungsjahr'!G30="-",0,'3. Ausbildungsjahr'!$G$3)</f>
        <v>0</v>
      </c>
      <c r="N30" s="15">
        <f>IF('3. Ausbildungsjahr'!H30="-",0,'3. Ausbildungsjahr'!H30)</f>
        <v>0</v>
      </c>
      <c r="O30" s="62">
        <f>IF('3. Ausbildungsjahr'!H30="-",0,'3. Ausbildungsjahr'!$H$3)</f>
        <v>0</v>
      </c>
      <c r="P30" s="15">
        <f>IF('3. Ausbildungsjahr'!I30="-",0,'3. Ausbildungsjahr'!I30)</f>
        <v>0</v>
      </c>
      <c r="Q30" s="62">
        <f>IF('3. Ausbildungsjahr'!I30="-",0,'3. Ausbildungsjahr'!$I$3)</f>
        <v>0</v>
      </c>
      <c r="R30" s="15">
        <f>IF('3. Ausbildungsjahr'!J30="-",0,'3. Ausbildungsjahr'!J30)</f>
        <v>0</v>
      </c>
      <c r="S30" s="62">
        <f>IF('3. Ausbildungsjahr'!J30="-",0,'3. Ausbildungsjahr'!$J$3)</f>
        <v>0</v>
      </c>
      <c r="T30" s="15">
        <f>IF('3. Ausbildungsjahr'!K30="-",0,'3. Ausbildungsjahr'!K30)</f>
        <v>0</v>
      </c>
      <c r="U30" s="11">
        <f>IF('3. Ausbildungsjahr'!K30="-",0,'3. Ausbildungsjahr'!$K$3)</f>
        <v>0</v>
      </c>
    </row>
    <row r="31" spans="1:21" x14ac:dyDescent="0.25">
      <c r="A31" s="54" t="s">
        <v>60</v>
      </c>
      <c r="B31" s="15">
        <f>IF('3. Ausbildungsjahr'!$B31="-",0,'3. Ausbildungsjahr'!B31)</f>
        <v>0</v>
      </c>
      <c r="C31" s="62">
        <f>IF('3. Ausbildungsjahr'!$B31="-",0,'3. Ausbildungsjahr'!$B$3)</f>
        <v>0</v>
      </c>
      <c r="D31" s="15">
        <f>IF('3. Ausbildungsjahr'!C31="-",0,'3. Ausbildungsjahr'!C31)</f>
        <v>0</v>
      </c>
      <c r="E31" s="62">
        <f>IF('3. Ausbildungsjahr'!C31="-",0,'3. Ausbildungsjahr'!$C$3)</f>
        <v>0</v>
      </c>
      <c r="F31" s="15">
        <f>IF('3. Ausbildungsjahr'!D31="-",0,'3. Ausbildungsjahr'!D31)</f>
        <v>0</v>
      </c>
      <c r="G31" s="62">
        <f>IF('3. Ausbildungsjahr'!D31="-",0,'3. Ausbildungsjahr'!$D$3)</f>
        <v>0</v>
      </c>
      <c r="H31" s="15">
        <f>IF('3. Ausbildungsjahr'!E31="-",0,'3. Ausbildungsjahr'!E31)</f>
        <v>0</v>
      </c>
      <c r="I31" s="62">
        <f>IF('3. Ausbildungsjahr'!E31="-",0,'3. Ausbildungsjahr'!$E$3)</f>
        <v>0</v>
      </c>
      <c r="J31" s="15">
        <f>IF('3. Ausbildungsjahr'!F31="-",0,'3. Ausbildungsjahr'!F31)</f>
        <v>0</v>
      </c>
      <c r="K31" s="62">
        <f>IF('3. Ausbildungsjahr'!F31="-",0,'3. Ausbildungsjahr'!$F$3)</f>
        <v>0</v>
      </c>
      <c r="L31" s="15">
        <f>IF('3. Ausbildungsjahr'!G31="-",0,'3. Ausbildungsjahr'!G31)</f>
        <v>0</v>
      </c>
      <c r="M31" s="62">
        <f>IF('3. Ausbildungsjahr'!G31="-",0,'3. Ausbildungsjahr'!$G$3)</f>
        <v>0</v>
      </c>
      <c r="N31" s="15">
        <f>IF('3. Ausbildungsjahr'!H31="-",0,'3. Ausbildungsjahr'!H31)</f>
        <v>0</v>
      </c>
      <c r="O31" s="62">
        <f>IF('3. Ausbildungsjahr'!H31="-",0,'3. Ausbildungsjahr'!$H$3)</f>
        <v>0</v>
      </c>
      <c r="P31" s="15">
        <f>IF('3. Ausbildungsjahr'!I31="-",0,'3. Ausbildungsjahr'!I31)</f>
        <v>0</v>
      </c>
      <c r="Q31" s="62">
        <f>IF('3. Ausbildungsjahr'!I31="-",0,'3. Ausbildungsjahr'!$I$3)</f>
        <v>0</v>
      </c>
      <c r="R31" s="15">
        <f>IF('3. Ausbildungsjahr'!J31="-",0,'3. Ausbildungsjahr'!J31)</f>
        <v>0</v>
      </c>
      <c r="S31" s="62">
        <f>IF('3. Ausbildungsjahr'!J31="-",0,'3. Ausbildungsjahr'!$J$3)</f>
        <v>0</v>
      </c>
      <c r="T31" s="15">
        <f>IF('3. Ausbildungsjahr'!K31="-",0,'3. Ausbildungsjahr'!K31)</f>
        <v>0</v>
      </c>
      <c r="U31" s="11">
        <f>IF('3. Ausbildungsjahr'!K31="-",0,'3. Ausbildungsjahr'!$K$3)</f>
        <v>0</v>
      </c>
    </row>
    <row r="32" spans="1:21" x14ac:dyDescent="0.25">
      <c r="A32" s="54" t="s">
        <v>61</v>
      </c>
      <c r="B32" s="15">
        <f>IF('3. Ausbildungsjahr'!$B32="-",0,'3. Ausbildungsjahr'!B32)</f>
        <v>0</v>
      </c>
      <c r="C32" s="62">
        <f>IF('3. Ausbildungsjahr'!$B32="-",0,'3. Ausbildungsjahr'!$B$3)</f>
        <v>0</v>
      </c>
      <c r="D32" s="15">
        <f>IF('3. Ausbildungsjahr'!C32="-",0,'3. Ausbildungsjahr'!C32)</f>
        <v>0</v>
      </c>
      <c r="E32" s="62">
        <f>IF('3. Ausbildungsjahr'!C32="-",0,'3. Ausbildungsjahr'!$C$3)</f>
        <v>0</v>
      </c>
      <c r="F32" s="15">
        <f>IF('3. Ausbildungsjahr'!D32="-",0,'3. Ausbildungsjahr'!D32)</f>
        <v>0</v>
      </c>
      <c r="G32" s="62">
        <f>IF('3. Ausbildungsjahr'!D32="-",0,'3. Ausbildungsjahr'!$D$3)</f>
        <v>0</v>
      </c>
      <c r="H32" s="15">
        <f>IF('3. Ausbildungsjahr'!E32="-",0,'3. Ausbildungsjahr'!E32)</f>
        <v>0</v>
      </c>
      <c r="I32" s="62">
        <f>IF('3. Ausbildungsjahr'!E32="-",0,'3. Ausbildungsjahr'!$E$3)</f>
        <v>0</v>
      </c>
      <c r="J32" s="15">
        <f>IF('3. Ausbildungsjahr'!F32="-",0,'3. Ausbildungsjahr'!F32)</f>
        <v>0</v>
      </c>
      <c r="K32" s="62">
        <f>IF('3. Ausbildungsjahr'!F32="-",0,'3. Ausbildungsjahr'!$F$3)</f>
        <v>0</v>
      </c>
      <c r="L32" s="15">
        <f>IF('3. Ausbildungsjahr'!G32="-",0,'3. Ausbildungsjahr'!G32)</f>
        <v>0</v>
      </c>
      <c r="M32" s="62">
        <f>IF('3. Ausbildungsjahr'!G32="-",0,'3. Ausbildungsjahr'!$G$3)</f>
        <v>0</v>
      </c>
      <c r="N32" s="15">
        <f>IF('3. Ausbildungsjahr'!H32="-",0,'3. Ausbildungsjahr'!H32)</f>
        <v>0</v>
      </c>
      <c r="O32" s="62">
        <f>IF('3. Ausbildungsjahr'!H32="-",0,'3. Ausbildungsjahr'!$H$3)</f>
        <v>0</v>
      </c>
      <c r="P32" s="15">
        <f>IF('3. Ausbildungsjahr'!I32="-",0,'3. Ausbildungsjahr'!I32)</f>
        <v>0</v>
      </c>
      <c r="Q32" s="62">
        <f>IF('3. Ausbildungsjahr'!I32="-",0,'3. Ausbildungsjahr'!$I$3)</f>
        <v>0</v>
      </c>
      <c r="R32" s="15">
        <f>IF('3. Ausbildungsjahr'!J32="-",0,'3. Ausbildungsjahr'!J32)</f>
        <v>0</v>
      </c>
      <c r="S32" s="62">
        <f>IF('3. Ausbildungsjahr'!J32="-",0,'3. Ausbildungsjahr'!$J$3)</f>
        <v>0</v>
      </c>
      <c r="T32" s="15">
        <f>IF('3. Ausbildungsjahr'!K32="-",0,'3. Ausbildungsjahr'!K32)</f>
        <v>0</v>
      </c>
      <c r="U32" s="11">
        <f>IF('3. Ausbildungsjahr'!K32="-",0,'3. Ausbildungsjahr'!$K$3)</f>
        <v>0</v>
      </c>
    </row>
    <row r="33" spans="1:21" x14ac:dyDescent="0.25">
      <c r="A33" s="54" t="s">
        <v>62</v>
      </c>
      <c r="B33" s="15">
        <f>IF('3. Ausbildungsjahr'!$B33="-",0,'3. Ausbildungsjahr'!B33)</f>
        <v>0</v>
      </c>
      <c r="C33" s="62">
        <f>IF('3. Ausbildungsjahr'!$B33="-",0,'3. Ausbildungsjahr'!$B$3)</f>
        <v>0</v>
      </c>
      <c r="D33" s="15">
        <f>IF('3. Ausbildungsjahr'!C33="-",0,'3. Ausbildungsjahr'!C33)</f>
        <v>0</v>
      </c>
      <c r="E33" s="62">
        <f>IF('3. Ausbildungsjahr'!C33="-",0,'3. Ausbildungsjahr'!$C$3)</f>
        <v>0</v>
      </c>
      <c r="F33" s="15">
        <f>IF('3. Ausbildungsjahr'!D33="-",0,'3. Ausbildungsjahr'!D33)</f>
        <v>0</v>
      </c>
      <c r="G33" s="62">
        <f>IF('3. Ausbildungsjahr'!D33="-",0,'3. Ausbildungsjahr'!$D$3)</f>
        <v>0</v>
      </c>
      <c r="H33" s="15">
        <f>IF('3. Ausbildungsjahr'!E33="-",0,'3. Ausbildungsjahr'!E33)</f>
        <v>0</v>
      </c>
      <c r="I33" s="62">
        <f>IF('3. Ausbildungsjahr'!E33="-",0,'3. Ausbildungsjahr'!$E$3)</f>
        <v>0</v>
      </c>
      <c r="J33" s="15">
        <f>IF('3. Ausbildungsjahr'!F33="-",0,'3. Ausbildungsjahr'!F33)</f>
        <v>0</v>
      </c>
      <c r="K33" s="62">
        <f>IF('3. Ausbildungsjahr'!F33="-",0,'3. Ausbildungsjahr'!$F$3)</f>
        <v>0</v>
      </c>
      <c r="L33" s="15">
        <f>IF('3. Ausbildungsjahr'!G33="-",0,'3. Ausbildungsjahr'!G33)</f>
        <v>0</v>
      </c>
      <c r="M33" s="62">
        <f>IF('3. Ausbildungsjahr'!G33="-",0,'3. Ausbildungsjahr'!$G$3)</f>
        <v>0</v>
      </c>
      <c r="N33" s="15">
        <f>IF('3. Ausbildungsjahr'!H33="-",0,'3. Ausbildungsjahr'!H33)</f>
        <v>0</v>
      </c>
      <c r="O33" s="62">
        <f>IF('3. Ausbildungsjahr'!H33="-",0,'3. Ausbildungsjahr'!$H$3)</f>
        <v>0</v>
      </c>
      <c r="P33" s="15">
        <f>IF('3. Ausbildungsjahr'!I33="-",0,'3. Ausbildungsjahr'!I33)</f>
        <v>0</v>
      </c>
      <c r="Q33" s="62">
        <f>IF('3. Ausbildungsjahr'!I33="-",0,'3. Ausbildungsjahr'!$I$3)</f>
        <v>0</v>
      </c>
      <c r="R33" s="15">
        <f>IF('3. Ausbildungsjahr'!J33="-",0,'3. Ausbildungsjahr'!J33)</f>
        <v>0</v>
      </c>
      <c r="S33" s="62">
        <f>IF('3. Ausbildungsjahr'!J33="-",0,'3. Ausbildungsjahr'!$J$3)</f>
        <v>0</v>
      </c>
      <c r="T33" s="15">
        <f>IF('3. Ausbildungsjahr'!K33="-",0,'3. Ausbildungsjahr'!K33)</f>
        <v>0</v>
      </c>
      <c r="U33" s="11">
        <f>IF('3. Ausbildungsjahr'!K33="-",0,'3. Ausbildungsjahr'!$K$3)</f>
        <v>0</v>
      </c>
    </row>
    <row r="34" spans="1:21" x14ac:dyDescent="0.25">
      <c r="A34" s="54" t="s">
        <v>63</v>
      </c>
      <c r="B34" s="15">
        <f>IF('3. Ausbildungsjahr'!$B34="-",0,'3. Ausbildungsjahr'!B34)</f>
        <v>0</v>
      </c>
      <c r="C34" s="62">
        <f>IF('3. Ausbildungsjahr'!$B34="-",0,'3. Ausbildungsjahr'!$B$3)</f>
        <v>0</v>
      </c>
      <c r="D34" s="15">
        <f>IF('3. Ausbildungsjahr'!C34="-",0,'3. Ausbildungsjahr'!C34)</f>
        <v>0</v>
      </c>
      <c r="E34" s="62">
        <f>IF('3. Ausbildungsjahr'!C34="-",0,'3. Ausbildungsjahr'!$C$3)</f>
        <v>0</v>
      </c>
      <c r="F34" s="15">
        <f>IF('3. Ausbildungsjahr'!D34="-",0,'3. Ausbildungsjahr'!D34)</f>
        <v>0</v>
      </c>
      <c r="G34" s="62">
        <f>IF('3. Ausbildungsjahr'!D34="-",0,'3. Ausbildungsjahr'!$D$3)</f>
        <v>0</v>
      </c>
      <c r="H34" s="15">
        <f>IF('3. Ausbildungsjahr'!E34="-",0,'3. Ausbildungsjahr'!E34)</f>
        <v>0</v>
      </c>
      <c r="I34" s="62">
        <f>IF('3. Ausbildungsjahr'!E34="-",0,'3. Ausbildungsjahr'!$E$3)</f>
        <v>0</v>
      </c>
      <c r="J34" s="15">
        <f>IF('3. Ausbildungsjahr'!F34="-",0,'3. Ausbildungsjahr'!F34)</f>
        <v>0</v>
      </c>
      <c r="K34" s="62">
        <f>IF('3. Ausbildungsjahr'!F34="-",0,'3. Ausbildungsjahr'!$F$3)</f>
        <v>0</v>
      </c>
      <c r="L34" s="15">
        <f>IF('3. Ausbildungsjahr'!G34="-",0,'3. Ausbildungsjahr'!G34)</f>
        <v>0</v>
      </c>
      <c r="M34" s="62">
        <f>IF('3. Ausbildungsjahr'!G34="-",0,'3. Ausbildungsjahr'!$G$3)</f>
        <v>0</v>
      </c>
      <c r="N34" s="15">
        <f>IF('3. Ausbildungsjahr'!H34="-",0,'3. Ausbildungsjahr'!H34)</f>
        <v>0</v>
      </c>
      <c r="O34" s="62">
        <f>IF('3. Ausbildungsjahr'!H34="-",0,'3. Ausbildungsjahr'!$H$3)</f>
        <v>0</v>
      </c>
      <c r="P34" s="15">
        <f>IF('3. Ausbildungsjahr'!I34="-",0,'3. Ausbildungsjahr'!I34)</f>
        <v>0</v>
      </c>
      <c r="Q34" s="62">
        <f>IF('3. Ausbildungsjahr'!I34="-",0,'3. Ausbildungsjahr'!$I$3)</f>
        <v>0</v>
      </c>
      <c r="R34" s="15">
        <f>IF('3. Ausbildungsjahr'!J34="-",0,'3. Ausbildungsjahr'!J34)</f>
        <v>0</v>
      </c>
      <c r="S34" s="62">
        <f>IF('3. Ausbildungsjahr'!J34="-",0,'3. Ausbildungsjahr'!$J$3)</f>
        <v>0</v>
      </c>
      <c r="T34" s="15">
        <f>IF('3. Ausbildungsjahr'!K34="-",0,'3. Ausbildungsjahr'!K34)</f>
        <v>0</v>
      </c>
      <c r="U34" s="11">
        <f>IF('3. Ausbildungsjahr'!K34="-",0,'3. Ausbildungsjahr'!$K$3)</f>
        <v>0</v>
      </c>
    </row>
    <row r="35" spans="1:21" x14ac:dyDescent="0.25">
      <c r="A35" s="48"/>
      <c r="B35" s="15"/>
      <c r="C35" s="62"/>
      <c r="D35" s="15"/>
      <c r="E35" s="62"/>
      <c r="F35" s="15"/>
      <c r="G35" s="62"/>
      <c r="H35" s="15"/>
      <c r="I35" s="62"/>
      <c r="J35" s="15"/>
      <c r="K35" s="62"/>
      <c r="L35" s="15"/>
      <c r="M35" s="62"/>
      <c r="N35" s="15"/>
      <c r="O35" s="62"/>
      <c r="P35" s="15"/>
      <c r="Q35" s="62"/>
      <c r="R35" s="15"/>
      <c r="S35" s="62"/>
      <c r="T35" s="15"/>
      <c r="U35" s="11"/>
    </row>
    <row r="36" spans="1:21" x14ac:dyDescent="0.25">
      <c r="A36" s="48"/>
      <c r="B36" s="15"/>
      <c r="C36" s="62"/>
      <c r="D36" s="15"/>
      <c r="E36" s="62"/>
      <c r="F36" s="15"/>
      <c r="G36" s="62"/>
      <c r="H36" s="15"/>
      <c r="I36" s="62"/>
      <c r="J36" s="15"/>
      <c r="K36" s="62"/>
      <c r="L36" s="15"/>
      <c r="M36" s="62"/>
      <c r="N36" s="15"/>
      <c r="O36" s="62"/>
      <c r="P36" s="15"/>
      <c r="Q36" s="62"/>
      <c r="R36" s="15"/>
      <c r="S36" s="62"/>
      <c r="T36" s="15"/>
      <c r="U36" s="11"/>
    </row>
    <row r="37" spans="1:21" ht="18" x14ac:dyDescent="0.25">
      <c r="A37" s="72" t="s">
        <v>64</v>
      </c>
      <c r="B37" s="15"/>
      <c r="C37" s="62"/>
      <c r="D37" s="15"/>
      <c r="E37" s="62"/>
      <c r="F37" s="15"/>
      <c r="G37" s="62"/>
      <c r="H37" s="15"/>
      <c r="I37" s="62"/>
      <c r="J37" s="15"/>
      <c r="K37" s="62"/>
      <c r="L37" s="15"/>
      <c r="M37" s="62"/>
      <c r="N37" s="15"/>
      <c r="O37" s="62"/>
      <c r="P37" s="15"/>
      <c r="Q37" s="62"/>
      <c r="R37" s="15"/>
      <c r="S37" s="62"/>
      <c r="T37" s="15"/>
      <c r="U37" s="11"/>
    </row>
    <row r="38" spans="1:21" x14ac:dyDescent="0.25">
      <c r="A38" s="73" t="s">
        <v>78</v>
      </c>
      <c r="B38" s="15"/>
      <c r="C38" s="62"/>
      <c r="D38" s="15"/>
      <c r="E38" s="62"/>
      <c r="F38" s="15"/>
      <c r="G38" s="62"/>
      <c r="H38" s="15"/>
      <c r="I38" s="62"/>
      <c r="J38" s="15"/>
      <c r="K38" s="62"/>
      <c r="L38" s="15"/>
      <c r="M38" s="62"/>
      <c r="N38" s="15"/>
      <c r="O38" s="62"/>
      <c r="P38" s="15"/>
      <c r="Q38" s="62"/>
      <c r="R38" s="15"/>
      <c r="S38" s="62"/>
      <c r="T38" s="15"/>
      <c r="U38" s="11"/>
    </row>
    <row r="39" spans="1:21" x14ac:dyDescent="0.25">
      <c r="A39" s="74" t="s">
        <v>9</v>
      </c>
      <c r="B39" s="15">
        <f>IF('3. Ausbildungsjahr'!$B39="-",0,'3. Ausbildungsjahr'!B39)</f>
        <v>0</v>
      </c>
      <c r="C39" s="62">
        <f>IF('3. Ausbildungsjahr'!$B39="-",0,'3. Ausbildungsjahr'!$B$3)</f>
        <v>0</v>
      </c>
      <c r="D39" s="15">
        <f>IF('3. Ausbildungsjahr'!C39="-",0,'3. Ausbildungsjahr'!C39)</f>
        <v>0</v>
      </c>
      <c r="E39" s="62">
        <f>IF('3. Ausbildungsjahr'!C39="-",0,'3. Ausbildungsjahr'!$C$3)</f>
        <v>0</v>
      </c>
      <c r="F39" s="15">
        <f>IF('3. Ausbildungsjahr'!D39="-",0,'3. Ausbildungsjahr'!D39)</f>
        <v>0</v>
      </c>
      <c r="G39" s="62">
        <f>IF('3. Ausbildungsjahr'!D39="-",0,'3. Ausbildungsjahr'!$D$3)</f>
        <v>0</v>
      </c>
      <c r="H39" s="15">
        <f>IF('3. Ausbildungsjahr'!E39="-",0,'3. Ausbildungsjahr'!E39)</f>
        <v>0</v>
      </c>
      <c r="I39" s="62">
        <f>IF('3. Ausbildungsjahr'!E39="-",0,'3. Ausbildungsjahr'!$E$3)</f>
        <v>0</v>
      </c>
      <c r="J39" s="15">
        <f>IF('3. Ausbildungsjahr'!F39="-",0,'3. Ausbildungsjahr'!F39)</f>
        <v>0</v>
      </c>
      <c r="K39" s="62">
        <f>IF('3. Ausbildungsjahr'!F39="-",0,'3. Ausbildungsjahr'!$F$3)</f>
        <v>0</v>
      </c>
      <c r="L39" s="15">
        <f>IF('3. Ausbildungsjahr'!G39="-",0,'3. Ausbildungsjahr'!G39)</f>
        <v>0</v>
      </c>
      <c r="M39" s="62">
        <f>IF('3. Ausbildungsjahr'!G39="-",0,'3. Ausbildungsjahr'!$G$3)</f>
        <v>0</v>
      </c>
      <c r="N39" s="15">
        <f>IF('3. Ausbildungsjahr'!H39="-",0,'3. Ausbildungsjahr'!H39)</f>
        <v>0</v>
      </c>
      <c r="O39" s="62">
        <f>IF('3. Ausbildungsjahr'!H39="-",0,'3. Ausbildungsjahr'!$H$3)</f>
        <v>0</v>
      </c>
      <c r="P39" s="15">
        <f>IF('3. Ausbildungsjahr'!I39="-",0,'3. Ausbildungsjahr'!I39)</f>
        <v>0</v>
      </c>
      <c r="Q39" s="62">
        <f>IF('3. Ausbildungsjahr'!I39="-",0,'3. Ausbildungsjahr'!$I$3)</f>
        <v>0</v>
      </c>
      <c r="R39" s="15">
        <f>IF('3. Ausbildungsjahr'!J39="-",0,'3. Ausbildungsjahr'!J39)</f>
        <v>0</v>
      </c>
      <c r="S39" s="62">
        <f>IF('3. Ausbildungsjahr'!J39="-",0,'3. Ausbildungsjahr'!$J$3)</f>
        <v>0</v>
      </c>
      <c r="T39" s="15">
        <f>IF('3. Ausbildungsjahr'!K39="-",0,'3. Ausbildungsjahr'!K39)</f>
        <v>0</v>
      </c>
      <c r="U39" s="11">
        <f>IF('3. Ausbildungsjahr'!K39="-",0,'3. Ausbildungsjahr'!$K$3)</f>
        <v>0</v>
      </c>
    </row>
    <row r="40" spans="1:21" x14ac:dyDescent="0.25">
      <c r="A40" s="74" t="s">
        <v>10</v>
      </c>
      <c r="B40" s="15">
        <f>IF('3. Ausbildungsjahr'!$B40="-",0,'3. Ausbildungsjahr'!B40)</f>
        <v>0</v>
      </c>
      <c r="C40" s="62">
        <f>IF('3. Ausbildungsjahr'!$B40="-",0,'3. Ausbildungsjahr'!$B$3)</f>
        <v>0</v>
      </c>
      <c r="D40" s="15">
        <f>IF('3. Ausbildungsjahr'!C40="-",0,'3. Ausbildungsjahr'!C40)</f>
        <v>0</v>
      </c>
      <c r="E40" s="62">
        <f>IF('3. Ausbildungsjahr'!C40="-",0,'3. Ausbildungsjahr'!$C$3)</f>
        <v>0</v>
      </c>
      <c r="F40" s="15">
        <f>IF('3. Ausbildungsjahr'!D40="-",0,'3. Ausbildungsjahr'!D40)</f>
        <v>0</v>
      </c>
      <c r="G40" s="62">
        <f>IF('3. Ausbildungsjahr'!D40="-",0,'3. Ausbildungsjahr'!$D$3)</f>
        <v>0</v>
      </c>
      <c r="H40" s="15">
        <f>IF('3. Ausbildungsjahr'!E40="-",0,'3. Ausbildungsjahr'!E40)</f>
        <v>0</v>
      </c>
      <c r="I40" s="62">
        <f>IF('3. Ausbildungsjahr'!E40="-",0,'3. Ausbildungsjahr'!$E$3)</f>
        <v>0</v>
      </c>
      <c r="J40" s="15">
        <f>IF('3. Ausbildungsjahr'!F40="-",0,'3. Ausbildungsjahr'!F40)</f>
        <v>0</v>
      </c>
      <c r="K40" s="62">
        <f>IF('3. Ausbildungsjahr'!F40="-",0,'3. Ausbildungsjahr'!$F$3)</f>
        <v>0</v>
      </c>
      <c r="L40" s="15">
        <f>IF('3. Ausbildungsjahr'!G40="-",0,'3. Ausbildungsjahr'!G40)</f>
        <v>0</v>
      </c>
      <c r="M40" s="62">
        <f>IF('3. Ausbildungsjahr'!G40="-",0,'3. Ausbildungsjahr'!$G$3)</f>
        <v>0</v>
      </c>
      <c r="N40" s="15">
        <f>IF('3. Ausbildungsjahr'!H40="-",0,'3. Ausbildungsjahr'!H40)</f>
        <v>0</v>
      </c>
      <c r="O40" s="62">
        <f>IF('3. Ausbildungsjahr'!H40="-",0,'3. Ausbildungsjahr'!$H$3)</f>
        <v>0</v>
      </c>
      <c r="P40" s="15">
        <f>IF('3. Ausbildungsjahr'!I40="-",0,'3. Ausbildungsjahr'!I40)</f>
        <v>0</v>
      </c>
      <c r="Q40" s="62">
        <f>IF('3. Ausbildungsjahr'!I40="-",0,'3. Ausbildungsjahr'!$I$3)</f>
        <v>0</v>
      </c>
      <c r="R40" s="15">
        <f>IF('3. Ausbildungsjahr'!J40="-",0,'3. Ausbildungsjahr'!J40)</f>
        <v>0</v>
      </c>
      <c r="S40" s="62">
        <f>IF('3. Ausbildungsjahr'!J40="-",0,'3. Ausbildungsjahr'!$J$3)</f>
        <v>0</v>
      </c>
      <c r="T40" s="15">
        <f>IF('3. Ausbildungsjahr'!K40="-",0,'3. Ausbildungsjahr'!K40)</f>
        <v>0</v>
      </c>
      <c r="U40" s="11">
        <f>IF('3. Ausbildungsjahr'!K40="-",0,'3. Ausbildungsjahr'!$K$3)</f>
        <v>0</v>
      </c>
    </row>
    <row r="41" spans="1:21" x14ac:dyDescent="0.25">
      <c r="A41" s="74" t="s">
        <v>11</v>
      </c>
      <c r="B41" s="15">
        <f>IF('3. Ausbildungsjahr'!$B41="-",0,'3. Ausbildungsjahr'!B41)</f>
        <v>0</v>
      </c>
      <c r="C41" s="62">
        <f>IF('3. Ausbildungsjahr'!$B41="-",0,'3. Ausbildungsjahr'!$B$3)</f>
        <v>0</v>
      </c>
      <c r="D41" s="15">
        <f>IF('3. Ausbildungsjahr'!C41="-",0,'3. Ausbildungsjahr'!C41)</f>
        <v>0</v>
      </c>
      <c r="E41" s="62">
        <f>IF('3. Ausbildungsjahr'!C41="-",0,'3. Ausbildungsjahr'!$C$3)</f>
        <v>0</v>
      </c>
      <c r="F41" s="15">
        <f>IF('3. Ausbildungsjahr'!D41="-",0,'3. Ausbildungsjahr'!D41)</f>
        <v>0</v>
      </c>
      <c r="G41" s="62">
        <f>IF('3. Ausbildungsjahr'!D41="-",0,'3. Ausbildungsjahr'!$D$3)</f>
        <v>0</v>
      </c>
      <c r="H41" s="15">
        <f>IF('3. Ausbildungsjahr'!E41="-",0,'3. Ausbildungsjahr'!E41)</f>
        <v>0</v>
      </c>
      <c r="I41" s="62">
        <f>IF('3. Ausbildungsjahr'!E41="-",0,'3. Ausbildungsjahr'!$E$3)</f>
        <v>0</v>
      </c>
      <c r="J41" s="15">
        <f>IF('3. Ausbildungsjahr'!F41="-",0,'3. Ausbildungsjahr'!F41)</f>
        <v>0</v>
      </c>
      <c r="K41" s="62">
        <f>IF('3. Ausbildungsjahr'!F41="-",0,'3. Ausbildungsjahr'!$F$3)</f>
        <v>0</v>
      </c>
      <c r="L41" s="15">
        <f>IF('3. Ausbildungsjahr'!G41="-",0,'3. Ausbildungsjahr'!G41)</f>
        <v>0</v>
      </c>
      <c r="M41" s="62">
        <f>IF('3. Ausbildungsjahr'!G41="-",0,'3. Ausbildungsjahr'!$G$3)</f>
        <v>0</v>
      </c>
      <c r="N41" s="15">
        <f>IF('3. Ausbildungsjahr'!H41="-",0,'3. Ausbildungsjahr'!H41)</f>
        <v>0</v>
      </c>
      <c r="O41" s="62">
        <f>IF('3. Ausbildungsjahr'!H41="-",0,'3. Ausbildungsjahr'!$H$3)</f>
        <v>0</v>
      </c>
      <c r="P41" s="15">
        <f>IF('3. Ausbildungsjahr'!I41="-",0,'3. Ausbildungsjahr'!I41)</f>
        <v>0</v>
      </c>
      <c r="Q41" s="62">
        <f>IF('3. Ausbildungsjahr'!I41="-",0,'3. Ausbildungsjahr'!$I$3)</f>
        <v>0</v>
      </c>
      <c r="R41" s="15">
        <f>IF('3. Ausbildungsjahr'!J41="-",0,'3. Ausbildungsjahr'!J41)</f>
        <v>0</v>
      </c>
      <c r="S41" s="62">
        <f>IF('3. Ausbildungsjahr'!J41="-",0,'3. Ausbildungsjahr'!$J$3)</f>
        <v>0</v>
      </c>
      <c r="T41" s="15">
        <f>IF('3. Ausbildungsjahr'!K41="-",0,'3. Ausbildungsjahr'!K41)</f>
        <v>0</v>
      </c>
      <c r="U41" s="11">
        <f>IF('3. Ausbildungsjahr'!K41="-",0,'3. Ausbildungsjahr'!$K$3)</f>
        <v>0</v>
      </c>
    </row>
    <row r="42" spans="1:21" x14ac:dyDescent="0.25">
      <c r="A42" s="74" t="s">
        <v>79</v>
      </c>
      <c r="B42" s="15">
        <f>IF('3. Ausbildungsjahr'!$B42="-",0,'3. Ausbildungsjahr'!B42)</f>
        <v>0</v>
      </c>
      <c r="C42" s="62">
        <f>IF('3. Ausbildungsjahr'!$B42="-",0,'3. Ausbildungsjahr'!$B$3)</f>
        <v>0</v>
      </c>
      <c r="D42" s="15">
        <f>IF('3. Ausbildungsjahr'!C42="-",0,'3. Ausbildungsjahr'!C42)</f>
        <v>0</v>
      </c>
      <c r="E42" s="62">
        <f>IF('3. Ausbildungsjahr'!C42="-",0,'3. Ausbildungsjahr'!$C$3)</f>
        <v>0</v>
      </c>
      <c r="F42" s="15">
        <f>IF('3. Ausbildungsjahr'!D42="-",0,'3. Ausbildungsjahr'!D42)</f>
        <v>0</v>
      </c>
      <c r="G42" s="62">
        <f>IF('3. Ausbildungsjahr'!D42="-",0,'3. Ausbildungsjahr'!$D$3)</f>
        <v>0</v>
      </c>
      <c r="H42" s="15">
        <f>IF('3. Ausbildungsjahr'!E42="-",0,'3. Ausbildungsjahr'!E42)</f>
        <v>0</v>
      </c>
      <c r="I42" s="62">
        <f>IF('3. Ausbildungsjahr'!E42="-",0,'3. Ausbildungsjahr'!$E$3)</f>
        <v>0</v>
      </c>
      <c r="J42" s="15">
        <f>IF('3. Ausbildungsjahr'!F42="-",0,'3. Ausbildungsjahr'!F42)</f>
        <v>0</v>
      </c>
      <c r="K42" s="62">
        <f>IF('3. Ausbildungsjahr'!F42="-",0,'3. Ausbildungsjahr'!$F$3)</f>
        <v>0</v>
      </c>
      <c r="L42" s="15">
        <f>IF('3. Ausbildungsjahr'!G42="-",0,'3. Ausbildungsjahr'!G42)</f>
        <v>0</v>
      </c>
      <c r="M42" s="62">
        <f>IF('3. Ausbildungsjahr'!G42="-",0,'3. Ausbildungsjahr'!$G$3)</f>
        <v>0</v>
      </c>
      <c r="N42" s="15">
        <f>IF('3. Ausbildungsjahr'!H42="-",0,'3. Ausbildungsjahr'!H42)</f>
        <v>0</v>
      </c>
      <c r="O42" s="62">
        <f>IF('3. Ausbildungsjahr'!H42="-",0,'3. Ausbildungsjahr'!$H$3)</f>
        <v>0</v>
      </c>
      <c r="P42" s="15">
        <f>IF('3. Ausbildungsjahr'!I42="-",0,'3. Ausbildungsjahr'!I42)</f>
        <v>0</v>
      </c>
      <c r="Q42" s="62">
        <f>IF('3. Ausbildungsjahr'!I42="-",0,'3. Ausbildungsjahr'!$I$3)</f>
        <v>0</v>
      </c>
      <c r="R42" s="15">
        <f>IF('3. Ausbildungsjahr'!J42="-",0,'3. Ausbildungsjahr'!J42)</f>
        <v>0</v>
      </c>
      <c r="S42" s="62">
        <f>IF('3. Ausbildungsjahr'!J42="-",0,'3. Ausbildungsjahr'!$J$3)</f>
        <v>0</v>
      </c>
      <c r="T42" s="15">
        <f>IF('3. Ausbildungsjahr'!K42="-",0,'3. Ausbildungsjahr'!K42)</f>
        <v>0</v>
      </c>
      <c r="U42" s="11">
        <f>IF('3. Ausbildungsjahr'!K42="-",0,'3. Ausbildungsjahr'!$K$3)</f>
        <v>0</v>
      </c>
    </row>
    <row r="43" spans="1:21" x14ac:dyDescent="0.25">
      <c r="A43" s="48"/>
      <c r="B43" s="15"/>
      <c r="C43" s="62"/>
      <c r="D43" s="15"/>
      <c r="E43" s="62"/>
      <c r="F43" s="15"/>
      <c r="G43" s="62"/>
      <c r="H43" s="15"/>
      <c r="I43" s="62"/>
      <c r="J43" s="15"/>
      <c r="K43" s="62"/>
      <c r="L43" s="15"/>
      <c r="M43" s="62"/>
      <c r="N43" s="15"/>
      <c r="O43" s="62"/>
      <c r="P43" s="15"/>
      <c r="Q43" s="62"/>
      <c r="R43" s="15"/>
      <c r="S43" s="62"/>
      <c r="T43" s="15"/>
      <c r="U43" s="11"/>
    </row>
    <row r="44" spans="1:21" x14ac:dyDescent="0.25">
      <c r="A44" s="73" t="s">
        <v>80</v>
      </c>
      <c r="B44" s="15"/>
      <c r="C44" s="62"/>
      <c r="D44" s="15"/>
      <c r="E44" s="62"/>
      <c r="F44" s="15"/>
      <c r="G44" s="62"/>
      <c r="H44" s="15"/>
      <c r="I44" s="62"/>
      <c r="J44" s="15"/>
      <c r="K44" s="62"/>
      <c r="L44" s="15"/>
      <c r="M44" s="62"/>
      <c r="N44" s="15"/>
      <c r="O44" s="62"/>
      <c r="P44" s="15"/>
      <c r="Q44" s="62"/>
      <c r="R44" s="15"/>
      <c r="S44" s="62"/>
      <c r="T44" s="15"/>
      <c r="U44" s="11"/>
    </row>
    <row r="45" spans="1:21" x14ac:dyDescent="0.25">
      <c r="A45" s="74" t="s">
        <v>81</v>
      </c>
      <c r="B45" s="15">
        <f>IF('3. Ausbildungsjahr'!$B45="-",0,'3. Ausbildungsjahr'!B45)</f>
        <v>0</v>
      </c>
      <c r="C45" s="62">
        <f>IF('3. Ausbildungsjahr'!$B45="-",0,'3. Ausbildungsjahr'!$B$3)</f>
        <v>0</v>
      </c>
      <c r="D45" s="15">
        <f>IF('3. Ausbildungsjahr'!C45="-",0,'3. Ausbildungsjahr'!C45)</f>
        <v>0</v>
      </c>
      <c r="E45" s="62">
        <f>IF('3. Ausbildungsjahr'!C45="-",0,'3. Ausbildungsjahr'!$C$3)</f>
        <v>0</v>
      </c>
      <c r="F45" s="15">
        <f>IF('3. Ausbildungsjahr'!D45="-",0,'3. Ausbildungsjahr'!D45)</f>
        <v>0</v>
      </c>
      <c r="G45" s="62">
        <f>IF('3. Ausbildungsjahr'!D45="-",0,'3. Ausbildungsjahr'!$D$3)</f>
        <v>0</v>
      </c>
      <c r="H45" s="15">
        <f>IF('3. Ausbildungsjahr'!E45="-",0,'3. Ausbildungsjahr'!E45)</f>
        <v>0</v>
      </c>
      <c r="I45" s="62">
        <f>IF('3. Ausbildungsjahr'!E45="-",0,'3. Ausbildungsjahr'!$E$3)</f>
        <v>0</v>
      </c>
      <c r="J45" s="15">
        <f>IF('3. Ausbildungsjahr'!F45="-",0,'3. Ausbildungsjahr'!F45)</f>
        <v>0</v>
      </c>
      <c r="K45" s="62">
        <f>IF('3. Ausbildungsjahr'!F45="-",0,'3. Ausbildungsjahr'!$F$3)</f>
        <v>0</v>
      </c>
      <c r="L45" s="15">
        <f>IF('3. Ausbildungsjahr'!G45="-",0,'3. Ausbildungsjahr'!G45)</f>
        <v>0</v>
      </c>
      <c r="M45" s="62">
        <f>IF('3. Ausbildungsjahr'!G45="-",0,'3. Ausbildungsjahr'!$G$3)</f>
        <v>0</v>
      </c>
      <c r="N45" s="15">
        <f>IF('3. Ausbildungsjahr'!H45="-",0,'3. Ausbildungsjahr'!H45)</f>
        <v>0</v>
      </c>
      <c r="O45" s="62">
        <f>IF('3. Ausbildungsjahr'!H45="-",0,'3. Ausbildungsjahr'!$H$3)</f>
        <v>0</v>
      </c>
      <c r="P45" s="15">
        <f>IF('3. Ausbildungsjahr'!I45="-",0,'3. Ausbildungsjahr'!I45)</f>
        <v>0</v>
      </c>
      <c r="Q45" s="62">
        <f>IF('3. Ausbildungsjahr'!I45="-",0,'3. Ausbildungsjahr'!$I$3)</f>
        <v>0</v>
      </c>
      <c r="R45" s="15">
        <f>IF('3. Ausbildungsjahr'!J45="-",0,'3. Ausbildungsjahr'!J45)</f>
        <v>0</v>
      </c>
      <c r="S45" s="62">
        <f>IF('3. Ausbildungsjahr'!J45="-",0,'3. Ausbildungsjahr'!$J$3)</f>
        <v>0</v>
      </c>
      <c r="T45" s="15">
        <f>IF('3. Ausbildungsjahr'!K45="-",0,'3. Ausbildungsjahr'!K45)</f>
        <v>0</v>
      </c>
      <c r="U45" s="11">
        <f>IF('3. Ausbildungsjahr'!K45="-",0,'3. Ausbildungsjahr'!$K$3)</f>
        <v>0</v>
      </c>
    </row>
    <row r="46" spans="1:21" x14ac:dyDescent="0.25">
      <c r="A46" s="74" t="s">
        <v>82</v>
      </c>
      <c r="B46" s="15">
        <f>IF('3. Ausbildungsjahr'!$B46="-",0,'3. Ausbildungsjahr'!B46)</f>
        <v>0</v>
      </c>
      <c r="C46" s="62">
        <f>IF('3. Ausbildungsjahr'!$B46="-",0,'3. Ausbildungsjahr'!$B$3)</f>
        <v>0</v>
      </c>
      <c r="D46" s="15">
        <f>IF('3. Ausbildungsjahr'!C46="-",0,'3. Ausbildungsjahr'!C46)</f>
        <v>0</v>
      </c>
      <c r="E46" s="62">
        <f>IF('3. Ausbildungsjahr'!C46="-",0,'3. Ausbildungsjahr'!$C$3)</f>
        <v>0</v>
      </c>
      <c r="F46" s="15">
        <f>IF('3. Ausbildungsjahr'!D46="-",0,'3. Ausbildungsjahr'!D46)</f>
        <v>0</v>
      </c>
      <c r="G46" s="62">
        <f>IF('3. Ausbildungsjahr'!D46="-",0,'3. Ausbildungsjahr'!$D$3)</f>
        <v>0</v>
      </c>
      <c r="H46" s="15">
        <f>IF('3. Ausbildungsjahr'!E46="-",0,'3. Ausbildungsjahr'!E46)</f>
        <v>0</v>
      </c>
      <c r="I46" s="62">
        <f>IF('3. Ausbildungsjahr'!E46="-",0,'3. Ausbildungsjahr'!$E$3)</f>
        <v>0</v>
      </c>
      <c r="J46" s="15">
        <f>IF('3. Ausbildungsjahr'!F46="-",0,'3. Ausbildungsjahr'!F46)</f>
        <v>0</v>
      </c>
      <c r="K46" s="62">
        <f>IF('3. Ausbildungsjahr'!F46="-",0,'3. Ausbildungsjahr'!$F$3)</f>
        <v>0</v>
      </c>
      <c r="L46" s="15">
        <f>IF('3. Ausbildungsjahr'!G46="-",0,'3. Ausbildungsjahr'!G46)</f>
        <v>0</v>
      </c>
      <c r="M46" s="62">
        <f>IF('3. Ausbildungsjahr'!G46="-",0,'3. Ausbildungsjahr'!$G$3)</f>
        <v>0</v>
      </c>
      <c r="N46" s="15">
        <f>IF('3. Ausbildungsjahr'!H46="-",0,'3. Ausbildungsjahr'!H46)</f>
        <v>0</v>
      </c>
      <c r="O46" s="62">
        <f>IF('3. Ausbildungsjahr'!H46="-",0,'3. Ausbildungsjahr'!$H$3)</f>
        <v>0</v>
      </c>
      <c r="P46" s="15">
        <f>IF('3. Ausbildungsjahr'!I46="-",0,'3. Ausbildungsjahr'!I46)</f>
        <v>0</v>
      </c>
      <c r="Q46" s="62">
        <f>IF('3. Ausbildungsjahr'!I46="-",0,'3. Ausbildungsjahr'!$I$3)</f>
        <v>0</v>
      </c>
      <c r="R46" s="15">
        <f>IF('3. Ausbildungsjahr'!J46="-",0,'3. Ausbildungsjahr'!J46)</f>
        <v>0</v>
      </c>
      <c r="S46" s="62">
        <f>IF('3. Ausbildungsjahr'!J46="-",0,'3. Ausbildungsjahr'!$J$3)</f>
        <v>0</v>
      </c>
      <c r="T46" s="15">
        <f>IF('3. Ausbildungsjahr'!K46="-",0,'3. Ausbildungsjahr'!K46)</f>
        <v>0</v>
      </c>
      <c r="U46" s="11">
        <f>IF('3. Ausbildungsjahr'!K46="-",0,'3. Ausbildungsjahr'!$K$3)</f>
        <v>0</v>
      </c>
    </row>
    <row r="47" spans="1:21" x14ac:dyDescent="0.25">
      <c r="A47" s="74" t="s">
        <v>83</v>
      </c>
      <c r="B47" s="15">
        <f>IF('3. Ausbildungsjahr'!$B47="-",0,'3. Ausbildungsjahr'!B47)</f>
        <v>0</v>
      </c>
      <c r="C47" s="62">
        <f>IF('3. Ausbildungsjahr'!$B47="-",0,'3. Ausbildungsjahr'!$B$3)</f>
        <v>0</v>
      </c>
      <c r="D47" s="15">
        <f>IF('3. Ausbildungsjahr'!C47="-",0,'3. Ausbildungsjahr'!C47)</f>
        <v>0</v>
      </c>
      <c r="E47" s="62">
        <f>IF('3. Ausbildungsjahr'!C47="-",0,'3. Ausbildungsjahr'!$C$3)</f>
        <v>0</v>
      </c>
      <c r="F47" s="15">
        <f>IF('3. Ausbildungsjahr'!D47="-",0,'3. Ausbildungsjahr'!D47)</f>
        <v>0</v>
      </c>
      <c r="G47" s="62">
        <f>IF('3. Ausbildungsjahr'!D47="-",0,'3. Ausbildungsjahr'!$D$3)</f>
        <v>0</v>
      </c>
      <c r="H47" s="15">
        <f>IF('3. Ausbildungsjahr'!E47="-",0,'3. Ausbildungsjahr'!E47)</f>
        <v>0</v>
      </c>
      <c r="I47" s="62">
        <f>IF('3. Ausbildungsjahr'!E47="-",0,'3. Ausbildungsjahr'!$E$3)</f>
        <v>0</v>
      </c>
      <c r="J47" s="15">
        <f>IF('3. Ausbildungsjahr'!F47="-",0,'3. Ausbildungsjahr'!F47)</f>
        <v>0</v>
      </c>
      <c r="K47" s="62">
        <f>IF('3. Ausbildungsjahr'!F47="-",0,'3. Ausbildungsjahr'!$F$3)</f>
        <v>0</v>
      </c>
      <c r="L47" s="15">
        <f>IF('3. Ausbildungsjahr'!G47="-",0,'3. Ausbildungsjahr'!G47)</f>
        <v>0</v>
      </c>
      <c r="M47" s="62">
        <f>IF('3. Ausbildungsjahr'!G47="-",0,'3. Ausbildungsjahr'!$G$3)</f>
        <v>0</v>
      </c>
      <c r="N47" s="15">
        <f>IF('3. Ausbildungsjahr'!H47="-",0,'3. Ausbildungsjahr'!H47)</f>
        <v>0</v>
      </c>
      <c r="O47" s="62">
        <f>IF('3. Ausbildungsjahr'!H47="-",0,'3. Ausbildungsjahr'!$H$3)</f>
        <v>0</v>
      </c>
      <c r="P47" s="15">
        <f>IF('3. Ausbildungsjahr'!I47="-",0,'3. Ausbildungsjahr'!I47)</f>
        <v>0</v>
      </c>
      <c r="Q47" s="62">
        <f>IF('3. Ausbildungsjahr'!I47="-",0,'3. Ausbildungsjahr'!$I$3)</f>
        <v>0</v>
      </c>
      <c r="R47" s="15">
        <f>IF('3. Ausbildungsjahr'!J47="-",0,'3. Ausbildungsjahr'!J47)</f>
        <v>0</v>
      </c>
      <c r="S47" s="62">
        <f>IF('3. Ausbildungsjahr'!J47="-",0,'3. Ausbildungsjahr'!$J$3)</f>
        <v>0</v>
      </c>
      <c r="T47" s="15">
        <f>IF('3. Ausbildungsjahr'!K47="-",0,'3. Ausbildungsjahr'!K47)</f>
        <v>0</v>
      </c>
      <c r="U47" s="11">
        <f>IF('3. Ausbildungsjahr'!K47="-",0,'3. Ausbildungsjahr'!$K$3)</f>
        <v>0</v>
      </c>
    </row>
    <row r="48" spans="1:21" x14ac:dyDescent="0.25">
      <c r="A48" s="74" t="s">
        <v>13</v>
      </c>
      <c r="B48" s="15">
        <f>IF('3. Ausbildungsjahr'!$B48="-",0,'3. Ausbildungsjahr'!B48)</f>
        <v>0</v>
      </c>
      <c r="C48" s="62">
        <f>IF('3. Ausbildungsjahr'!$B48="-",0,'3. Ausbildungsjahr'!$B$3)</f>
        <v>0</v>
      </c>
      <c r="D48" s="15">
        <f>IF('3. Ausbildungsjahr'!C48="-",0,'3. Ausbildungsjahr'!C48)</f>
        <v>0</v>
      </c>
      <c r="E48" s="62">
        <f>IF('3. Ausbildungsjahr'!C48="-",0,'3. Ausbildungsjahr'!$C$3)</f>
        <v>0</v>
      </c>
      <c r="F48" s="15">
        <f>IF('3. Ausbildungsjahr'!D48="-",0,'3. Ausbildungsjahr'!D48)</f>
        <v>0</v>
      </c>
      <c r="G48" s="62">
        <f>IF('3. Ausbildungsjahr'!D48="-",0,'3. Ausbildungsjahr'!$D$3)</f>
        <v>0</v>
      </c>
      <c r="H48" s="15">
        <f>IF('3. Ausbildungsjahr'!E48="-",0,'3. Ausbildungsjahr'!E48)</f>
        <v>0</v>
      </c>
      <c r="I48" s="62">
        <f>IF('3. Ausbildungsjahr'!E48="-",0,'3. Ausbildungsjahr'!$E$3)</f>
        <v>0</v>
      </c>
      <c r="J48" s="15">
        <f>IF('3. Ausbildungsjahr'!F48="-",0,'3. Ausbildungsjahr'!F48)</f>
        <v>0</v>
      </c>
      <c r="K48" s="62">
        <f>IF('3. Ausbildungsjahr'!F48="-",0,'3. Ausbildungsjahr'!$F$3)</f>
        <v>0</v>
      </c>
      <c r="L48" s="15">
        <f>IF('3. Ausbildungsjahr'!G48="-",0,'3. Ausbildungsjahr'!G48)</f>
        <v>0</v>
      </c>
      <c r="M48" s="62">
        <f>IF('3. Ausbildungsjahr'!G48="-",0,'3. Ausbildungsjahr'!$G$3)</f>
        <v>0</v>
      </c>
      <c r="N48" s="15">
        <f>IF('3. Ausbildungsjahr'!H48="-",0,'3. Ausbildungsjahr'!H48)</f>
        <v>0</v>
      </c>
      <c r="O48" s="62">
        <f>IF('3. Ausbildungsjahr'!H48="-",0,'3. Ausbildungsjahr'!$H$3)</f>
        <v>0</v>
      </c>
      <c r="P48" s="15">
        <f>IF('3. Ausbildungsjahr'!I48="-",0,'3. Ausbildungsjahr'!I48)</f>
        <v>0</v>
      </c>
      <c r="Q48" s="62">
        <f>IF('3. Ausbildungsjahr'!I48="-",0,'3. Ausbildungsjahr'!$I$3)</f>
        <v>0</v>
      </c>
      <c r="R48" s="15">
        <f>IF('3. Ausbildungsjahr'!J48="-",0,'3. Ausbildungsjahr'!J48)</f>
        <v>0</v>
      </c>
      <c r="S48" s="62">
        <f>IF('3. Ausbildungsjahr'!J48="-",0,'3. Ausbildungsjahr'!$J$3)</f>
        <v>0</v>
      </c>
      <c r="T48" s="15">
        <f>IF('3. Ausbildungsjahr'!K48="-",0,'3. Ausbildungsjahr'!K48)</f>
        <v>0</v>
      </c>
      <c r="U48" s="11">
        <f>IF('3. Ausbildungsjahr'!K48="-",0,'3. Ausbildungsjahr'!$K$3)</f>
        <v>0</v>
      </c>
    </row>
    <row r="49" spans="1:21" x14ac:dyDescent="0.25">
      <c r="A49" s="48"/>
      <c r="B49" s="15"/>
      <c r="C49" s="62"/>
      <c r="D49" s="15"/>
      <c r="E49" s="62"/>
      <c r="F49" s="15"/>
      <c r="G49" s="62"/>
      <c r="H49" s="15"/>
      <c r="I49" s="62"/>
      <c r="J49" s="15"/>
      <c r="K49" s="62"/>
      <c r="L49" s="15"/>
      <c r="M49" s="62"/>
      <c r="N49" s="15"/>
      <c r="O49" s="62"/>
      <c r="P49" s="15"/>
      <c r="Q49" s="62"/>
      <c r="R49" s="15"/>
      <c r="S49" s="62"/>
      <c r="T49" s="15"/>
      <c r="U49" s="11"/>
    </row>
    <row r="50" spans="1:21" ht="18" x14ac:dyDescent="0.25">
      <c r="A50" s="72" t="s">
        <v>84</v>
      </c>
      <c r="B50" s="15"/>
      <c r="C50" s="62"/>
      <c r="D50" s="15"/>
      <c r="E50" s="62"/>
      <c r="F50" s="15"/>
      <c r="G50" s="62"/>
      <c r="H50" s="15"/>
      <c r="I50" s="62"/>
      <c r="J50" s="15"/>
      <c r="K50" s="62"/>
      <c r="L50" s="15"/>
      <c r="M50" s="62"/>
      <c r="N50" s="15"/>
      <c r="O50" s="62"/>
      <c r="P50" s="15"/>
      <c r="Q50" s="62"/>
      <c r="R50" s="15"/>
      <c r="S50" s="62"/>
      <c r="T50" s="15"/>
      <c r="U50" s="11"/>
    </row>
    <row r="51" spans="1:21" x14ac:dyDescent="0.25">
      <c r="A51" s="73" t="s">
        <v>85</v>
      </c>
      <c r="B51" s="15"/>
      <c r="C51" s="62"/>
      <c r="D51" s="15"/>
      <c r="E51" s="62"/>
      <c r="F51" s="15"/>
      <c r="G51" s="62"/>
      <c r="H51" s="15"/>
      <c r="I51" s="62"/>
      <c r="J51" s="15"/>
      <c r="K51" s="62"/>
      <c r="L51" s="15"/>
      <c r="M51" s="62"/>
      <c r="N51" s="15"/>
      <c r="O51" s="62"/>
      <c r="P51" s="15"/>
      <c r="Q51" s="62"/>
      <c r="R51" s="15"/>
      <c r="S51" s="62"/>
      <c r="T51" s="15"/>
      <c r="U51" s="11"/>
    </row>
    <row r="52" spans="1:21" x14ac:dyDescent="0.25">
      <c r="A52" s="54" t="s">
        <v>86</v>
      </c>
      <c r="B52" s="15">
        <f>IF('3. Ausbildungsjahr'!$B52="-",0,'3. Ausbildungsjahr'!B52)</f>
        <v>0</v>
      </c>
      <c r="C52" s="62">
        <f>IF('3. Ausbildungsjahr'!$B52="-",0,'3. Ausbildungsjahr'!$B$3)</f>
        <v>0</v>
      </c>
      <c r="D52" s="15">
        <f>IF('3. Ausbildungsjahr'!C52="-",0,'3. Ausbildungsjahr'!C52)</f>
        <v>0</v>
      </c>
      <c r="E52" s="62">
        <f>IF('3. Ausbildungsjahr'!C52="-",0,'3. Ausbildungsjahr'!$C$3)</f>
        <v>0</v>
      </c>
      <c r="F52" s="15">
        <f>IF('3. Ausbildungsjahr'!D52="-",0,'3. Ausbildungsjahr'!D52)</f>
        <v>0</v>
      </c>
      <c r="G52" s="62">
        <f>IF('3. Ausbildungsjahr'!D52="-",0,'3. Ausbildungsjahr'!$D$3)</f>
        <v>0</v>
      </c>
      <c r="H52" s="15">
        <f>IF('3. Ausbildungsjahr'!E52="-",0,'3. Ausbildungsjahr'!E52)</f>
        <v>0</v>
      </c>
      <c r="I52" s="62">
        <f>IF('3. Ausbildungsjahr'!E52="-",0,'3. Ausbildungsjahr'!$E$3)</f>
        <v>0</v>
      </c>
      <c r="J52" s="15">
        <f>IF('3. Ausbildungsjahr'!F52="-",0,'3. Ausbildungsjahr'!F52)</f>
        <v>0</v>
      </c>
      <c r="K52" s="62">
        <f>IF('3. Ausbildungsjahr'!F52="-",0,'3. Ausbildungsjahr'!$F$3)</f>
        <v>0</v>
      </c>
      <c r="L52" s="15">
        <f>IF('3. Ausbildungsjahr'!G52="-",0,'3. Ausbildungsjahr'!G52)</f>
        <v>0</v>
      </c>
      <c r="M52" s="62">
        <f>IF('3. Ausbildungsjahr'!G52="-",0,'3. Ausbildungsjahr'!$G$3)</f>
        <v>0</v>
      </c>
      <c r="N52" s="15">
        <f>IF('3. Ausbildungsjahr'!H52="-",0,'3. Ausbildungsjahr'!H52)</f>
        <v>0</v>
      </c>
      <c r="O52" s="62">
        <f>IF('3. Ausbildungsjahr'!H52="-",0,'3. Ausbildungsjahr'!$H$3)</f>
        <v>0</v>
      </c>
      <c r="P52" s="15">
        <f>IF('3. Ausbildungsjahr'!I52="-",0,'3. Ausbildungsjahr'!I52)</f>
        <v>0</v>
      </c>
      <c r="Q52" s="62">
        <f>IF('3. Ausbildungsjahr'!I52="-",0,'3. Ausbildungsjahr'!$I$3)</f>
        <v>0</v>
      </c>
      <c r="R52" s="15">
        <f>IF('3. Ausbildungsjahr'!J52="-",0,'3. Ausbildungsjahr'!J52)</f>
        <v>0</v>
      </c>
      <c r="S52" s="62">
        <f>IF('3. Ausbildungsjahr'!J52="-",0,'3. Ausbildungsjahr'!$J$3)</f>
        <v>0</v>
      </c>
      <c r="T52" s="15">
        <f>IF('3. Ausbildungsjahr'!K52="-",0,'3. Ausbildungsjahr'!K52)</f>
        <v>0</v>
      </c>
      <c r="U52" s="11">
        <f>IF('3. Ausbildungsjahr'!K52="-",0,'3. Ausbildungsjahr'!$K$3)</f>
        <v>0</v>
      </c>
    </row>
    <row r="53" spans="1:21" x14ac:dyDescent="0.25">
      <c r="A53" s="55" t="s">
        <v>14</v>
      </c>
      <c r="B53" s="15">
        <f>IF('3. Ausbildungsjahr'!$B53="-",0,'3. Ausbildungsjahr'!B53)</f>
        <v>0</v>
      </c>
      <c r="C53" s="62">
        <f>IF('3. Ausbildungsjahr'!$B53="-",0,'3. Ausbildungsjahr'!$B$3)</f>
        <v>0</v>
      </c>
      <c r="D53" s="15">
        <f>IF('3. Ausbildungsjahr'!C53="-",0,'3. Ausbildungsjahr'!C53)</f>
        <v>0</v>
      </c>
      <c r="E53" s="62">
        <f>IF('3. Ausbildungsjahr'!C53="-",0,'3. Ausbildungsjahr'!$C$3)</f>
        <v>0</v>
      </c>
      <c r="F53" s="15">
        <f>IF('3. Ausbildungsjahr'!D53="-",0,'3. Ausbildungsjahr'!D53)</f>
        <v>0</v>
      </c>
      <c r="G53" s="62">
        <f>IF('3. Ausbildungsjahr'!D53="-",0,'3. Ausbildungsjahr'!$D$3)</f>
        <v>0</v>
      </c>
      <c r="H53" s="15">
        <f>IF('3. Ausbildungsjahr'!E53="-",0,'3. Ausbildungsjahr'!E53)</f>
        <v>0</v>
      </c>
      <c r="I53" s="62">
        <f>IF('3. Ausbildungsjahr'!E53="-",0,'3. Ausbildungsjahr'!$E$3)</f>
        <v>0</v>
      </c>
      <c r="J53" s="15">
        <f>IF('3. Ausbildungsjahr'!F53="-",0,'3. Ausbildungsjahr'!F53)</f>
        <v>0</v>
      </c>
      <c r="K53" s="62">
        <f>IF('3. Ausbildungsjahr'!F53="-",0,'3. Ausbildungsjahr'!$F$3)</f>
        <v>0</v>
      </c>
      <c r="L53" s="15">
        <f>IF('3. Ausbildungsjahr'!G53="-",0,'3. Ausbildungsjahr'!G53)</f>
        <v>0</v>
      </c>
      <c r="M53" s="62">
        <f>IF('3. Ausbildungsjahr'!G53="-",0,'3. Ausbildungsjahr'!$G$3)</f>
        <v>0</v>
      </c>
      <c r="N53" s="15">
        <f>IF('3. Ausbildungsjahr'!H53="-",0,'3. Ausbildungsjahr'!H53)</f>
        <v>0</v>
      </c>
      <c r="O53" s="62">
        <f>IF('3. Ausbildungsjahr'!H53="-",0,'3. Ausbildungsjahr'!$H$3)</f>
        <v>0</v>
      </c>
      <c r="P53" s="15">
        <f>IF('3. Ausbildungsjahr'!I53="-",0,'3. Ausbildungsjahr'!I53)</f>
        <v>0</v>
      </c>
      <c r="Q53" s="62">
        <f>IF('3. Ausbildungsjahr'!I53="-",0,'3. Ausbildungsjahr'!$I$3)</f>
        <v>0</v>
      </c>
      <c r="R53" s="15">
        <f>IF('3. Ausbildungsjahr'!J53="-",0,'3. Ausbildungsjahr'!J53)</f>
        <v>0</v>
      </c>
      <c r="S53" s="62">
        <f>IF('3. Ausbildungsjahr'!J53="-",0,'3. Ausbildungsjahr'!$J$3)</f>
        <v>0</v>
      </c>
      <c r="T53" s="15">
        <f>IF('3. Ausbildungsjahr'!K53="-",0,'3. Ausbildungsjahr'!K53)</f>
        <v>0</v>
      </c>
      <c r="U53" s="11">
        <f>IF('3. Ausbildungsjahr'!K53="-",0,'3. Ausbildungsjahr'!$K$3)</f>
        <v>0</v>
      </c>
    </row>
    <row r="54" spans="1:21" x14ac:dyDescent="0.25">
      <c r="A54" s="55" t="s">
        <v>15</v>
      </c>
      <c r="B54" s="15">
        <f>IF('3. Ausbildungsjahr'!$B54="-",0,'3. Ausbildungsjahr'!B54)</f>
        <v>0</v>
      </c>
      <c r="C54" s="62">
        <f>IF('3. Ausbildungsjahr'!$B54="-",0,'3. Ausbildungsjahr'!$B$3)</f>
        <v>0</v>
      </c>
      <c r="D54" s="15">
        <f>IF('3. Ausbildungsjahr'!C54="-",0,'3. Ausbildungsjahr'!C54)</f>
        <v>0</v>
      </c>
      <c r="E54" s="62">
        <f>IF('3. Ausbildungsjahr'!C54="-",0,'3. Ausbildungsjahr'!$C$3)</f>
        <v>0</v>
      </c>
      <c r="F54" s="15">
        <f>IF('3. Ausbildungsjahr'!D54="-",0,'3. Ausbildungsjahr'!D54)</f>
        <v>0</v>
      </c>
      <c r="G54" s="62">
        <f>IF('3. Ausbildungsjahr'!D54="-",0,'3. Ausbildungsjahr'!$D$3)</f>
        <v>0</v>
      </c>
      <c r="H54" s="15">
        <f>IF('3. Ausbildungsjahr'!E54="-",0,'3. Ausbildungsjahr'!E54)</f>
        <v>0</v>
      </c>
      <c r="I54" s="62">
        <f>IF('3. Ausbildungsjahr'!E54="-",0,'3. Ausbildungsjahr'!$E$3)</f>
        <v>0</v>
      </c>
      <c r="J54" s="15">
        <f>IF('3. Ausbildungsjahr'!F54="-",0,'3. Ausbildungsjahr'!F54)</f>
        <v>0</v>
      </c>
      <c r="K54" s="62">
        <f>IF('3. Ausbildungsjahr'!F54="-",0,'3. Ausbildungsjahr'!$F$3)</f>
        <v>0</v>
      </c>
      <c r="L54" s="15">
        <f>IF('3. Ausbildungsjahr'!G54="-",0,'3. Ausbildungsjahr'!G54)</f>
        <v>0</v>
      </c>
      <c r="M54" s="62">
        <f>IF('3. Ausbildungsjahr'!G54="-",0,'3. Ausbildungsjahr'!$G$3)</f>
        <v>0</v>
      </c>
      <c r="N54" s="15">
        <f>IF('3. Ausbildungsjahr'!H54="-",0,'3. Ausbildungsjahr'!H54)</f>
        <v>0</v>
      </c>
      <c r="O54" s="62">
        <f>IF('3. Ausbildungsjahr'!H54="-",0,'3. Ausbildungsjahr'!$H$3)</f>
        <v>0</v>
      </c>
      <c r="P54" s="15">
        <f>IF('3. Ausbildungsjahr'!I54="-",0,'3. Ausbildungsjahr'!I54)</f>
        <v>0</v>
      </c>
      <c r="Q54" s="62">
        <f>IF('3. Ausbildungsjahr'!I54="-",0,'3. Ausbildungsjahr'!$I$3)</f>
        <v>0</v>
      </c>
      <c r="R54" s="15">
        <f>IF('3. Ausbildungsjahr'!J54="-",0,'3. Ausbildungsjahr'!J54)</f>
        <v>0</v>
      </c>
      <c r="S54" s="62">
        <f>IF('3. Ausbildungsjahr'!J54="-",0,'3. Ausbildungsjahr'!$J$3)</f>
        <v>0</v>
      </c>
      <c r="T54" s="15">
        <f>IF('3. Ausbildungsjahr'!K54="-",0,'3. Ausbildungsjahr'!K54)</f>
        <v>0</v>
      </c>
      <c r="U54" s="11">
        <f>IF('3. Ausbildungsjahr'!K54="-",0,'3. Ausbildungsjahr'!$K$3)</f>
        <v>0</v>
      </c>
    </row>
    <row r="55" spans="1:21" x14ac:dyDescent="0.25">
      <c r="A55" s="54" t="s">
        <v>16</v>
      </c>
      <c r="B55" s="15">
        <f>IF('3. Ausbildungsjahr'!$B55="-",0,'3. Ausbildungsjahr'!B55)</f>
        <v>0</v>
      </c>
      <c r="C55" s="62">
        <f>IF('3. Ausbildungsjahr'!$B55="-",0,'3. Ausbildungsjahr'!$B$3)</f>
        <v>0</v>
      </c>
      <c r="D55" s="15">
        <f>IF('3. Ausbildungsjahr'!C55="-",0,'3. Ausbildungsjahr'!C55)</f>
        <v>0</v>
      </c>
      <c r="E55" s="62">
        <f>IF('3. Ausbildungsjahr'!C55="-",0,'3. Ausbildungsjahr'!$C$3)</f>
        <v>0</v>
      </c>
      <c r="F55" s="15">
        <f>IF('3. Ausbildungsjahr'!D55="-",0,'3. Ausbildungsjahr'!D55)</f>
        <v>0</v>
      </c>
      <c r="G55" s="62">
        <f>IF('3. Ausbildungsjahr'!D55="-",0,'3. Ausbildungsjahr'!$D$3)</f>
        <v>0</v>
      </c>
      <c r="H55" s="15">
        <f>IF('3. Ausbildungsjahr'!E55="-",0,'3. Ausbildungsjahr'!E55)</f>
        <v>0</v>
      </c>
      <c r="I55" s="62">
        <f>IF('3. Ausbildungsjahr'!E55="-",0,'3. Ausbildungsjahr'!$E$3)</f>
        <v>0</v>
      </c>
      <c r="J55" s="15">
        <f>IF('3. Ausbildungsjahr'!F55="-",0,'3. Ausbildungsjahr'!F55)</f>
        <v>0</v>
      </c>
      <c r="K55" s="62">
        <f>IF('3. Ausbildungsjahr'!F55="-",0,'3. Ausbildungsjahr'!$F$3)</f>
        <v>0</v>
      </c>
      <c r="L55" s="15">
        <f>IF('3. Ausbildungsjahr'!G55="-",0,'3. Ausbildungsjahr'!G55)</f>
        <v>0</v>
      </c>
      <c r="M55" s="62">
        <f>IF('3. Ausbildungsjahr'!G55="-",0,'3. Ausbildungsjahr'!$G$3)</f>
        <v>0</v>
      </c>
      <c r="N55" s="15">
        <f>IF('3. Ausbildungsjahr'!H55="-",0,'3. Ausbildungsjahr'!H55)</f>
        <v>0</v>
      </c>
      <c r="O55" s="62">
        <f>IF('3. Ausbildungsjahr'!H55="-",0,'3. Ausbildungsjahr'!$H$3)</f>
        <v>0</v>
      </c>
      <c r="P55" s="15">
        <f>IF('3. Ausbildungsjahr'!I55="-",0,'3. Ausbildungsjahr'!I55)</f>
        <v>0</v>
      </c>
      <c r="Q55" s="62">
        <f>IF('3. Ausbildungsjahr'!I55="-",0,'3. Ausbildungsjahr'!$I$3)</f>
        <v>0</v>
      </c>
      <c r="R55" s="15">
        <f>IF('3. Ausbildungsjahr'!J55="-",0,'3. Ausbildungsjahr'!J55)</f>
        <v>0</v>
      </c>
      <c r="S55" s="62">
        <f>IF('3. Ausbildungsjahr'!J55="-",0,'3. Ausbildungsjahr'!$J$3)</f>
        <v>0</v>
      </c>
      <c r="T55" s="15">
        <f>IF('3. Ausbildungsjahr'!K55="-",0,'3. Ausbildungsjahr'!K55)</f>
        <v>0</v>
      </c>
      <c r="U55" s="11">
        <f>IF('3. Ausbildungsjahr'!K55="-",0,'3. Ausbildungsjahr'!$K$3)</f>
        <v>0</v>
      </c>
    </row>
    <row r="56" spans="1:21" x14ac:dyDescent="0.25">
      <c r="A56" s="54" t="s">
        <v>17</v>
      </c>
      <c r="B56" s="15">
        <f>IF('3. Ausbildungsjahr'!$B56="-",0,'3. Ausbildungsjahr'!B56)</f>
        <v>0</v>
      </c>
      <c r="C56" s="62">
        <f>IF('3. Ausbildungsjahr'!$B56="-",0,'3. Ausbildungsjahr'!$B$3)</f>
        <v>0</v>
      </c>
      <c r="D56" s="15">
        <f>IF('3. Ausbildungsjahr'!C56="-",0,'3. Ausbildungsjahr'!C56)</f>
        <v>0</v>
      </c>
      <c r="E56" s="62">
        <f>IF('3. Ausbildungsjahr'!C56="-",0,'3. Ausbildungsjahr'!$C$3)</f>
        <v>0</v>
      </c>
      <c r="F56" s="15">
        <f>IF('3. Ausbildungsjahr'!D56="-",0,'3. Ausbildungsjahr'!D56)</f>
        <v>0</v>
      </c>
      <c r="G56" s="62">
        <f>IF('3. Ausbildungsjahr'!D56="-",0,'3. Ausbildungsjahr'!$D$3)</f>
        <v>0</v>
      </c>
      <c r="H56" s="15">
        <f>IF('3. Ausbildungsjahr'!E56="-",0,'3. Ausbildungsjahr'!E56)</f>
        <v>0</v>
      </c>
      <c r="I56" s="62">
        <f>IF('3. Ausbildungsjahr'!E56="-",0,'3. Ausbildungsjahr'!$E$3)</f>
        <v>0</v>
      </c>
      <c r="J56" s="15">
        <f>IF('3. Ausbildungsjahr'!F56="-",0,'3. Ausbildungsjahr'!F56)</f>
        <v>0</v>
      </c>
      <c r="K56" s="62">
        <f>IF('3. Ausbildungsjahr'!F56="-",0,'3. Ausbildungsjahr'!$F$3)</f>
        <v>0</v>
      </c>
      <c r="L56" s="15">
        <f>IF('3. Ausbildungsjahr'!G56="-",0,'3. Ausbildungsjahr'!G56)</f>
        <v>0</v>
      </c>
      <c r="M56" s="62">
        <f>IF('3. Ausbildungsjahr'!G56="-",0,'3. Ausbildungsjahr'!$G$3)</f>
        <v>0</v>
      </c>
      <c r="N56" s="15">
        <f>IF('3. Ausbildungsjahr'!H56="-",0,'3. Ausbildungsjahr'!H56)</f>
        <v>0</v>
      </c>
      <c r="O56" s="62">
        <f>IF('3. Ausbildungsjahr'!H56="-",0,'3. Ausbildungsjahr'!$H$3)</f>
        <v>0</v>
      </c>
      <c r="P56" s="15">
        <f>IF('3. Ausbildungsjahr'!I56="-",0,'3. Ausbildungsjahr'!I56)</f>
        <v>0</v>
      </c>
      <c r="Q56" s="62">
        <f>IF('3. Ausbildungsjahr'!I56="-",0,'3. Ausbildungsjahr'!$I$3)</f>
        <v>0</v>
      </c>
      <c r="R56" s="15">
        <f>IF('3. Ausbildungsjahr'!J56="-",0,'3. Ausbildungsjahr'!J56)</f>
        <v>0</v>
      </c>
      <c r="S56" s="62">
        <f>IF('3. Ausbildungsjahr'!J56="-",0,'3. Ausbildungsjahr'!$J$3)</f>
        <v>0</v>
      </c>
      <c r="T56" s="15">
        <f>IF('3. Ausbildungsjahr'!K56="-",0,'3. Ausbildungsjahr'!K56)</f>
        <v>0</v>
      </c>
      <c r="U56" s="11">
        <f>IF('3. Ausbildungsjahr'!K56="-",0,'3. Ausbildungsjahr'!$K$3)</f>
        <v>0</v>
      </c>
    </row>
    <row r="57" spans="1:21" x14ac:dyDescent="0.25">
      <c r="A57" s="48"/>
      <c r="B57" s="15"/>
      <c r="C57" s="62"/>
      <c r="D57" s="15"/>
      <c r="E57" s="62"/>
      <c r="F57" s="15"/>
      <c r="G57" s="62"/>
      <c r="H57" s="15"/>
      <c r="I57" s="62"/>
      <c r="J57" s="15"/>
      <c r="K57" s="62"/>
      <c r="L57" s="15"/>
      <c r="M57" s="62"/>
      <c r="N57" s="15"/>
      <c r="O57" s="62"/>
      <c r="P57" s="15"/>
      <c r="Q57" s="62"/>
      <c r="R57" s="15"/>
      <c r="S57" s="62"/>
      <c r="T57" s="15"/>
      <c r="U57" s="11"/>
    </row>
    <row r="58" spans="1:21" ht="18" x14ac:dyDescent="0.25">
      <c r="A58" s="72" t="s">
        <v>87</v>
      </c>
      <c r="B58" s="15"/>
      <c r="C58" s="62"/>
      <c r="D58" s="15"/>
      <c r="E58" s="62"/>
      <c r="F58" s="15"/>
      <c r="G58" s="62"/>
      <c r="H58" s="15"/>
      <c r="I58" s="62"/>
      <c r="J58" s="15"/>
      <c r="K58" s="62"/>
      <c r="L58" s="15"/>
      <c r="M58" s="62"/>
      <c r="N58" s="15"/>
      <c r="O58" s="62"/>
      <c r="P58" s="15"/>
      <c r="Q58" s="62"/>
      <c r="R58" s="15"/>
      <c r="S58" s="62"/>
      <c r="T58" s="15"/>
      <c r="U58" s="11"/>
    </row>
    <row r="59" spans="1:21" x14ac:dyDescent="0.25">
      <c r="A59" s="73" t="s">
        <v>88</v>
      </c>
      <c r="B59" s="15"/>
      <c r="C59" s="62"/>
      <c r="D59" s="15"/>
      <c r="E59" s="62"/>
      <c r="F59" s="15"/>
      <c r="G59" s="62"/>
      <c r="H59" s="15"/>
      <c r="I59" s="62"/>
      <c r="J59" s="15"/>
      <c r="K59" s="62"/>
      <c r="L59" s="15"/>
      <c r="M59" s="62"/>
      <c r="N59" s="15"/>
      <c r="O59" s="62"/>
      <c r="P59" s="15"/>
      <c r="Q59" s="62"/>
      <c r="R59" s="15"/>
      <c r="S59" s="62"/>
      <c r="T59" s="15"/>
      <c r="U59" s="11"/>
    </row>
    <row r="60" spans="1:21" x14ac:dyDescent="0.25">
      <c r="A60" s="54" t="s">
        <v>39</v>
      </c>
      <c r="B60" s="15">
        <f>IF('3. Ausbildungsjahr'!$B60="-",0,'3. Ausbildungsjahr'!B60)</f>
        <v>0</v>
      </c>
      <c r="C60" s="62">
        <f>IF('3. Ausbildungsjahr'!$B60="-",0,'3. Ausbildungsjahr'!$B$3)</f>
        <v>0</v>
      </c>
      <c r="D60" s="15">
        <f>IF('3. Ausbildungsjahr'!C60="-",0,'3. Ausbildungsjahr'!C60)</f>
        <v>0</v>
      </c>
      <c r="E60" s="62">
        <f>IF('3. Ausbildungsjahr'!C60="-",0,'3. Ausbildungsjahr'!$C$3)</f>
        <v>0</v>
      </c>
      <c r="F60" s="15">
        <f>IF('3. Ausbildungsjahr'!D60="-",0,'3. Ausbildungsjahr'!D60)</f>
        <v>0</v>
      </c>
      <c r="G60" s="62">
        <f>IF('3. Ausbildungsjahr'!D60="-",0,'3. Ausbildungsjahr'!$D$3)</f>
        <v>0</v>
      </c>
      <c r="H60" s="15">
        <f>IF('3. Ausbildungsjahr'!E60="-",0,'3. Ausbildungsjahr'!E60)</f>
        <v>0</v>
      </c>
      <c r="I60" s="62">
        <f>IF('3. Ausbildungsjahr'!E60="-",0,'3. Ausbildungsjahr'!$E$3)</f>
        <v>0</v>
      </c>
      <c r="J60" s="15">
        <f>IF('3. Ausbildungsjahr'!F60="-",0,'3. Ausbildungsjahr'!F60)</f>
        <v>0</v>
      </c>
      <c r="K60" s="62">
        <f>IF('3. Ausbildungsjahr'!F60="-",0,'3. Ausbildungsjahr'!$F$3)</f>
        <v>0</v>
      </c>
      <c r="L60" s="15">
        <f>IF('3. Ausbildungsjahr'!G60="-",0,'3. Ausbildungsjahr'!G60)</f>
        <v>0</v>
      </c>
      <c r="M60" s="62">
        <f>IF('3. Ausbildungsjahr'!G60="-",0,'3. Ausbildungsjahr'!$G$3)</f>
        <v>0</v>
      </c>
      <c r="N60" s="15">
        <f>IF('3. Ausbildungsjahr'!H60="-",0,'3. Ausbildungsjahr'!H60)</f>
        <v>0</v>
      </c>
      <c r="O60" s="62">
        <f>IF('3. Ausbildungsjahr'!H60="-",0,'3. Ausbildungsjahr'!$H$3)</f>
        <v>0</v>
      </c>
      <c r="P60" s="15">
        <f>IF('3. Ausbildungsjahr'!I60="-",0,'3. Ausbildungsjahr'!I60)</f>
        <v>0</v>
      </c>
      <c r="Q60" s="62">
        <f>IF('3. Ausbildungsjahr'!I60="-",0,'3. Ausbildungsjahr'!$I$3)</f>
        <v>0</v>
      </c>
      <c r="R60" s="15">
        <f>IF('3. Ausbildungsjahr'!J60="-",0,'3. Ausbildungsjahr'!J60)</f>
        <v>0</v>
      </c>
      <c r="S60" s="62">
        <f>IF('3. Ausbildungsjahr'!J60="-",0,'3. Ausbildungsjahr'!$J$3)</f>
        <v>0</v>
      </c>
      <c r="T60" s="15">
        <f>IF('3. Ausbildungsjahr'!K60="-",0,'3. Ausbildungsjahr'!K60)</f>
        <v>0</v>
      </c>
      <c r="U60" s="11">
        <f>IF('3. Ausbildungsjahr'!K60="-",0,'3. Ausbildungsjahr'!$K$3)</f>
        <v>0</v>
      </c>
    </row>
    <row r="61" spans="1:21" x14ac:dyDescent="0.25">
      <c r="A61" s="54" t="s">
        <v>40</v>
      </c>
      <c r="B61" s="15">
        <f>IF('3. Ausbildungsjahr'!$B61="-",0,'3. Ausbildungsjahr'!B61)</f>
        <v>0</v>
      </c>
      <c r="C61" s="62">
        <f>IF('3. Ausbildungsjahr'!$B61="-",0,'3. Ausbildungsjahr'!$B$3)</f>
        <v>0</v>
      </c>
      <c r="D61" s="15">
        <f>IF('3. Ausbildungsjahr'!C61="-",0,'3. Ausbildungsjahr'!C61)</f>
        <v>0</v>
      </c>
      <c r="E61" s="62">
        <f>IF('3. Ausbildungsjahr'!C61="-",0,'3. Ausbildungsjahr'!$C$3)</f>
        <v>0</v>
      </c>
      <c r="F61" s="15">
        <f>IF('3. Ausbildungsjahr'!D61="-",0,'3. Ausbildungsjahr'!D61)</f>
        <v>0</v>
      </c>
      <c r="G61" s="62">
        <f>IF('3. Ausbildungsjahr'!D61="-",0,'3. Ausbildungsjahr'!$D$3)</f>
        <v>0</v>
      </c>
      <c r="H61" s="15">
        <f>IF('3. Ausbildungsjahr'!E61="-",0,'3. Ausbildungsjahr'!E61)</f>
        <v>0</v>
      </c>
      <c r="I61" s="62">
        <f>IF('3. Ausbildungsjahr'!E61="-",0,'3. Ausbildungsjahr'!$E$3)</f>
        <v>0</v>
      </c>
      <c r="J61" s="15">
        <f>IF('3. Ausbildungsjahr'!F61="-",0,'3. Ausbildungsjahr'!F61)</f>
        <v>0</v>
      </c>
      <c r="K61" s="62">
        <f>IF('3. Ausbildungsjahr'!F61="-",0,'3. Ausbildungsjahr'!$F$3)</f>
        <v>0</v>
      </c>
      <c r="L61" s="15">
        <f>IF('3. Ausbildungsjahr'!G61="-",0,'3. Ausbildungsjahr'!G61)</f>
        <v>0</v>
      </c>
      <c r="M61" s="62">
        <f>IF('3. Ausbildungsjahr'!G61="-",0,'3. Ausbildungsjahr'!$G$3)</f>
        <v>0</v>
      </c>
      <c r="N61" s="15">
        <f>IF('3. Ausbildungsjahr'!H61="-",0,'3. Ausbildungsjahr'!H61)</f>
        <v>0</v>
      </c>
      <c r="O61" s="62">
        <f>IF('3. Ausbildungsjahr'!H61="-",0,'3. Ausbildungsjahr'!$H$3)</f>
        <v>0</v>
      </c>
      <c r="P61" s="15">
        <f>IF('3. Ausbildungsjahr'!I61="-",0,'3. Ausbildungsjahr'!I61)</f>
        <v>0</v>
      </c>
      <c r="Q61" s="62">
        <f>IF('3. Ausbildungsjahr'!I61="-",0,'3. Ausbildungsjahr'!$I$3)</f>
        <v>0</v>
      </c>
      <c r="R61" s="15">
        <f>IF('3. Ausbildungsjahr'!J61="-",0,'3. Ausbildungsjahr'!J61)</f>
        <v>0</v>
      </c>
      <c r="S61" s="62">
        <f>IF('3. Ausbildungsjahr'!J61="-",0,'3. Ausbildungsjahr'!$J$3)</f>
        <v>0</v>
      </c>
      <c r="T61" s="15">
        <f>IF('3. Ausbildungsjahr'!K61="-",0,'3. Ausbildungsjahr'!K61)</f>
        <v>0</v>
      </c>
      <c r="U61" s="11">
        <f>IF('3. Ausbildungsjahr'!K61="-",0,'3. Ausbildungsjahr'!$K$3)</f>
        <v>0</v>
      </c>
    </row>
    <row r="62" spans="1:21" x14ac:dyDescent="0.25">
      <c r="A62" s="54" t="s">
        <v>41</v>
      </c>
      <c r="B62" s="15">
        <f>IF('3. Ausbildungsjahr'!$B62="-",0,'3. Ausbildungsjahr'!B62)</f>
        <v>0</v>
      </c>
      <c r="C62" s="62">
        <f>IF('3. Ausbildungsjahr'!$B62="-",0,'3. Ausbildungsjahr'!$B$3)</f>
        <v>0</v>
      </c>
      <c r="D62" s="15">
        <f>IF('3. Ausbildungsjahr'!C62="-",0,'3. Ausbildungsjahr'!C62)</f>
        <v>0</v>
      </c>
      <c r="E62" s="62">
        <f>IF('3. Ausbildungsjahr'!C62="-",0,'3. Ausbildungsjahr'!$C$3)</f>
        <v>0</v>
      </c>
      <c r="F62" s="15">
        <f>IF('3. Ausbildungsjahr'!D62="-",0,'3. Ausbildungsjahr'!D62)</f>
        <v>0</v>
      </c>
      <c r="G62" s="62">
        <f>IF('3. Ausbildungsjahr'!D62="-",0,'3. Ausbildungsjahr'!$D$3)</f>
        <v>0</v>
      </c>
      <c r="H62" s="15">
        <f>IF('3. Ausbildungsjahr'!E62="-",0,'3. Ausbildungsjahr'!E62)</f>
        <v>0</v>
      </c>
      <c r="I62" s="62">
        <f>IF('3. Ausbildungsjahr'!E62="-",0,'3. Ausbildungsjahr'!$E$3)</f>
        <v>0</v>
      </c>
      <c r="J62" s="15">
        <f>IF('3. Ausbildungsjahr'!F62="-",0,'3. Ausbildungsjahr'!F62)</f>
        <v>0</v>
      </c>
      <c r="K62" s="62">
        <f>IF('3. Ausbildungsjahr'!F62="-",0,'3. Ausbildungsjahr'!$F$3)</f>
        <v>0</v>
      </c>
      <c r="L62" s="15">
        <f>IF('3. Ausbildungsjahr'!G62="-",0,'3. Ausbildungsjahr'!G62)</f>
        <v>0</v>
      </c>
      <c r="M62" s="62">
        <f>IF('3. Ausbildungsjahr'!G62="-",0,'3. Ausbildungsjahr'!$G$3)</f>
        <v>0</v>
      </c>
      <c r="N62" s="15">
        <f>IF('3. Ausbildungsjahr'!H62="-",0,'3. Ausbildungsjahr'!H62)</f>
        <v>0</v>
      </c>
      <c r="O62" s="62">
        <f>IF('3. Ausbildungsjahr'!H62="-",0,'3. Ausbildungsjahr'!$H$3)</f>
        <v>0</v>
      </c>
      <c r="P62" s="15">
        <f>IF('3. Ausbildungsjahr'!I62="-",0,'3. Ausbildungsjahr'!I62)</f>
        <v>0</v>
      </c>
      <c r="Q62" s="62">
        <f>IF('3. Ausbildungsjahr'!I62="-",0,'3. Ausbildungsjahr'!$I$3)</f>
        <v>0</v>
      </c>
      <c r="R62" s="15">
        <f>IF('3. Ausbildungsjahr'!J62="-",0,'3. Ausbildungsjahr'!J62)</f>
        <v>0</v>
      </c>
      <c r="S62" s="62">
        <f>IF('3. Ausbildungsjahr'!J62="-",0,'3. Ausbildungsjahr'!$J$3)</f>
        <v>0</v>
      </c>
      <c r="T62" s="15">
        <f>IF('3. Ausbildungsjahr'!K62="-",0,'3. Ausbildungsjahr'!K62)</f>
        <v>0</v>
      </c>
      <c r="U62" s="11">
        <f>IF('3. Ausbildungsjahr'!K62="-",0,'3. Ausbildungsjahr'!$K$3)</f>
        <v>0</v>
      </c>
    </row>
    <row r="63" spans="1:21" x14ac:dyDescent="0.25">
      <c r="A63" s="54" t="s">
        <v>42</v>
      </c>
      <c r="B63" s="15">
        <f>IF('3. Ausbildungsjahr'!$B63="-",0,'3. Ausbildungsjahr'!B63)</f>
        <v>0</v>
      </c>
      <c r="C63" s="62">
        <f>IF('3. Ausbildungsjahr'!$B63="-",0,'3. Ausbildungsjahr'!$B$3)</f>
        <v>0</v>
      </c>
      <c r="D63" s="15">
        <f>IF('3. Ausbildungsjahr'!C63="-",0,'3. Ausbildungsjahr'!C63)</f>
        <v>0</v>
      </c>
      <c r="E63" s="62">
        <f>IF('3. Ausbildungsjahr'!C63="-",0,'3. Ausbildungsjahr'!$C$3)</f>
        <v>0</v>
      </c>
      <c r="F63" s="15">
        <f>IF('3. Ausbildungsjahr'!D63="-",0,'3. Ausbildungsjahr'!D63)</f>
        <v>0</v>
      </c>
      <c r="G63" s="62">
        <f>IF('3. Ausbildungsjahr'!D63="-",0,'3. Ausbildungsjahr'!$D$3)</f>
        <v>0</v>
      </c>
      <c r="H63" s="15">
        <f>IF('3. Ausbildungsjahr'!E63="-",0,'3. Ausbildungsjahr'!E63)</f>
        <v>0</v>
      </c>
      <c r="I63" s="62">
        <f>IF('3. Ausbildungsjahr'!E63="-",0,'3. Ausbildungsjahr'!$E$3)</f>
        <v>0</v>
      </c>
      <c r="J63" s="15">
        <f>IF('3. Ausbildungsjahr'!F63="-",0,'3. Ausbildungsjahr'!F63)</f>
        <v>0</v>
      </c>
      <c r="K63" s="62">
        <f>IF('3. Ausbildungsjahr'!F63="-",0,'3. Ausbildungsjahr'!$F$3)</f>
        <v>0</v>
      </c>
      <c r="L63" s="15">
        <f>IF('3. Ausbildungsjahr'!G63="-",0,'3. Ausbildungsjahr'!G63)</f>
        <v>0</v>
      </c>
      <c r="M63" s="62">
        <f>IF('3. Ausbildungsjahr'!G63="-",0,'3. Ausbildungsjahr'!$G$3)</f>
        <v>0</v>
      </c>
      <c r="N63" s="15">
        <f>IF('3. Ausbildungsjahr'!H63="-",0,'3. Ausbildungsjahr'!H63)</f>
        <v>0</v>
      </c>
      <c r="O63" s="62">
        <f>IF('3. Ausbildungsjahr'!H63="-",0,'3. Ausbildungsjahr'!$H$3)</f>
        <v>0</v>
      </c>
      <c r="P63" s="15">
        <f>IF('3. Ausbildungsjahr'!I63="-",0,'3. Ausbildungsjahr'!I63)</f>
        <v>0</v>
      </c>
      <c r="Q63" s="62">
        <f>IF('3. Ausbildungsjahr'!I63="-",0,'3. Ausbildungsjahr'!$I$3)</f>
        <v>0</v>
      </c>
      <c r="R63" s="15">
        <f>IF('3. Ausbildungsjahr'!J63="-",0,'3. Ausbildungsjahr'!J63)</f>
        <v>0</v>
      </c>
      <c r="S63" s="62">
        <f>IF('3. Ausbildungsjahr'!J63="-",0,'3. Ausbildungsjahr'!$J$3)</f>
        <v>0</v>
      </c>
      <c r="T63" s="15">
        <f>IF('3. Ausbildungsjahr'!K63="-",0,'3. Ausbildungsjahr'!K63)</f>
        <v>0</v>
      </c>
      <c r="U63" s="11">
        <f>IF('3. Ausbildungsjahr'!K63="-",0,'3. Ausbildungsjahr'!$K$3)</f>
        <v>0</v>
      </c>
    </row>
    <row r="64" spans="1:21" x14ac:dyDescent="0.25">
      <c r="A64" s="54" t="s">
        <v>89</v>
      </c>
      <c r="B64" s="15">
        <f>IF('3. Ausbildungsjahr'!$B64="-",0,'3. Ausbildungsjahr'!B64)</f>
        <v>0</v>
      </c>
      <c r="C64" s="62">
        <f>IF('3. Ausbildungsjahr'!$B64="-",0,'3. Ausbildungsjahr'!$B$3)</f>
        <v>0</v>
      </c>
      <c r="D64" s="15">
        <f>IF('3. Ausbildungsjahr'!C64="-",0,'3. Ausbildungsjahr'!C64)</f>
        <v>0</v>
      </c>
      <c r="E64" s="62">
        <f>IF('3. Ausbildungsjahr'!C64="-",0,'3. Ausbildungsjahr'!$C$3)</f>
        <v>0</v>
      </c>
      <c r="F64" s="15">
        <f>IF('3. Ausbildungsjahr'!D64="-",0,'3. Ausbildungsjahr'!D64)</f>
        <v>0</v>
      </c>
      <c r="G64" s="62">
        <f>IF('3. Ausbildungsjahr'!D64="-",0,'3. Ausbildungsjahr'!$D$3)</f>
        <v>0</v>
      </c>
      <c r="H64" s="15">
        <f>IF('3. Ausbildungsjahr'!E64="-",0,'3. Ausbildungsjahr'!E64)</f>
        <v>0</v>
      </c>
      <c r="I64" s="62">
        <f>IF('3. Ausbildungsjahr'!E64="-",0,'3. Ausbildungsjahr'!$E$3)</f>
        <v>0</v>
      </c>
      <c r="J64" s="15">
        <f>IF('3. Ausbildungsjahr'!F64="-",0,'3. Ausbildungsjahr'!F64)</f>
        <v>0</v>
      </c>
      <c r="K64" s="62">
        <f>IF('3. Ausbildungsjahr'!F64="-",0,'3. Ausbildungsjahr'!$F$3)</f>
        <v>0</v>
      </c>
      <c r="L64" s="15">
        <f>IF('3. Ausbildungsjahr'!G64="-",0,'3. Ausbildungsjahr'!G64)</f>
        <v>0</v>
      </c>
      <c r="M64" s="62">
        <f>IF('3. Ausbildungsjahr'!G64="-",0,'3. Ausbildungsjahr'!$G$3)</f>
        <v>0</v>
      </c>
      <c r="N64" s="15">
        <f>IF('3. Ausbildungsjahr'!H64="-",0,'3. Ausbildungsjahr'!H64)</f>
        <v>0</v>
      </c>
      <c r="O64" s="62">
        <f>IF('3. Ausbildungsjahr'!H64="-",0,'3. Ausbildungsjahr'!$H$3)</f>
        <v>0</v>
      </c>
      <c r="P64" s="15">
        <f>IF('3. Ausbildungsjahr'!I64="-",0,'3. Ausbildungsjahr'!I64)</f>
        <v>0</v>
      </c>
      <c r="Q64" s="62">
        <f>IF('3. Ausbildungsjahr'!I64="-",0,'3. Ausbildungsjahr'!$I$3)</f>
        <v>0</v>
      </c>
      <c r="R64" s="15">
        <f>IF('3. Ausbildungsjahr'!J64="-",0,'3. Ausbildungsjahr'!J64)</f>
        <v>0</v>
      </c>
      <c r="S64" s="62">
        <f>IF('3. Ausbildungsjahr'!J64="-",0,'3. Ausbildungsjahr'!$J$3)</f>
        <v>0</v>
      </c>
      <c r="T64" s="15">
        <f>IF('3. Ausbildungsjahr'!K64="-",0,'3. Ausbildungsjahr'!K64)</f>
        <v>0</v>
      </c>
      <c r="U64" s="11">
        <f>IF('3. Ausbildungsjahr'!K64="-",0,'3. Ausbildungsjahr'!$K$3)</f>
        <v>0</v>
      </c>
    </row>
    <row r="65" spans="1:21" x14ac:dyDescent="0.25">
      <c r="A65" s="48"/>
      <c r="B65" s="15"/>
      <c r="C65" s="62"/>
      <c r="D65" s="15"/>
      <c r="E65" s="62"/>
      <c r="F65" s="15"/>
      <c r="G65" s="62"/>
      <c r="H65" s="15"/>
      <c r="I65" s="62"/>
      <c r="J65" s="15"/>
      <c r="K65" s="62"/>
      <c r="L65" s="15"/>
      <c r="M65" s="62"/>
      <c r="N65" s="15"/>
      <c r="O65" s="62"/>
      <c r="P65" s="15"/>
      <c r="Q65" s="62"/>
      <c r="R65" s="15"/>
      <c r="S65" s="62"/>
      <c r="T65" s="15"/>
      <c r="U65" s="11"/>
    </row>
    <row r="66" spans="1:21" x14ac:dyDescent="0.25">
      <c r="A66" s="48"/>
      <c r="B66" s="15"/>
      <c r="C66" s="62"/>
      <c r="D66" s="15"/>
      <c r="E66" s="62"/>
      <c r="F66" s="15"/>
      <c r="G66" s="62"/>
      <c r="H66" s="15"/>
      <c r="I66" s="62"/>
      <c r="J66" s="15"/>
      <c r="K66" s="62"/>
      <c r="L66" s="15"/>
      <c r="M66" s="62"/>
      <c r="N66" s="15"/>
      <c r="O66" s="62"/>
      <c r="P66" s="15"/>
      <c r="Q66" s="62"/>
      <c r="R66" s="15"/>
      <c r="S66" s="62"/>
      <c r="T66" s="15"/>
      <c r="U66" s="11"/>
    </row>
    <row r="67" spans="1:21" ht="18" x14ac:dyDescent="0.25">
      <c r="A67" s="72" t="s">
        <v>90</v>
      </c>
      <c r="B67" s="15"/>
      <c r="C67" s="62"/>
      <c r="D67" s="15"/>
      <c r="E67" s="62"/>
      <c r="F67" s="15"/>
      <c r="G67" s="62"/>
      <c r="H67" s="15"/>
      <c r="I67" s="62"/>
      <c r="J67" s="15"/>
      <c r="K67" s="62"/>
      <c r="L67" s="15"/>
      <c r="M67" s="62"/>
      <c r="N67" s="15"/>
      <c r="O67" s="62"/>
      <c r="P67" s="15"/>
      <c r="Q67" s="62"/>
      <c r="R67" s="15"/>
      <c r="S67" s="62"/>
      <c r="T67" s="15"/>
      <c r="U67" s="11"/>
    </row>
    <row r="68" spans="1:21" x14ac:dyDescent="0.25">
      <c r="A68" s="73" t="s">
        <v>91</v>
      </c>
      <c r="B68" s="15"/>
      <c r="C68" s="62"/>
      <c r="D68" s="15"/>
      <c r="E68" s="62"/>
      <c r="F68" s="15"/>
      <c r="G68" s="62"/>
      <c r="H68" s="15"/>
      <c r="I68" s="62"/>
      <c r="J68" s="15"/>
      <c r="K68" s="62"/>
      <c r="L68" s="15"/>
      <c r="M68" s="62"/>
      <c r="N68" s="15"/>
      <c r="O68" s="62"/>
      <c r="P68" s="15"/>
      <c r="Q68" s="62"/>
      <c r="R68" s="15"/>
      <c r="S68" s="62"/>
      <c r="T68" s="15"/>
      <c r="U68" s="11"/>
    </row>
    <row r="69" spans="1:21" x14ac:dyDescent="0.25">
      <c r="A69" s="54" t="s">
        <v>36</v>
      </c>
      <c r="B69" s="15">
        <f>IF('3. Ausbildungsjahr'!$B69="-",0,'3. Ausbildungsjahr'!B69)</f>
        <v>0</v>
      </c>
      <c r="C69" s="62">
        <f>IF('3. Ausbildungsjahr'!$B69="-",0,'3. Ausbildungsjahr'!$B$3)</f>
        <v>0</v>
      </c>
      <c r="D69" s="15">
        <f>IF('3. Ausbildungsjahr'!C69="-",0,'3. Ausbildungsjahr'!C69)</f>
        <v>0</v>
      </c>
      <c r="E69" s="62">
        <f>IF('3. Ausbildungsjahr'!C69="-",0,'3. Ausbildungsjahr'!$C$3)</f>
        <v>0</v>
      </c>
      <c r="F69" s="15">
        <f>IF('3. Ausbildungsjahr'!D69="-",0,'3. Ausbildungsjahr'!D69)</f>
        <v>0</v>
      </c>
      <c r="G69" s="62">
        <f>IF('3. Ausbildungsjahr'!D69="-",0,'3. Ausbildungsjahr'!$D$3)</f>
        <v>0</v>
      </c>
      <c r="H69" s="15">
        <f>IF('3. Ausbildungsjahr'!E69="-",0,'3. Ausbildungsjahr'!E69)</f>
        <v>0</v>
      </c>
      <c r="I69" s="62">
        <f>IF('3. Ausbildungsjahr'!E69="-",0,'3. Ausbildungsjahr'!$E$3)</f>
        <v>0</v>
      </c>
      <c r="J69" s="15">
        <f>IF('3. Ausbildungsjahr'!F69="-",0,'3. Ausbildungsjahr'!F69)</f>
        <v>0</v>
      </c>
      <c r="K69" s="62">
        <f>IF('3. Ausbildungsjahr'!F69="-",0,'3. Ausbildungsjahr'!$F$3)</f>
        <v>0</v>
      </c>
      <c r="L69" s="15">
        <f>IF('3. Ausbildungsjahr'!G69="-",0,'3. Ausbildungsjahr'!G69)</f>
        <v>0</v>
      </c>
      <c r="M69" s="62">
        <f>IF('3. Ausbildungsjahr'!G69="-",0,'3. Ausbildungsjahr'!$G$3)</f>
        <v>0</v>
      </c>
      <c r="N69" s="15">
        <f>IF('3. Ausbildungsjahr'!H69="-",0,'3. Ausbildungsjahr'!H69)</f>
        <v>0</v>
      </c>
      <c r="O69" s="62">
        <f>IF('3. Ausbildungsjahr'!H69="-",0,'3. Ausbildungsjahr'!$H$3)</f>
        <v>0</v>
      </c>
      <c r="P69" s="15">
        <f>IF('3. Ausbildungsjahr'!I69="-",0,'3. Ausbildungsjahr'!I69)</f>
        <v>0</v>
      </c>
      <c r="Q69" s="62">
        <f>IF('3. Ausbildungsjahr'!I69="-",0,'3. Ausbildungsjahr'!$I$3)</f>
        <v>0</v>
      </c>
      <c r="R69" s="15">
        <f>IF('3. Ausbildungsjahr'!J69="-",0,'3. Ausbildungsjahr'!J69)</f>
        <v>0</v>
      </c>
      <c r="S69" s="62">
        <f>IF('3. Ausbildungsjahr'!J69="-",0,'3. Ausbildungsjahr'!$J$3)</f>
        <v>0</v>
      </c>
      <c r="T69" s="15">
        <f>IF('3. Ausbildungsjahr'!K69="-",0,'3. Ausbildungsjahr'!K69)</f>
        <v>0</v>
      </c>
      <c r="U69" s="11">
        <f>IF('3. Ausbildungsjahr'!K69="-",0,'3. Ausbildungsjahr'!$K$3)</f>
        <v>0</v>
      </c>
    </row>
    <row r="70" spans="1:21" x14ac:dyDescent="0.25">
      <c r="A70" s="54" t="s">
        <v>35</v>
      </c>
      <c r="B70" s="15">
        <f>IF('3. Ausbildungsjahr'!$B70="-",0,'3. Ausbildungsjahr'!B70)</f>
        <v>0</v>
      </c>
      <c r="C70" s="62">
        <f>IF('3. Ausbildungsjahr'!$B70="-",0,'3. Ausbildungsjahr'!$B$3)</f>
        <v>0</v>
      </c>
      <c r="D70" s="15">
        <f>IF('3. Ausbildungsjahr'!C70="-",0,'3. Ausbildungsjahr'!C70)</f>
        <v>0</v>
      </c>
      <c r="E70" s="62">
        <f>IF('3. Ausbildungsjahr'!C70="-",0,'3. Ausbildungsjahr'!$C$3)</f>
        <v>0</v>
      </c>
      <c r="F70" s="15">
        <f>IF('3. Ausbildungsjahr'!D70="-",0,'3. Ausbildungsjahr'!D70)</f>
        <v>0</v>
      </c>
      <c r="G70" s="62">
        <f>IF('3. Ausbildungsjahr'!D70="-",0,'3. Ausbildungsjahr'!$D$3)</f>
        <v>0</v>
      </c>
      <c r="H70" s="15">
        <f>IF('3. Ausbildungsjahr'!E70="-",0,'3. Ausbildungsjahr'!E70)</f>
        <v>0</v>
      </c>
      <c r="I70" s="62">
        <f>IF('3. Ausbildungsjahr'!E70="-",0,'3. Ausbildungsjahr'!$E$3)</f>
        <v>0</v>
      </c>
      <c r="J70" s="15">
        <f>IF('3. Ausbildungsjahr'!F70="-",0,'3. Ausbildungsjahr'!F70)</f>
        <v>0</v>
      </c>
      <c r="K70" s="62">
        <f>IF('3. Ausbildungsjahr'!F70="-",0,'3. Ausbildungsjahr'!$F$3)</f>
        <v>0</v>
      </c>
      <c r="L70" s="15">
        <f>IF('3. Ausbildungsjahr'!G70="-",0,'3. Ausbildungsjahr'!G70)</f>
        <v>0</v>
      </c>
      <c r="M70" s="62">
        <f>IF('3. Ausbildungsjahr'!G70="-",0,'3. Ausbildungsjahr'!$G$3)</f>
        <v>0</v>
      </c>
      <c r="N70" s="15">
        <f>IF('3. Ausbildungsjahr'!H70="-",0,'3. Ausbildungsjahr'!H70)</f>
        <v>0</v>
      </c>
      <c r="O70" s="62">
        <f>IF('3. Ausbildungsjahr'!H70="-",0,'3. Ausbildungsjahr'!$H$3)</f>
        <v>0</v>
      </c>
      <c r="P70" s="15">
        <f>IF('3. Ausbildungsjahr'!I70="-",0,'3. Ausbildungsjahr'!I70)</f>
        <v>0</v>
      </c>
      <c r="Q70" s="62">
        <f>IF('3. Ausbildungsjahr'!I70="-",0,'3. Ausbildungsjahr'!$I$3)</f>
        <v>0</v>
      </c>
      <c r="R70" s="15">
        <f>IF('3. Ausbildungsjahr'!J70="-",0,'3. Ausbildungsjahr'!J70)</f>
        <v>0</v>
      </c>
      <c r="S70" s="62">
        <f>IF('3. Ausbildungsjahr'!J70="-",0,'3. Ausbildungsjahr'!$J$3)</f>
        <v>0</v>
      </c>
      <c r="T70" s="15">
        <f>IF('3. Ausbildungsjahr'!K70="-",0,'3. Ausbildungsjahr'!K70)</f>
        <v>0</v>
      </c>
      <c r="U70" s="11">
        <f>IF('3. Ausbildungsjahr'!K70="-",0,'3. Ausbildungsjahr'!$K$3)</f>
        <v>0</v>
      </c>
    </row>
    <row r="71" spans="1:21" x14ac:dyDescent="0.25">
      <c r="A71" s="54" t="s">
        <v>37</v>
      </c>
      <c r="B71" s="15">
        <f>IF('3. Ausbildungsjahr'!$B71="-",0,'3. Ausbildungsjahr'!B71)</f>
        <v>0</v>
      </c>
      <c r="C71" s="62">
        <f>IF('3. Ausbildungsjahr'!$B71="-",0,'3. Ausbildungsjahr'!$B$3)</f>
        <v>0</v>
      </c>
      <c r="D71" s="15">
        <f>IF('3. Ausbildungsjahr'!C71="-",0,'3. Ausbildungsjahr'!C71)</f>
        <v>0</v>
      </c>
      <c r="E71" s="62">
        <f>IF('3. Ausbildungsjahr'!C71="-",0,'3. Ausbildungsjahr'!$C$3)</f>
        <v>0</v>
      </c>
      <c r="F71" s="15">
        <f>IF('3. Ausbildungsjahr'!D71="-",0,'3. Ausbildungsjahr'!D71)</f>
        <v>0</v>
      </c>
      <c r="G71" s="62">
        <f>IF('3. Ausbildungsjahr'!D71="-",0,'3. Ausbildungsjahr'!$D$3)</f>
        <v>0</v>
      </c>
      <c r="H71" s="15">
        <f>IF('3. Ausbildungsjahr'!E71="-",0,'3. Ausbildungsjahr'!E71)</f>
        <v>0</v>
      </c>
      <c r="I71" s="62">
        <f>IF('3. Ausbildungsjahr'!E71="-",0,'3. Ausbildungsjahr'!$E$3)</f>
        <v>0</v>
      </c>
      <c r="J71" s="15">
        <f>IF('3. Ausbildungsjahr'!F71="-",0,'3. Ausbildungsjahr'!F71)</f>
        <v>0</v>
      </c>
      <c r="K71" s="62">
        <f>IF('3. Ausbildungsjahr'!F71="-",0,'3. Ausbildungsjahr'!$F$3)</f>
        <v>0</v>
      </c>
      <c r="L71" s="15">
        <f>IF('3. Ausbildungsjahr'!G71="-",0,'3. Ausbildungsjahr'!G71)</f>
        <v>0</v>
      </c>
      <c r="M71" s="62">
        <f>IF('3. Ausbildungsjahr'!G71="-",0,'3. Ausbildungsjahr'!$G$3)</f>
        <v>0</v>
      </c>
      <c r="N71" s="15">
        <f>IF('3. Ausbildungsjahr'!H71="-",0,'3. Ausbildungsjahr'!H71)</f>
        <v>0</v>
      </c>
      <c r="O71" s="62">
        <f>IF('3. Ausbildungsjahr'!H71="-",0,'3. Ausbildungsjahr'!$H$3)</f>
        <v>0</v>
      </c>
      <c r="P71" s="15">
        <f>IF('3. Ausbildungsjahr'!I71="-",0,'3. Ausbildungsjahr'!I71)</f>
        <v>0</v>
      </c>
      <c r="Q71" s="62">
        <f>IF('3. Ausbildungsjahr'!I71="-",0,'3. Ausbildungsjahr'!$I$3)</f>
        <v>0</v>
      </c>
      <c r="R71" s="15">
        <f>IF('3. Ausbildungsjahr'!J71="-",0,'3. Ausbildungsjahr'!J71)</f>
        <v>0</v>
      </c>
      <c r="S71" s="62">
        <f>IF('3. Ausbildungsjahr'!J71="-",0,'3. Ausbildungsjahr'!$J$3)</f>
        <v>0</v>
      </c>
      <c r="T71" s="15">
        <f>IF('3. Ausbildungsjahr'!K71="-",0,'3. Ausbildungsjahr'!K71)</f>
        <v>0</v>
      </c>
      <c r="U71" s="11">
        <f>IF('3. Ausbildungsjahr'!K71="-",0,'3. Ausbildungsjahr'!$K$3)</f>
        <v>0</v>
      </c>
    </row>
    <row r="72" spans="1:21" x14ac:dyDescent="0.25">
      <c r="A72" s="54" t="s">
        <v>24</v>
      </c>
      <c r="B72" s="15">
        <f>IF('3. Ausbildungsjahr'!$B72="-",0,'3. Ausbildungsjahr'!B72)</f>
        <v>0</v>
      </c>
      <c r="C72" s="62">
        <f>IF('3. Ausbildungsjahr'!$B72="-",0,'3. Ausbildungsjahr'!$B$3)</f>
        <v>0</v>
      </c>
      <c r="D72" s="15">
        <f>IF('3. Ausbildungsjahr'!C72="-",0,'3. Ausbildungsjahr'!C72)</f>
        <v>0</v>
      </c>
      <c r="E72" s="62">
        <f>IF('3. Ausbildungsjahr'!C72="-",0,'3. Ausbildungsjahr'!$C$3)</f>
        <v>0</v>
      </c>
      <c r="F72" s="15">
        <f>IF('3. Ausbildungsjahr'!D72="-",0,'3. Ausbildungsjahr'!D72)</f>
        <v>0</v>
      </c>
      <c r="G72" s="62">
        <f>IF('3. Ausbildungsjahr'!D72="-",0,'3. Ausbildungsjahr'!$D$3)</f>
        <v>0</v>
      </c>
      <c r="H72" s="15">
        <f>IF('3. Ausbildungsjahr'!E72="-",0,'3. Ausbildungsjahr'!E72)</f>
        <v>0</v>
      </c>
      <c r="I72" s="62">
        <f>IF('3. Ausbildungsjahr'!E72="-",0,'3. Ausbildungsjahr'!$E$3)</f>
        <v>0</v>
      </c>
      <c r="J72" s="15">
        <f>IF('3. Ausbildungsjahr'!F72="-",0,'3. Ausbildungsjahr'!F72)</f>
        <v>0</v>
      </c>
      <c r="K72" s="62">
        <f>IF('3. Ausbildungsjahr'!F72="-",0,'3. Ausbildungsjahr'!$F$3)</f>
        <v>0</v>
      </c>
      <c r="L72" s="15">
        <f>IF('3. Ausbildungsjahr'!G72="-",0,'3. Ausbildungsjahr'!G72)</f>
        <v>0</v>
      </c>
      <c r="M72" s="62">
        <f>IF('3. Ausbildungsjahr'!G72="-",0,'3. Ausbildungsjahr'!$G$3)</f>
        <v>0</v>
      </c>
      <c r="N72" s="15">
        <f>IF('3. Ausbildungsjahr'!H72="-",0,'3. Ausbildungsjahr'!H72)</f>
        <v>0</v>
      </c>
      <c r="O72" s="62">
        <f>IF('3. Ausbildungsjahr'!H72="-",0,'3. Ausbildungsjahr'!$H$3)</f>
        <v>0</v>
      </c>
      <c r="P72" s="15">
        <f>IF('3. Ausbildungsjahr'!I72="-",0,'3. Ausbildungsjahr'!I72)</f>
        <v>0</v>
      </c>
      <c r="Q72" s="62">
        <f>IF('3. Ausbildungsjahr'!I72="-",0,'3. Ausbildungsjahr'!$I$3)</f>
        <v>0</v>
      </c>
      <c r="R72" s="15">
        <f>IF('3. Ausbildungsjahr'!J72="-",0,'3. Ausbildungsjahr'!J72)</f>
        <v>0</v>
      </c>
      <c r="S72" s="62">
        <f>IF('3. Ausbildungsjahr'!J72="-",0,'3. Ausbildungsjahr'!$J$3)</f>
        <v>0</v>
      </c>
      <c r="T72" s="15">
        <f>IF('3. Ausbildungsjahr'!K72="-",0,'3. Ausbildungsjahr'!K72)</f>
        <v>0</v>
      </c>
      <c r="U72" s="11">
        <f>IF('3. Ausbildungsjahr'!K72="-",0,'3. Ausbildungsjahr'!$K$3)</f>
        <v>0</v>
      </c>
    </row>
    <row r="73" spans="1:21" x14ac:dyDescent="0.25">
      <c r="A73" s="54" t="s">
        <v>23</v>
      </c>
      <c r="B73" s="15">
        <f>IF('3. Ausbildungsjahr'!$B73="-",0,'3. Ausbildungsjahr'!B73)</f>
        <v>0</v>
      </c>
      <c r="C73" s="62">
        <f>IF('3. Ausbildungsjahr'!$B73="-",0,'3. Ausbildungsjahr'!$B$3)</f>
        <v>0</v>
      </c>
      <c r="D73" s="15">
        <f>IF('3. Ausbildungsjahr'!C73="-",0,'3. Ausbildungsjahr'!C73)</f>
        <v>0</v>
      </c>
      <c r="E73" s="62">
        <f>IF('3. Ausbildungsjahr'!C73="-",0,'3. Ausbildungsjahr'!$C$3)</f>
        <v>0</v>
      </c>
      <c r="F73" s="15">
        <f>IF('3. Ausbildungsjahr'!D73="-",0,'3. Ausbildungsjahr'!D73)</f>
        <v>0</v>
      </c>
      <c r="G73" s="62">
        <f>IF('3. Ausbildungsjahr'!D73="-",0,'3. Ausbildungsjahr'!$D$3)</f>
        <v>0</v>
      </c>
      <c r="H73" s="15">
        <f>IF('3. Ausbildungsjahr'!E73="-",0,'3. Ausbildungsjahr'!E73)</f>
        <v>0</v>
      </c>
      <c r="I73" s="62">
        <f>IF('3. Ausbildungsjahr'!E73="-",0,'3. Ausbildungsjahr'!$E$3)</f>
        <v>0</v>
      </c>
      <c r="J73" s="15">
        <f>IF('3. Ausbildungsjahr'!F73="-",0,'3. Ausbildungsjahr'!F73)</f>
        <v>0</v>
      </c>
      <c r="K73" s="62">
        <f>IF('3. Ausbildungsjahr'!F73="-",0,'3. Ausbildungsjahr'!$F$3)</f>
        <v>0</v>
      </c>
      <c r="L73" s="15">
        <f>IF('3. Ausbildungsjahr'!G73="-",0,'3. Ausbildungsjahr'!G73)</f>
        <v>0</v>
      </c>
      <c r="M73" s="62">
        <f>IF('3. Ausbildungsjahr'!G73="-",0,'3. Ausbildungsjahr'!$G$3)</f>
        <v>0</v>
      </c>
      <c r="N73" s="15">
        <f>IF('3. Ausbildungsjahr'!H73="-",0,'3. Ausbildungsjahr'!H73)</f>
        <v>0</v>
      </c>
      <c r="O73" s="62">
        <f>IF('3. Ausbildungsjahr'!H73="-",0,'3. Ausbildungsjahr'!$H$3)</f>
        <v>0</v>
      </c>
      <c r="P73" s="15">
        <f>IF('3. Ausbildungsjahr'!I73="-",0,'3. Ausbildungsjahr'!I73)</f>
        <v>0</v>
      </c>
      <c r="Q73" s="62">
        <f>IF('3. Ausbildungsjahr'!I73="-",0,'3. Ausbildungsjahr'!$I$3)</f>
        <v>0</v>
      </c>
      <c r="R73" s="15">
        <f>IF('3. Ausbildungsjahr'!J73="-",0,'3. Ausbildungsjahr'!J73)</f>
        <v>0</v>
      </c>
      <c r="S73" s="62">
        <f>IF('3. Ausbildungsjahr'!J73="-",0,'3. Ausbildungsjahr'!$J$3)</f>
        <v>0</v>
      </c>
      <c r="T73" s="15">
        <f>IF('3. Ausbildungsjahr'!K73="-",0,'3. Ausbildungsjahr'!K73)</f>
        <v>0</v>
      </c>
      <c r="U73" s="11">
        <f>IF('3. Ausbildungsjahr'!K73="-",0,'3. Ausbildungsjahr'!$K$3)</f>
        <v>0</v>
      </c>
    </row>
    <row r="74" spans="1:21" x14ac:dyDescent="0.25">
      <c r="A74" s="48"/>
      <c r="B74" s="15"/>
      <c r="C74" s="62"/>
      <c r="D74" s="15"/>
      <c r="E74" s="62"/>
      <c r="F74" s="15"/>
      <c r="G74" s="62"/>
      <c r="H74" s="15"/>
      <c r="I74" s="62"/>
      <c r="J74" s="15"/>
      <c r="K74" s="62"/>
      <c r="L74" s="15"/>
      <c r="M74" s="62"/>
      <c r="N74" s="15"/>
      <c r="O74" s="62"/>
      <c r="P74" s="15"/>
      <c r="Q74" s="62"/>
      <c r="R74" s="15"/>
      <c r="S74" s="62"/>
      <c r="T74" s="15"/>
      <c r="U74" s="11"/>
    </row>
    <row r="75" spans="1:21" x14ac:dyDescent="0.25">
      <c r="A75" s="73" t="s">
        <v>30</v>
      </c>
      <c r="B75" s="15"/>
      <c r="C75" s="62"/>
      <c r="D75" s="15"/>
      <c r="E75" s="62"/>
      <c r="F75" s="15"/>
      <c r="G75" s="62"/>
      <c r="H75" s="15"/>
      <c r="I75" s="62"/>
      <c r="J75" s="15"/>
      <c r="K75" s="62"/>
      <c r="L75" s="15"/>
      <c r="M75" s="62"/>
      <c r="N75" s="15"/>
      <c r="O75" s="62"/>
      <c r="P75" s="15"/>
      <c r="Q75" s="62"/>
      <c r="R75" s="15"/>
      <c r="S75" s="62"/>
      <c r="T75" s="15"/>
      <c r="U75" s="11"/>
    </row>
    <row r="76" spans="1:21" x14ac:dyDescent="0.25">
      <c r="A76" s="54" t="s">
        <v>31</v>
      </c>
      <c r="B76" s="15">
        <f>IF('3. Ausbildungsjahr'!$B76="-",0,'3. Ausbildungsjahr'!B76)</f>
        <v>0</v>
      </c>
      <c r="C76" s="62">
        <f>IF('3. Ausbildungsjahr'!$B76="-",0,'3. Ausbildungsjahr'!$B$3)</f>
        <v>0</v>
      </c>
      <c r="D76" s="15">
        <f>IF('3. Ausbildungsjahr'!C76="-",0,'3. Ausbildungsjahr'!C76)</f>
        <v>0</v>
      </c>
      <c r="E76" s="62">
        <f>IF('3. Ausbildungsjahr'!C76="-",0,'3. Ausbildungsjahr'!$C$3)</f>
        <v>0</v>
      </c>
      <c r="F76" s="15">
        <f>IF('3. Ausbildungsjahr'!D76="-",0,'3. Ausbildungsjahr'!D76)</f>
        <v>0</v>
      </c>
      <c r="G76" s="62">
        <f>IF('3. Ausbildungsjahr'!D76="-",0,'3. Ausbildungsjahr'!$D$3)</f>
        <v>0</v>
      </c>
      <c r="H76" s="15">
        <f>IF('3. Ausbildungsjahr'!E76="-",0,'3. Ausbildungsjahr'!E76)</f>
        <v>0</v>
      </c>
      <c r="I76" s="62">
        <f>IF('3. Ausbildungsjahr'!E76="-",0,'3. Ausbildungsjahr'!$E$3)</f>
        <v>0</v>
      </c>
      <c r="J76" s="15">
        <f>IF('3. Ausbildungsjahr'!F76="-",0,'3. Ausbildungsjahr'!F76)</f>
        <v>0</v>
      </c>
      <c r="K76" s="62">
        <f>IF('3. Ausbildungsjahr'!F76="-",0,'3. Ausbildungsjahr'!$F$3)</f>
        <v>0</v>
      </c>
      <c r="L76" s="15">
        <f>IF('3. Ausbildungsjahr'!G76="-",0,'3. Ausbildungsjahr'!G76)</f>
        <v>0</v>
      </c>
      <c r="M76" s="62">
        <f>IF('3. Ausbildungsjahr'!G76="-",0,'3. Ausbildungsjahr'!$G$3)</f>
        <v>0</v>
      </c>
      <c r="N76" s="15">
        <f>IF('3. Ausbildungsjahr'!H76="-",0,'3. Ausbildungsjahr'!H76)</f>
        <v>0</v>
      </c>
      <c r="O76" s="62">
        <f>IF('3. Ausbildungsjahr'!H76="-",0,'3. Ausbildungsjahr'!$H$3)</f>
        <v>0</v>
      </c>
      <c r="P76" s="15">
        <f>IF('3. Ausbildungsjahr'!I76="-",0,'3. Ausbildungsjahr'!I76)</f>
        <v>0</v>
      </c>
      <c r="Q76" s="62">
        <f>IF('3. Ausbildungsjahr'!I76="-",0,'3. Ausbildungsjahr'!$I$3)</f>
        <v>0</v>
      </c>
      <c r="R76" s="15">
        <f>IF('3. Ausbildungsjahr'!J76="-",0,'3. Ausbildungsjahr'!J76)</f>
        <v>0</v>
      </c>
      <c r="S76" s="62">
        <f>IF('3. Ausbildungsjahr'!J76="-",0,'3. Ausbildungsjahr'!$J$3)</f>
        <v>0</v>
      </c>
      <c r="T76" s="15">
        <f>IF('3. Ausbildungsjahr'!K76="-",0,'3. Ausbildungsjahr'!K76)</f>
        <v>0</v>
      </c>
      <c r="U76" s="11">
        <f>IF('3. Ausbildungsjahr'!K76="-",0,'3. Ausbildungsjahr'!$K$3)</f>
        <v>0</v>
      </c>
    </row>
    <row r="77" spans="1:21" x14ac:dyDescent="0.25">
      <c r="A77" s="54" t="s">
        <v>32</v>
      </c>
      <c r="B77" s="15">
        <f>IF('3. Ausbildungsjahr'!$B77="-",0,'3. Ausbildungsjahr'!B77)</f>
        <v>0</v>
      </c>
      <c r="C77" s="62">
        <f>IF('3. Ausbildungsjahr'!$B77="-",0,'3. Ausbildungsjahr'!$B$3)</f>
        <v>0</v>
      </c>
      <c r="D77" s="15">
        <f>IF('3. Ausbildungsjahr'!C77="-",0,'3. Ausbildungsjahr'!C77)</f>
        <v>0</v>
      </c>
      <c r="E77" s="62">
        <f>IF('3. Ausbildungsjahr'!C77="-",0,'3. Ausbildungsjahr'!$C$3)</f>
        <v>0</v>
      </c>
      <c r="F77" s="15">
        <f>IF('3. Ausbildungsjahr'!D77="-",0,'3. Ausbildungsjahr'!D77)</f>
        <v>0</v>
      </c>
      <c r="G77" s="62">
        <f>IF('3. Ausbildungsjahr'!D77="-",0,'3. Ausbildungsjahr'!$D$3)</f>
        <v>0</v>
      </c>
      <c r="H77" s="15">
        <f>IF('3. Ausbildungsjahr'!E77="-",0,'3. Ausbildungsjahr'!E77)</f>
        <v>0</v>
      </c>
      <c r="I77" s="62">
        <f>IF('3. Ausbildungsjahr'!E77="-",0,'3. Ausbildungsjahr'!$E$3)</f>
        <v>0</v>
      </c>
      <c r="J77" s="15">
        <f>IF('3. Ausbildungsjahr'!F77="-",0,'3. Ausbildungsjahr'!F77)</f>
        <v>0</v>
      </c>
      <c r="K77" s="62">
        <f>IF('3. Ausbildungsjahr'!F77="-",0,'3. Ausbildungsjahr'!$F$3)</f>
        <v>0</v>
      </c>
      <c r="L77" s="15">
        <f>IF('3. Ausbildungsjahr'!G77="-",0,'3. Ausbildungsjahr'!G77)</f>
        <v>0</v>
      </c>
      <c r="M77" s="62">
        <f>IF('3. Ausbildungsjahr'!G77="-",0,'3. Ausbildungsjahr'!$G$3)</f>
        <v>0</v>
      </c>
      <c r="N77" s="15">
        <f>IF('3. Ausbildungsjahr'!H77="-",0,'3. Ausbildungsjahr'!H77)</f>
        <v>0</v>
      </c>
      <c r="O77" s="62">
        <f>IF('3. Ausbildungsjahr'!H77="-",0,'3. Ausbildungsjahr'!$H$3)</f>
        <v>0</v>
      </c>
      <c r="P77" s="15">
        <f>IF('3. Ausbildungsjahr'!I77="-",0,'3. Ausbildungsjahr'!I77)</f>
        <v>0</v>
      </c>
      <c r="Q77" s="62">
        <f>IF('3. Ausbildungsjahr'!I77="-",0,'3. Ausbildungsjahr'!$I$3)</f>
        <v>0</v>
      </c>
      <c r="R77" s="15">
        <f>IF('3. Ausbildungsjahr'!J77="-",0,'3. Ausbildungsjahr'!J77)</f>
        <v>0</v>
      </c>
      <c r="S77" s="62">
        <f>IF('3. Ausbildungsjahr'!J77="-",0,'3. Ausbildungsjahr'!$J$3)</f>
        <v>0</v>
      </c>
      <c r="T77" s="15">
        <f>IF('3. Ausbildungsjahr'!K77="-",0,'3. Ausbildungsjahr'!K77)</f>
        <v>0</v>
      </c>
      <c r="U77" s="11">
        <f>IF('3. Ausbildungsjahr'!K77="-",0,'3. Ausbildungsjahr'!$K$3)</f>
        <v>0</v>
      </c>
    </row>
    <row r="78" spans="1:21" x14ac:dyDescent="0.25">
      <c r="A78" s="54" t="s">
        <v>92</v>
      </c>
      <c r="B78" s="15">
        <f>IF('3. Ausbildungsjahr'!$B78="-",0,'3. Ausbildungsjahr'!B78)</f>
        <v>0</v>
      </c>
      <c r="C78" s="62">
        <f>IF('3. Ausbildungsjahr'!$B78="-",0,'3. Ausbildungsjahr'!$B$3)</f>
        <v>0</v>
      </c>
      <c r="D78" s="15">
        <f>IF('3. Ausbildungsjahr'!C78="-",0,'3. Ausbildungsjahr'!C78)</f>
        <v>0</v>
      </c>
      <c r="E78" s="62">
        <f>IF('3. Ausbildungsjahr'!C78="-",0,'3. Ausbildungsjahr'!$C$3)</f>
        <v>0</v>
      </c>
      <c r="F78" s="15">
        <f>IF('3. Ausbildungsjahr'!D78="-",0,'3. Ausbildungsjahr'!D78)</f>
        <v>0</v>
      </c>
      <c r="G78" s="62">
        <f>IF('3. Ausbildungsjahr'!D78="-",0,'3. Ausbildungsjahr'!$D$3)</f>
        <v>0</v>
      </c>
      <c r="H78" s="15">
        <f>IF('3. Ausbildungsjahr'!E78="-",0,'3. Ausbildungsjahr'!E78)</f>
        <v>0</v>
      </c>
      <c r="I78" s="62">
        <f>IF('3. Ausbildungsjahr'!E78="-",0,'3. Ausbildungsjahr'!$E$3)</f>
        <v>0</v>
      </c>
      <c r="J78" s="15">
        <f>IF('3. Ausbildungsjahr'!F78="-",0,'3. Ausbildungsjahr'!F78)</f>
        <v>0</v>
      </c>
      <c r="K78" s="62">
        <f>IF('3. Ausbildungsjahr'!F78="-",0,'3. Ausbildungsjahr'!$F$3)</f>
        <v>0</v>
      </c>
      <c r="L78" s="15">
        <f>IF('3. Ausbildungsjahr'!G78="-",0,'3. Ausbildungsjahr'!G78)</f>
        <v>0</v>
      </c>
      <c r="M78" s="62">
        <f>IF('3. Ausbildungsjahr'!G78="-",0,'3. Ausbildungsjahr'!$G$3)</f>
        <v>0</v>
      </c>
      <c r="N78" s="15">
        <f>IF('3. Ausbildungsjahr'!H78="-",0,'3. Ausbildungsjahr'!H78)</f>
        <v>0</v>
      </c>
      <c r="O78" s="62">
        <f>IF('3. Ausbildungsjahr'!H78="-",0,'3. Ausbildungsjahr'!$H$3)</f>
        <v>0</v>
      </c>
      <c r="P78" s="15">
        <f>IF('3. Ausbildungsjahr'!I78="-",0,'3. Ausbildungsjahr'!I78)</f>
        <v>0</v>
      </c>
      <c r="Q78" s="62">
        <f>IF('3. Ausbildungsjahr'!I78="-",0,'3. Ausbildungsjahr'!$I$3)</f>
        <v>0</v>
      </c>
      <c r="R78" s="15">
        <f>IF('3. Ausbildungsjahr'!J78="-",0,'3. Ausbildungsjahr'!J78)</f>
        <v>0</v>
      </c>
      <c r="S78" s="62">
        <f>IF('3. Ausbildungsjahr'!J78="-",0,'3. Ausbildungsjahr'!$J$3)</f>
        <v>0</v>
      </c>
      <c r="T78" s="15">
        <f>IF('3. Ausbildungsjahr'!K78="-",0,'3. Ausbildungsjahr'!K78)</f>
        <v>0</v>
      </c>
      <c r="U78" s="11">
        <f>IF('3. Ausbildungsjahr'!K78="-",0,'3. Ausbildungsjahr'!$K$3)</f>
        <v>0</v>
      </c>
    </row>
    <row r="79" spans="1:21" x14ac:dyDescent="0.25">
      <c r="A79" s="54" t="s">
        <v>33</v>
      </c>
      <c r="B79" s="15">
        <f>IF('3. Ausbildungsjahr'!$B79="-",0,'3. Ausbildungsjahr'!B79)</f>
        <v>0</v>
      </c>
      <c r="C79" s="62">
        <f>IF('3. Ausbildungsjahr'!$B79="-",0,'3. Ausbildungsjahr'!$B$3)</f>
        <v>0</v>
      </c>
      <c r="D79" s="15">
        <f>IF('3. Ausbildungsjahr'!C79="-",0,'3. Ausbildungsjahr'!C79)</f>
        <v>0</v>
      </c>
      <c r="E79" s="62">
        <f>IF('3. Ausbildungsjahr'!C79="-",0,'3. Ausbildungsjahr'!$C$3)</f>
        <v>0</v>
      </c>
      <c r="F79" s="15">
        <f>IF('3. Ausbildungsjahr'!D79="-",0,'3. Ausbildungsjahr'!D79)</f>
        <v>0</v>
      </c>
      <c r="G79" s="62">
        <f>IF('3. Ausbildungsjahr'!D79="-",0,'3. Ausbildungsjahr'!$D$3)</f>
        <v>0</v>
      </c>
      <c r="H79" s="15">
        <f>IF('3. Ausbildungsjahr'!E79="-",0,'3. Ausbildungsjahr'!E79)</f>
        <v>0</v>
      </c>
      <c r="I79" s="62">
        <f>IF('3. Ausbildungsjahr'!E79="-",0,'3. Ausbildungsjahr'!$E$3)</f>
        <v>0</v>
      </c>
      <c r="J79" s="15">
        <f>IF('3. Ausbildungsjahr'!F79="-",0,'3. Ausbildungsjahr'!F79)</f>
        <v>0</v>
      </c>
      <c r="K79" s="62">
        <f>IF('3. Ausbildungsjahr'!F79="-",0,'3. Ausbildungsjahr'!$F$3)</f>
        <v>0</v>
      </c>
      <c r="L79" s="15">
        <f>IF('3. Ausbildungsjahr'!G79="-",0,'3. Ausbildungsjahr'!G79)</f>
        <v>0</v>
      </c>
      <c r="M79" s="62">
        <f>IF('3. Ausbildungsjahr'!G79="-",0,'3. Ausbildungsjahr'!$G$3)</f>
        <v>0</v>
      </c>
      <c r="N79" s="15">
        <f>IF('3. Ausbildungsjahr'!H79="-",0,'3. Ausbildungsjahr'!H79)</f>
        <v>0</v>
      </c>
      <c r="O79" s="62">
        <f>IF('3. Ausbildungsjahr'!H79="-",0,'3. Ausbildungsjahr'!$H$3)</f>
        <v>0</v>
      </c>
      <c r="P79" s="15">
        <f>IF('3. Ausbildungsjahr'!I79="-",0,'3. Ausbildungsjahr'!I79)</f>
        <v>0</v>
      </c>
      <c r="Q79" s="62">
        <f>IF('3. Ausbildungsjahr'!I79="-",0,'3. Ausbildungsjahr'!$I$3)</f>
        <v>0</v>
      </c>
      <c r="R79" s="15">
        <f>IF('3. Ausbildungsjahr'!J79="-",0,'3. Ausbildungsjahr'!J79)</f>
        <v>0</v>
      </c>
      <c r="S79" s="62">
        <f>IF('3. Ausbildungsjahr'!J79="-",0,'3. Ausbildungsjahr'!$J$3)</f>
        <v>0</v>
      </c>
      <c r="T79" s="15">
        <f>IF('3. Ausbildungsjahr'!K79="-",0,'3. Ausbildungsjahr'!K79)</f>
        <v>0</v>
      </c>
      <c r="U79" s="11">
        <f>IF('3. Ausbildungsjahr'!K79="-",0,'3. Ausbildungsjahr'!$K$3)</f>
        <v>0</v>
      </c>
    </row>
    <row r="80" spans="1:21" x14ac:dyDescent="0.25">
      <c r="A80" s="54" t="s">
        <v>34</v>
      </c>
      <c r="B80" s="15">
        <f>IF('3. Ausbildungsjahr'!$B80="-",0,'3. Ausbildungsjahr'!B80)</f>
        <v>0</v>
      </c>
      <c r="C80" s="62">
        <f>IF('3. Ausbildungsjahr'!$B80="-",0,'3. Ausbildungsjahr'!$B$3)</f>
        <v>0</v>
      </c>
      <c r="D80" s="15">
        <f>IF('3. Ausbildungsjahr'!C80="-",0,'3. Ausbildungsjahr'!C80)</f>
        <v>0</v>
      </c>
      <c r="E80" s="62">
        <f>IF('3. Ausbildungsjahr'!C80="-",0,'3. Ausbildungsjahr'!$C$3)</f>
        <v>0</v>
      </c>
      <c r="F80" s="15">
        <f>IF('3. Ausbildungsjahr'!D80="-",0,'3. Ausbildungsjahr'!D80)</f>
        <v>0</v>
      </c>
      <c r="G80" s="62">
        <f>IF('3. Ausbildungsjahr'!D80="-",0,'3. Ausbildungsjahr'!$D$3)</f>
        <v>0</v>
      </c>
      <c r="H80" s="15">
        <f>IF('3. Ausbildungsjahr'!E80="-",0,'3. Ausbildungsjahr'!E80)</f>
        <v>0</v>
      </c>
      <c r="I80" s="62">
        <f>IF('3. Ausbildungsjahr'!E80="-",0,'3. Ausbildungsjahr'!$E$3)</f>
        <v>0</v>
      </c>
      <c r="J80" s="15">
        <f>IF('3. Ausbildungsjahr'!F80="-",0,'3. Ausbildungsjahr'!F80)</f>
        <v>0</v>
      </c>
      <c r="K80" s="62">
        <f>IF('3. Ausbildungsjahr'!F80="-",0,'3. Ausbildungsjahr'!$F$3)</f>
        <v>0</v>
      </c>
      <c r="L80" s="15">
        <f>IF('3. Ausbildungsjahr'!G80="-",0,'3. Ausbildungsjahr'!G80)</f>
        <v>0</v>
      </c>
      <c r="M80" s="62">
        <f>IF('3. Ausbildungsjahr'!G80="-",0,'3. Ausbildungsjahr'!$G$3)</f>
        <v>0</v>
      </c>
      <c r="N80" s="15">
        <f>IF('3. Ausbildungsjahr'!H80="-",0,'3. Ausbildungsjahr'!H80)</f>
        <v>0</v>
      </c>
      <c r="O80" s="62">
        <f>IF('3. Ausbildungsjahr'!H80="-",0,'3. Ausbildungsjahr'!$H$3)</f>
        <v>0</v>
      </c>
      <c r="P80" s="15">
        <f>IF('3. Ausbildungsjahr'!I80="-",0,'3. Ausbildungsjahr'!I80)</f>
        <v>0</v>
      </c>
      <c r="Q80" s="62">
        <f>IF('3. Ausbildungsjahr'!I80="-",0,'3. Ausbildungsjahr'!$I$3)</f>
        <v>0</v>
      </c>
      <c r="R80" s="15">
        <f>IF('3. Ausbildungsjahr'!J80="-",0,'3. Ausbildungsjahr'!J80)</f>
        <v>0</v>
      </c>
      <c r="S80" s="62">
        <f>IF('3. Ausbildungsjahr'!J80="-",0,'3. Ausbildungsjahr'!$J$3)</f>
        <v>0</v>
      </c>
      <c r="T80" s="15">
        <f>IF('3. Ausbildungsjahr'!K80="-",0,'3. Ausbildungsjahr'!K80)</f>
        <v>0</v>
      </c>
      <c r="U80" s="11">
        <f>IF('3. Ausbildungsjahr'!K80="-",0,'3. Ausbildungsjahr'!$K$3)</f>
        <v>0</v>
      </c>
    </row>
    <row r="81" spans="1:21" x14ac:dyDescent="0.25">
      <c r="A81" s="48"/>
      <c r="B81" s="15"/>
      <c r="C81" s="62"/>
      <c r="D81" s="15"/>
      <c r="E81" s="62"/>
      <c r="F81" s="15"/>
      <c r="G81" s="62"/>
      <c r="H81" s="15"/>
      <c r="I81" s="62"/>
      <c r="J81" s="15"/>
      <c r="K81" s="62"/>
      <c r="L81" s="15"/>
      <c r="M81" s="62"/>
      <c r="N81" s="15"/>
      <c r="O81" s="62"/>
      <c r="P81" s="15"/>
      <c r="Q81" s="62"/>
      <c r="R81" s="15"/>
      <c r="S81" s="62"/>
      <c r="T81" s="15"/>
      <c r="U81" s="11"/>
    </row>
    <row r="82" spans="1:21" x14ac:dyDescent="0.25">
      <c r="A82" s="73" t="s">
        <v>2</v>
      </c>
      <c r="B82" s="15"/>
      <c r="C82" s="62"/>
      <c r="D82" s="15"/>
      <c r="E82" s="62"/>
      <c r="F82" s="15"/>
      <c r="G82" s="62"/>
      <c r="H82" s="15"/>
      <c r="I82" s="62"/>
      <c r="J82" s="15"/>
      <c r="K82" s="62"/>
      <c r="L82" s="15"/>
      <c r="M82" s="62"/>
      <c r="N82" s="15"/>
      <c r="O82" s="62"/>
      <c r="P82" s="15"/>
      <c r="Q82" s="62"/>
      <c r="R82" s="15"/>
      <c r="S82" s="62"/>
      <c r="T82" s="15"/>
      <c r="U82" s="11"/>
    </row>
    <row r="83" spans="1:21" x14ac:dyDescent="0.25">
      <c r="A83" s="54" t="s">
        <v>25</v>
      </c>
      <c r="B83" s="15">
        <f>IF('3. Ausbildungsjahr'!$B83="-",0,'3. Ausbildungsjahr'!B83)</f>
        <v>0</v>
      </c>
      <c r="C83" s="62">
        <f>IF('3. Ausbildungsjahr'!$B83="-",0,'3. Ausbildungsjahr'!$B$3)</f>
        <v>0</v>
      </c>
      <c r="D83" s="15">
        <f>IF('3. Ausbildungsjahr'!C83="-",0,'3. Ausbildungsjahr'!C83)</f>
        <v>0</v>
      </c>
      <c r="E83" s="62">
        <f>IF('3. Ausbildungsjahr'!C83="-",0,'3. Ausbildungsjahr'!$C$3)</f>
        <v>0</v>
      </c>
      <c r="F83" s="15">
        <f>IF('3. Ausbildungsjahr'!D83="-",0,'3. Ausbildungsjahr'!D83)</f>
        <v>0</v>
      </c>
      <c r="G83" s="62">
        <f>IF('3. Ausbildungsjahr'!D83="-",0,'3. Ausbildungsjahr'!$D$3)</f>
        <v>0</v>
      </c>
      <c r="H83" s="15">
        <f>IF('3. Ausbildungsjahr'!E83="-",0,'3. Ausbildungsjahr'!E83)</f>
        <v>0</v>
      </c>
      <c r="I83" s="62">
        <f>IF('3. Ausbildungsjahr'!E83="-",0,'3. Ausbildungsjahr'!$E$3)</f>
        <v>0</v>
      </c>
      <c r="J83" s="15">
        <f>IF('3. Ausbildungsjahr'!F83="-",0,'3. Ausbildungsjahr'!F83)</f>
        <v>0</v>
      </c>
      <c r="K83" s="62">
        <f>IF('3. Ausbildungsjahr'!F83="-",0,'3. Ausbildungsjahr'!$F$3)</f>
        <v>0</v>
      </c>
      <c r="L83" s="15">
        <f>IF('3. Ausbildungsjahr'!G83="-",0,'3. Ausbildungsjahr'!G83)</f>
        <v>0</v>
      </c>
      <c r="M83" s="62">
        <f>IF('3. Ausbildungsjahr'!G83="-",0,'3. Ausbildungsjahr'!$G$3)</f>
        <v>0</v>
      </c>
      <c r="N83" s="15">
        <f>IF('3. Ausbildungsjahr'!H83="-",0,'3. Ausbildungsjahr'!H83)</f>
        <v>0</v>
      </c>
      <c r="O83" s="62">
        <f>IF('3. Ausbildungsjahr'!H83="-",0,'3. Ausbildungsjahr'!$H$3)</f>
        <v>0</v>
      </c>
      <c r="P83" s="15">
        <f>IF('3. Ausbildungsjahr'!I83="-",0,'3. Ausbildungsjahr'!I83)</f>
        <v>0</v>
      </c>
      <c r="Q83" s="62">
        <f>IF('3. Ausbildungsjahr'!I83="-",0,'3. Ausbildungsjahr'!$I$3)</f>
        <v>0</v>
      </c>
      <c r="R83" s="15">
        <f>IF('3. Ausbildungsjahr'!J83="-",0,'3. Ausbildungsjahr'!J83)</f>
        <v>0</v>
      </c>
      <c r="S83" s="62">
        <f>IF('3. Ausbildungsjahr'!J83="-",0,'3. Ausbildungsjahr'!$J$3)</f>
        <v>0</v>
      </c>
      <c r="T83" s="15">
        <f>IF('3. Ausbildungsjahr'!K83="-",0,'3. Ausbildungsjahr'!K83)</f>
        <v>0</v>
      </c>
      <c r="U83" s="11">
        <f>IF('3. Ausbildungsjahr'!K83="-",0,'3. Ausbildungsjahr'!$K$3)</f>
        <v>0</v>
      </c>
    </row>
    <row r="84" spans="1:21" x14ac:dyDescent="0.25">
      <c r="A84" s="54" t="s">
        <v>26</v>
      </c>
      <c r="B84" s="15">
        <f>IF('3. Ausbildungsjahr'!$B84="-",0,'3. Ausbildungsjahr'!B84)</f>
        <v>0</v>
      </c>
      <c r="C84" s="62">
        <f>IF('3. Ausbildungsjahr'!$B84="-",0,'3. Ausbildungsjahr'!$B$3)</f>
        <v>0</v>
      </c>
      <c r="D84" s="15">
        <f>IF('3. Ausbildungsjahr'!C84="-",0,'3. Ausbildungsjahr'!C84)</f>
        <v>0</v>
      </c>
      <c r="E84" s="62">
        <f>IF('3. Ausbildungsjahr'!C84="-",0,'3. Ausbildungsjahr'!$C$3)</f>
        <v>0</v>
      </c>
      <c r="F84" s="15">
        <f>IF('3. Ausbildungsjahr'!D84="-",0,'3. Ausbildungsjahr'!D84)</f>
        <v>0</v>
      </c>
      <c r="G84" s="62">
        <f>IF('3. Ausbildungsjahr'!D84="-",0,'3. Ausbildungsjahr'!$D$3)</f>
        <v>0</v>
      </c>
      <c r="H84" s="15">
        <f>IF('3. Ausbildungsjahr'!E84="-",0,'3. Ausbildungsjahr'!E84)</f>
        <v>0</v>
      </c>
      <c r="I84" s="62">
        <f>IF('3. Ausbildungsjahr'!E84="-",0,'3. Ausbildungsjahr'!$E$3)</f>
        <v>0</v>
      </c>
      <c r="J84" s="15">
        <f>IF('3. Ausbildungsjahr'!F84="-",0,'3. Ausbildungsjahr'!F84)</f>
        <v>0</v>
      </c>
      <c r="K84" s="62">
        <f>IF('3. Ausbildungsjahr'!F84="-",0,'3. Ausbildungsjahr'!$F$3)</f>
        <v>0</v>
      </c>
      <c r="L84" s="15">
        <f>IF('3. Ausbildungsjahr'!G84="-",0,'3. Ausbildungsjahr'!G84)</f>
        <v>0</v>
      </c>
      <c r="M84" s="62">
        <f>IF('3. Ausbildungsjahr'!G84="-",0,'3. Ausbildungsjahr'!$G$3)</f>
        <v>0</v>
      </c>
      <c r="N84" s="15">
        <f>IF('3. Ausbildungsjahr'!H84="-",0,'3. Ausbildungsjahr'!H84)</f>
        <v>0</v>
      </c>
      <c r="O84" s="62">
        <f>IF('3. Ausbildungsjahr'!H84="-",0,'3. Ausbildungsjahr'!$H$3)</f>
        <v>0</v>
      </c>
      <c r="P84" s="15">
        <f>IF('3. Ausbildungsjahr'!I84="-",0,'3. Ausbildungsjahr'!I84)</f>
        <v>0</v>
      </c>
      <c r="Q84" s="62">
        <f>IF('3. Ausbildungsjahr'!I84="-",0,'3. Ausbildungsjahr'!$I$3)</f>
        <v>0</v>
      </c>
      <c r="R84" s="15">
        <f>IF('3. Ausbildungsjahr'!J84="-",0,'3. Ausbildungsjahr'!J84)</f>
        <v>0</v>
      </c>
      <c r="S84" s="62">
        <f>IF('3. Ausbildungsjahr'!J84="-",0,'3. Ausbildungsjahr'!$J$3)</f>
        <v>0</v>
      </c>
      <c r="T84" s="15">
        <f>IF('3. Ausbildungsjahr'!K84="-",0,'3. Ausbildungsjahr'!K84)</f>
        <v>0</v>
      </c>
      <c r="U84" s="11">
        <f>IF('3. Ausbildungsjahr'!K84="-",0,'3. Ausbildungsjahr'!$K$3)</f>
        <v>0</v>
      </c>
    </row>
    <row r="85" spans="1:21" x14ac:dyDescent="0.25">
      <c r="A85" s="54" t="s">
        <v>27</v>
      </c>
      <c r="B85" s="15">
        <f>IF('3. Ausbildungsjahr'!$B85="-",0,'3. Ausbildungsjahr'!B85)</f>
        <v>0</v>
      </c>
      <c r="C85" s="62">
        <f>IF('3. Ausbildungsjahr'!$B85="-",0,'3. Ausbildungsjahr'!$B$3)</f>
        <v>0</v>
      </c>
      <c r="D85" s="15">
        <f>IF('3. Ausbildungsjahr'!C85="-",0,'3. Ausbildungsjahr'!C85)</f>
        <v>0</v>
      </c>
      <c r="E85" s="62">
        <f>IF('3. Ausbildungsjahr'!C85="-",0,'3. Ausbildungsjahr'!$C$3)</f>
        <v>0</v>
      </c>
      <c r="F85" s="15">
        <f>IF('3. Ausbildungsjahr'!D85="-",0,'3. Ausbildungsjahr'!D85)</f>
        <v>0</v>
      </c>
      <c r="G85" s="62">
        <f>IF('3. Ausbildungsjahr'!D85="-",0,'3. Ausbildungsjahr'!$D$3)</f>
        <v>0</v>
      </c>
      <c r="H85" s="15">
        <f>IF('3. Ausbildungsjahr'!E85="-",0,'3. Ausbildungsjahr'!E85)</f>
        <v>0</v>
      </c>
      <c r="I85" s="62">
        <f>IF('3. Ausbildungsjahr'!E85="-",0,'3. Ausbildungsjahr'!$E$3)</f>
        <v>0</v>
      </c>
      <c r="J85" s="15">
        <f>IF('3. Ausbildungsjahr'!F85="-",0,'3. Ausbildungsjahr'!F85)</f>
        <v>0</v>
      </c>
      <c r="K85" s="62">
        <f>IF('3. Ausbildungsjahr'!F85="-",0,'3. Ausbildungsjahr'!$F$3)</f>
        <v>0</v>
      </c>
      <c r="L85" s="15">
        <f>IF('3. Ausbildungsjahr'!G85="-",0,'3. Ausbildungsjahr'!G85)</f>
        <v>0</v>
      </c>
      <c r="M85" s="62">
        <f>IF('3. Ausbildungsjahr'!G85="-",0,'3. Ausbildungsjahr'!$G$3)</f>
        <v>0</v>
      </c>
      <c r="N85" s="15">
        <f>IF('3. Ausbildungsjahr'!H85="-",0,'3. Ausbildungsjahr'!H85)</f>
        <v>0</v>
      </c>
      <c r="O85" s="62">
        <f>IF('3. Ausbildungsjahr'!H85="-",0,'3. Ausbildungsjahr'!$H$3)</f>
        <v>0</v>
      </c>
      <c r="P85" s="15">
        <f>IF('3. Ausbildungsjahr'!I85="-",0,'3. Ausbildungsjahr'!I85)</f>
        <v>0</v>
      </c>
      <c r="Q85" s="62">
        <f>IF('3. Ausbildungsjahr'!I85="-",0,'3. Ausbildungsjahr'!$I$3)</f>
        <v>0</v>
      </c>
      <c r="R85" s="15">
        <f>IF('3. Ausbildungsjahr'!J85="-",0,'3. Ausbildungsjahr'!J85)</f>
        <v>0</v>
      </c>
      <c r="S85" s="62">
        <f>IF('3. Ausbildungsjahr'!J85="-",0,'3. Ausbildungsjahr'!$J$3)</f>
        <v>0</v>
      </c>
      <c r="T85" s="15">
        <f>IF('3. Ausbildungsjahr'!K85="-",0,'3. Ausbildungsjahr'!K85)</f>
        <v>0</v>
      </c>
      <c r="U85" s="11">
        <f>IF('3. Ausbildungsjahr'!K85="-",0,'3. Ausbildungsjahr'!$K$3)</f>
        <v>0</v>
      </c>
    </row>
    <row r="86" spans="1:21" x14ac:dyDescent="0.25">
      <c r="A86" s="54" t="s">
        <v>28</v>
      </c>
      <c r="B86" s="15">
        <f>IF('3. Ausbildungsjahr'!$B86="-",0,'3. Ausbildungsjahr'!B86)</f>
        <v>0</v>
      </c>
      <c r="C86" s="62">
        <f>IF('3. Ausbildungsjahr'!$B86="-",0,'3. Ausbildungsjahr'!$B$3)</f>
        <v>0</v>
      </c>
      <c r="D86" s="15">
        <f>IF('3. Ausbildungsjahr'!C86="-",0,'3. Ausbildungsjahr'!C86)</f>
        <v>0</v>
      </c>
      <c r="E86" s="62">
        <f>IF('3. Ausbildungsjahr'!C86="-",0,'3. Ausbildungsjahr'!$C$3)</f>
        <v>0</v>
      </c>
      <c r="F86" s="15">
        <f>IF('3. Ausbildungsjahr'!D86="-",0,'3. Ausbildungsjahr'!D86)</f>
        <v>0</v>
      </c>
      <c r="G86" s="62">
        <f>IF('3. Ausbildungsjahr'!D86="-",0,'3. Ausbildungsjahr'!$D$3)</f>
        <v>0</v>
      </c>
      <c r="H86" s="15">
        <f>IF('3. Ausbildungsjahr'!E86="-",0,'3. Ausbildungsjahr'!E86)</f>
        <v>0</v>
      </c>
      <c r="I86" s="62">
        <f>IF('3. Ausbildungsjahr'!E86="-",0,'3. Ausbildungsjahr'!$E$3)</f>
        <v>0</v>
      </c>
      <c r="J86" s="15">
        <f>IF('3. Ausbildungsjahr'!F86="-",0,'3. Ausbildungsjahr'!F86)</f>
        <v>0</v>
      </c>
      <c r="K86" s="62">
        <f>IF('3. Ausbildungsjahr'!F86="-",0,'3. Ausbildungsjahr'!$F$3)</f>
        <v>0</v>
      </c>
      <c r="L86" s="15">
        <f>IF('3. Ausbildungsjahr'!G86="-",0,'3. Ausbildungsjahr'!G86)</f>
        <v>0</v>
      </c>
      <c r="M86" s="62">
        <f>IF('3. Ausbildungsjahr'!G86="-",0,'3. Ausbildungsjahr'!$G$3)</f>
        <v>0</v>
      </c>
      <c r="N86" s="15">
        <f>IF('3. Ausbildungsjahr'!H86="-",0,'3. Ausbildungsjahr'!H86)</f>
        <v>0</v>
      </c>
      <c r="O86" s="62">
        <f>IF('3. Ausbildungsjahr'!H86="-",0,'3. Ausbildungsjahr'!$H$3)</f>
        <v>0</v>
      </c>
      <c r="P86" s="15">
        <f>IF('3. Ausbildungsjahr'!I86="-",0,'3. Ausbildungsjahr'!I86)</f>
        <v>0</v>
      </c>
      <c r="Q86" s="62">
        <f>IF('3. Ausbildungsjahr'!I86="-",0,'3. Ausbildungsjahr'!$I$3)</f>
        <v>0</v>
      </c>
      <c r="R86" s="15">
        <f>IF('3. Ausbildungsjahr'!J86="-",0,'3. Ausbildungsjahr'!J86)</f>
        <v>0</v>
      </c>
      <c r="S86" s="62">
        <f>IF('3. Ausbildungsjahr'!J86="-",0,'3. Ausbildungsjahr'!$J$3)</f>
        <v>0</v>
      </c>
      <c r="T86" s="15">
        <f>IF('3. Ausbildungsjahr'!K86="-",0,'3. Ausbildungsjahr'!K86)</f>
        <v>0</v>
      </c>
      <c r="U86" s="11">
        <f>IF('3. Ausbildungsjahr'!K86="-",0,'3. Ausbildungsjahr'!$K$3)</f>
        <v>0</v>
      </c>
    </row>
    <row r="87" spans="1:21" x14ac:dyDescent="0.25">
      <c r="A87" s="54" t="s">
        <v>29</v>
      </c>
      <c r="B87" s="15">
        <f>IF('3. Ausbildungsjahr'!$B87="-",0,'3. Ausbildungsjahr'!B87)</f>
        <v>0</v>
      </c>
      <c r="C87" s="62">
        <f>IF('3. Ausbildungsjahr'!$B87="-",0,'3. Ausbildungsjahr'!$B$3)</f>
        <v>0</v>
      </c>
      <c r="D87" s="15">
        <f>IF('3. Ausbildungsjahr'!C87="-",0,'3. Ausbildungsjahr'!C87)</f>
        <v>0</v>
      </c>
      <c r="E87" s="62">
        <f>IF('3. Ausbildungsjahr'!C87="-",0,'3. Ausbildungsjahr'!$C$3)</f>
        <v>0</v>
      </c>
      <c r="F87" s="15">
        <f>IF('3. Ausbildungsjahr'!D87="-",0,'3. Ausbildungsjahr'!D87)</f>
        <v>0</v>
      </c>
      <c r="G87" s="62">
        <f>IF('3. Ausbildungsjahr'!D87="-",0,'3. Ausbildungsjahr'!$D$3)</f>
        <v>0</v>
      </c>
      <c r="H87" s="15">
        <f>IF('3. Ausbildungsjahr'!E87="-",0,'3. Ausbildungsjahr'!E87)</f>
        <v>0</v>
      </c>
      <c r="I87" s="62">
        <f>IF('3. Ausbildungsjahr'!E87="-",0,'3. Ausbildungsjahr'!$E$3)</f>
        <v>0</v>
      </c>
      <c r="J87" s="15">
        <f>IF('3. Ausbildungsjahr'!F87="-",0,'3. Ausbildungsjahr'!F87)</f>
        <v>0</v>
      </c>
      <c r="K87" s="62">
        <f>IF('3. Ausbildungsjahr'!F87="-",0,'3. Ausbildungsjahr'!$F$3)</f>
        <v>0</v>
      </c>
      <c r="L87" s="15">
        <f>IF('3. Ausbildungsjahr'!G87="-",0,'3. Ausbildungsjahr'!G87)</f>
        <v>0</v>
      </c>
      <c r="M87" s="62">
        <f>IF('3. Ausbildungsjahr'!G87="-",0,'3. Ausbildungsjahr'!$G$3)</f>
        <v>0</v>
      </c>
      <c r="N87" s="15">
        <f>IF('3. Ausbildungsjahr'!H87="-",0,'3. Ausbildungsjahr'!H87)</f>
        <v>0</v>
      </c>
      <c r="O87" s="62">
        <f>IF('3. Ausbildungsjahr'!H87="-",0,'3. Ausbildungsjahr'!$H$3)</f>
        <v>0</v>
      </c>
      <c r="P87" s="15">
        <f>IF('3. Ausbildungsjahr'!I87="-",0,'3. Ausbildungsjahr'!I87)</f>
        <v>0</v>
      </c>
      <c r="Q87" s="62">
        <f>IF('3. Ausbildungsjahr'!I87="-",0,'3. Ausbildungsjahr'!$I$3)</f>
        <v>0</v>
      </c>
      <c r="R87" s="15">
        <f>IF('3. Ausbildungsjahr'!J87="-",0,'3. Ausbildungsjahr'!J87)</f>
        <v>0</v>
      </c>
      <c r="S87" s="62">
        <f>IF('3. Ausbildungsjahr'!J87="-",0,'3. Ausbildungsjahr'!$J$3)</f>
        <v>0</v>
      </c>
      <c r="T87" s="15">
        <f>IF('3. Ausbildungsjahr'!K87="-",0,'3. Ausbildungsjahr'!K87)</f>
        <v>0</v>
      </c>
      <c r="U87" s="11">
        <f>IF('3. Ausbildungsjahr'!K87="-",0,'3. Ausbildungsjahr'!$K$3)</f>
        <v>0</v>
      </c>
    </row>
    <row r="88" spans="1:21" x14ac:dyDescent="0.25">
      <c r="A88" s="48"/>
      <c r="B88" s="15"/>
      <c r="C88" s="62"/>
      <c r="D88" s="15"/>
      <c r="E88" s="62"/>
      <c r="F88" s="15"/>
      <c r="G88" s="62"/>
      <c r="H88" s="15"/>
      <c r="I88" s="62"/>
      <c r="J88" s="15"/>
      <c r="K88" s="62"/>
      <c r="L88" s="15"/>
      <c r="M88" s="62"/>
      <c r="N88" s="15"/>
      <c r="O88" s="62"/>
      <c r="P88" s="15"/>
      <c r="Q88" s="62"/>
      <c r="R88" s="15"/>
      <c r="S88" s="62"/>
      <c r="T88" s="15"/>
      <c r="U88" s="11"/>
    </row>
    <row r="89" spans="1:21" ht="18" x14ac:dyDescent="0.25">
      <c r="A89" s="72" t="s">
        <v>93</v>
      </c>
      <c r="B89" s="15"/>
      <c r="C89" s="62"/>
      <c r="D89" s="15"/>
      <c r="E89" s="62"/>
      <c r="F89" s="15"/>
      <c r="G89" s="62"/>
      <c r="H89" s="15"/>
      <c r="I89" s="62"/>
      <c r="J89" s="15"/>
      <c r="K89" s="62"/>
      <c r="L89" s="15"/>
      <c r="M89" s="62"/>
      <c r="N89" s="15"/>
      <c r="O89" s="62"/>
      <c r="P89" s="15"/>
      <c r="Q89" s="62"/>
      <c r="R89" s="15"/>
      <c r="S89" s="62"/>
      <c r="T89" s="15"/>
      <c r="U89" s="11"/>
    </row>
    <row r="90" spans="1:21" x14ac:dyDescent="0.25">
      <c r="A90" s="73" t="s">
        <v>94</v>
      </c>
      <c r="B90" s="15"/>
      <c r="C90" s="62"/>
      <c r="D90" s="15"/>
      <c r="E90" s="62"/>
      <c r="F90" s="15"/>
      <c r="G90" s="62"/>
      <c r="H90" s="15"/>
      <c r="I90" s="62"/>
      <c r="J90" s="15"/>
      <c r="K90" s="62"/>
      <c r="L90" s="15"/>
      <c r="M90" s="62"/>
      <c r="N90" s="15"/>
      <c r="O90" s="62"/>
      <c r="P90" s="15"/>
      <c r="Q90" s="62"/>
      <c r="R90" s="15"/>
      <c r="S90" s="62"/>
      <c r="T90" s="15"/>
      <c r="U90" s="11"/>
    </row>
    <row r="91" spans="1:21" x14ac:dyDescent="0.25">
      <c r="A91" s="54" t="s">
        <v>18</v>
      </c>
      <c r="B91" s="15">
        <f>IF('3. Ausbildungsjahr'!$B91="-",0,'3. Ausbildungsjahr'!B91)</f>
        <v>0</v>
      </c>
      <c r="C91" s="62">
        <f>IF('3. Ausbildungsjahr'!$B91="-",0,'3. Ausbildungsjahr'!$B$3)</f>
        <v>0</v>
      </c>
      <c r="D91" s="15">
        <f>IF('3. Ausbildungsjahr'!C91="-",0,'3. Ausbildungsjahr'!C91)</f>
        <v>0</v>
      </c>
      <c r="E91" s="62">
        <f>IF('3. Ausbildungsjahr'!C91="-",0,'3. Ausbildungsjahr'!$C$3)</f>
        <v>0</v>
      </c>
      <c r="F91" s="15">
        <f>IF('3. Ausbildungsjahr'!D91="-",0,'3. Ausbildungsjahr'!D91)</f>
        <v>0</v>
      </c>
      <c r="G91" s="62">
        <f>IF('3. Ausbildungsjahr'!D91="-",0,'3. Ausbildungsjahr'!$D$3)</f>
        <v>0</v>
      </c>
      <c r="H91" s="15">
        <f>IF('3. Ausbildungsjahr'!E91="-",0,'3. Ausbildungsjahr'!E91)</f>
        <v>0</v>
      </c>
      <c r="I91" s="62">
        <f>IF('3. Ausbildungsjahr'!E91="-",0,'3. Ausbildungsjahr'!$E$3)</f>
        <v>0</v>
      </c>
      <c r="J91" s="15">
        <f>IF('3. Ausbildungsjahr'!F91="-",0,'3. Ausbildungsjahr'!F91)</f>
        <v>0</v>
      </c>
      <c r="K91" s="62">
        <f>IF('3. Ausbildungsjahr'!F91="-",0,'3. Ausbildungsjahr'!$F$3)</f>
        <v>0</v>
      </c>
      <c r="L91" s="15">
        <f>IF('3. Ausbildungsjahr'!G91="-",0,'3. Ausbildungsjahr'!G91)</f>
        <v>0</v>
      </c>
      <c r="M91" s="62">
        <f>IF('3. Ausbildungsjahr'!G91="-",0,'3. Ausbildungsjahr'!$G$3)</f>
        <v>0</v>
      </c>
      <c r="N91" s="15">
        <f>IF('3. Ausbildungsjahr'!H91="-",0,'3. Ausbildungsjahr'!H91)</f>
        <v>0</v>
      </c>
      <c r="O91" s="62">
        <f>IF('3. Ausbildungsjahr'!H91="-",0,'3. Ausbildungsjahr'!$H$3)</f>
        <v>0</v>
      </c>
      <c r="P91" s="15">
        <f>IF('3. Ausbildungsjahr'!I91="-",0,'3. Ausbildungsjahr'!I91)</f>
        <v>0</v>
      </c>
      <c r="Q91" s="62">
        <f>IF('3. Ausbildungsjahr'!I91="-",0,'3. Ausbildungsjahr'!$I$3)</f>
        <v>0</v>
      </c>
      <c r="R91" s="15">
        <f>IF('3. Ausbildungsjahr'!J91="-",0,'3. Ausbildungsjahr'!J91)</f>
        <v>0</v>
      </c>
      <c r="S91" s="62">
        <f>IF('3. Ausbildungsjahr'!J91="-",0,'3. Ausbildungsjahr'!$J$3)</f>
        <v>0</v>
      </c>
      <c r="T91" s="15">
        <f>IF('3. Ausbildungsjahr'!K91="-",0,'3. Ausbildungsjahr'!K91)</f>
        <v>0</v>
      </c>
      <c r="U91" s="11">
        <f>IF('3. Ausbildungsjahr'!K91="-",0,'3. Ausbildungsjahr'!$K$3)</f>
        <v>0</v>
      </c>
    </row>
    <row r="92" spans="1:21" x14ac:dyDescent="0.25">
      <c r="A92" s="54" t="s">
        <v>19</v>
      </c>
      <c r="B92" s="15">
        <f>IF('3. Ausbildungsjahr'!$B92="-",0,'3. Ausbildungsjahr'!B92)</f>
        <v>0</v>
      </c>
      <c r="C92" s="62">
        <f>IF('3. Ausbildungsjahr'!$B92="-",0,'3. Ausbildungsjahr'!$B$3)</f>
        <v>0</v>
      </c>
      <c r="D92" s="15">
        <f>IF('3. Ausbildungsjahr'!C92="-",0,'3. Ausbildungsjahr'!C92)</f>
        <v>0</v>
      </c>
      <c r="E92" s="62">
        <f>IF('3. Ausbildungsjahr'!C92="-",0,'3. Ausbildungsjahr'!$C$3)</f>
        <v>0</v>
      </c>
      <c r="F92" s="15">
        <f>IF('3. Ausbildungsjahr'!D92="-",0,'3. Ausbildungsjahr'!D92)</f>
        <v>0</v>
      </c>
      <c r="G92" s="62">
        <f>IF('3. Ausbildungsjahr'!D92="-",0,'3. Ausbildungsjahr'!$D$3)</f>
        <v>0</v>
      </c>
      <c r="H92" s="15">
        <f>IF('3. Ausbildungsjahr'!E92="-",0,'3. Ausbildungsjahr'!E92)</f>
        <v>0</v>
      </c>
      <c r="I92" s="62">
        <f>IF('3. Ausbildungsjahr'!E92="-",0,'3. Ausbildungsjahr'!$E$3)</f>
        <v>0</v>
      </c>
      <c r="J92" s="15">
        <f>IF('3. Ausbildungsjahr'!F92="-",0,'3. Ausbildungsjahr'!F92)</f>
        <v>0</v>
      </c>
      <c r="K92" s="62">
        <f>IF('3. Ausbildungsjahr'!F92="-",0,'3. Ausbildungsjahr'!$F$3)</f>
        <v>0</v>
      </c>
      <c r="L92" s="15">
        <f>IF('3. Ausbildungsjahr'!G92="-",0,'3. Ausbildungsjahr'!G92)</f>
        <v>0</v>
      </c>
      <c r="M92" s="62">
        <f>IF('3. Ausbildungsjahr'!G92="-",0,'3. Ausbildungsjahr'!$G$3)</f>
        <v>0</v>
      </c>
      <c r="N92" s="15">
        <f>IF('3. Ausbildungsjahr'!H92="-",0,'3. Ausbildungsjahr'!H92)</f>
        <v>0</v>
      </c>
      <c r="O92" s="62">
        <f>IF('3. Ausbildungsjahr'!H92="-",0,'3. Ausbildungsjahr'!$H$3)</f>
        <v>0</v>
      </c>
      <c r="P92" s="15">
        <f>IF('3. Ausbildungsjahr'!I92="-",0,'3. Ausbildungsjahr'!I92)</f>
        <v>0</v>
      </c>
      <c r="Q92" s="62">
        <f>IF('3. Ausbildungsjahr'!I92="-",0,'3. Ausbildungsjahr'!$I$3)</f>
        <v>0</v>
      </c>
      <c r="R92" s="15">
        <f>IF('3. Ausbildungsjahr'!J92="-",0,'3. Ausbildungsjahr'!J92)</f>
        <v>0</v>
      </c>
      <c r="S92" s="62">
        <f>IF('3. Ausbildungsjahr'!J92="-",0,'3. Ausbildungsjahr'!$J$3)</f>
        <v>0</v>
      </c>
      <c r="T92" s="15">
        <f>IF('3. Ausbildungsjahr'!K92="-",0,'3. Ausbildungsjahr'!K92)</f>
        <v>0</v>
      </c>
      <c r="U92" s="11">
        <f>IF('3. Ausbildungsjahr'!K92="-",0,'3. Ausbildungsjahr'!$K$3)</f>
        <v>0</v>
      </c>
    </row>
    <row r="93" spans="1:21" x14ac:dyDescent="0.25">
      <c r="A93" s="54" t="s">
        <v>95</v>
      </c>
      <c r="B93" s="15">
        <f>IF('3. Ausbildungsjahr'!$B93="-",0,'3. Ausbildungsjahr'!B93)</f>
        <v>0</v>
      </c>
      <c r="C93" s="62">
        <f>IF('3. Ausbildungsjahr'!$B93="-",0,'3. Ausbildungsjahr'!$B$3)</f>
        <v>0</v>
      </c>
      <c r="D93" s="15">
        <f>IF('3. Ausbildungsjahr'!C93="-",0,'3. Ausbildungsjahr'!C93)</f>
        <v>0</v>
      </c>
      <c r="E93" s="62">
        <f>IF('3. Ausbildungsjahr'!C93="-",0,'3. Ausbildungsjahr'!$C$3)</f>
        <v>0</v>
      </c>
      <c r="F93" s="15">
        <f>IF('3. Ausbildungsjahr'!D93="-",0,'3. Ausbildungsjahr'!D93)</f>
        <v>0</v>
      </c>
      <c r="G93" s="62">
        <f>IF('3. Ausbildungsjahr'!D93="-",0,'3. Ausbildungsjahr'!$D$3)</f>
        <v>0</v>
      </c>
      <c r="H93" s="15">
        <f>IF('3. Ausbildungsjahr'!E93="-",0,'3. Ausbildungsjahr'!E93)</f>
        <v>0</v>
      </c>
      <c r="I93" s="62">
        <f>IF('3. Ausbildungsjahr'!E93="-",0,'3. Ausbildungsjahr'!$E$3)</f>
        <v>0</v>
      </c>
      <c r="J93" s="15">
        <f>IF('3. Ausbildungsjahr'!F93="-",0,'3. Ausbildungsjahr'!F93)</f>
        <v>0</v>
      </c>
      <c r="K93" s="62">
        <f>IF('3. Ausbildungsjahr'!F93="-",0,'3. Ausbildungsjahr'!$F$3)</f>
        <v>0</v>
      </c>
      <c r="L93" s="15">
        <f>IF('3. Ausbildungsjahr'!G93="-",0,'3. Ausbildungsjahr'!G93)</f>
        <v>0</v>
      </c>
      <c r="M93" s="62">
        <f>IF('3. Ausbildungsjahr'!G93="-",0,'3. Ausbildungsjahr'!$G$3)</f>
        <v>0</v>
      </c>
      <c r="N93" s="15">
        <f>IF('3. Ausbildungsjahr'!H93="-",0,'3. Ausbildungsjahr'!H93)</f>
        <v>0</v>
      </c>
      <c r="O93" s="62">
        <f>IF('3. Ausbildungsjahr'!H93="-",0,'3. Ausbildungsjahr'!$H$3)</f>
        <v>0</v>
      </c>
      <c r="P93" s="15">
        <f>IF('3. Ausbildungsjahr'!I93="-",0,'3. Ausbildungsjahr'!I93)</f>
        <v>0</v>
      </c>
      <c r="Q93" s="62">
        <f>IF('3. Ausbildungsjahr'!I93="-",0,'3. Ausbildungsjahr'!$I$3)</f>
        <v>0</v>
      </c>
      <c r="R93" s="15">
        <f>IF('3. Ausbildungsjahr'!J93="-",0,'3. Ausbildungsjahr'!J93)</f>
        <v>0</v>
      </c>
      <c r="S93" s="62">
        <f>IF('3. Ausbildungsjahr'!J93="-",0,'3. Ausbildungsjahr'!$J$3)</f>
        <v>0</v>
      </c>
      <c r="T93" s="15">
        <f>IF('3. Ausbildungsjahr'!K93="-",0,'3. Ausbildungsjahr'!K93)</f>
        <v>0</v>
      </c>
      <c r="U93" s="11">
        <f>IF('3. Ausbildungsjahr'!K93="-",0,'3. Ausbildungsjahr'!$K$3)</f>
        <v>0</v>
      </c>
    </row>
    <row r="94" spans="1:21" x14ac:dyDescent="0.25">
      <c r="A94" s="54" t="s">
        <v>20</v>
      </c>
      <c r="B94" s="15">
        <f>IF('3. Ausbildungsjahr'!$B94="-",0,'3. Ausbildungsjahr'!B94)</f>
        <v>0</v>
      </c>
      <c r="C94" s="62">
        <f>IF('3. Ausbildungsjahr'!$B94="-",0,'3. Ausbildungsjahr'!$B$3)</f>
        <v>0</v>
      </c>
      <c r="D94" s="15">
        <f>IF('3. Ausbildungsjahr'!C94="-",0,'3. Ausbildungsjahr'!C94)</f>
        <v>0</v>
      </c>
      <c r="E94" s="62">
        <f>IF('3. Ausbildungsjahr'!C94="-",0,'3. Ausbildungsjahr'!$C$3)</f>
        <v>0</v>
      </c>
      <c r="F94" s="15">
        <f>IF('3. Ausbildungsjahr'!D94="-",0,'3. Ausbildungsjahr'!D94)</f>
        <v>0</v>
      </c>
      <c r="G94" s="62">
        <f>IF('3. Ausbildungsjahr'!D94="-",0,'3. Ausbildungsjahr'!$D$3)</f>
        <v>0</v>
      </c>
      <c r="H94" s="15">
        <f>IF('3. Ausbildungsjahr'!E94="-",0,'3. Ausbildungsjahr'!E94)</f>
        <v>0</v>
      </c>
      <c r="I94" s="62">
        <f>IF('3. Ausbildungsjahr'!E94="-",0,'3. Ausbildungsjahr'!$E$3)</f>
        <v>0</v>
      </c>
      <c r="J94" s="15">
        <f>IF('3. Ausbildungsjahr'!F94="-",0,'3. Ausbildungsjahr'!F94)</f>
        <v>0</v>
      </c>
      <c r="K94" s="62">
        <f>IF('3. Ausbildungsjahr'!F94="-",0,'3. Ausbildungsjahr'!$F$3)</f>
        <v>0</v>
      </c>
      <c r="L94" s="15">
        <f>IF('3. Ausbildungsjahr'!G94="-",0,'3. Ausbildungsjahr'!G94)</f>
        <v>0</v>
      </c>
      <c r="M94" s="62">
        <f>IF('3. Ausbildungsjahr'!G94="-",0,'3. Ausbildungsjahr'!$G$3)</f>
        <v>0</v>
      </c>
      <c r="N94" s="15">
        <f>IF('3. Ausbildungsjahr'!H94="-",0,'3. Ausbildungsjahr'!H94)</f>
        <v>0</v>
      </c>
      <c r="O94" s="62">
        <f>IF('3. Ausbildungsjahr'!H94="-",0,'3. Ausbildungsjahr'!$H$3)</f>
        <v>0</v>
      </c>
      <c r="P94" s="15">
        <f>IF('3. Ausbildungsjahr'!I94="-",0,'3. Ausbildungsjahr'!I94)</f>
        <v>0</v>
      </c>
      <c r="Q94" s="62">
        <f>IF('3. Ausbildungsjahr'!I94="-",0,'3. Ausbildungsjahr'!$I$3)</f>
        <v>0</v>
      </c>
      <c r="R94" s="15">
        <f>IF('3. Ausbildungsjahr'!J94="-",0,'3. Ausbildungsjahr'!J94)</f>
        <v>0</v>
      </c>
      <c r="S94" s="62">
        <f>IF('3. Ausbildungsjahr'!J94="-",0,'3. Ausbildungsjahr'!$J$3)</f>
        <v>0</v>
      </c>
      <c r="T94" s="15">
        <f>IF('3. Ausbildungsjahr'!K94="-",0,'3. Ausbildungsjahr'!K94)</f>
        <v>0</v>
      </c>
      <c r="U94" s="11">
        <f>IF('3. Ausbildungsjahr'!K94="-",0,'3. Ausbildungsjahr'!$K$3)</f>
        <v>0</v>
      </c>
    </row>
    <row r="95" spans="1:21" x14ac:dyDescent="0.25">
      <c r="A95" s="54" t="s">
        <v>21</v>
      </c>
      <c r="B95" s="15">
        <f>IF('3. Ausbildungsjahr'!$B95="-",0,'3. Ausbildungsjahr'!B95)</f>
        <v>0</v>
      </c>
      <c r="C95" s="62">
        <f>IF('3. Ausbildungsjahr'!$B95="-",0,'3. Ausbildungsjahr'!$B$3)</f>
        <v>0</v>
      </c>
      <c r="D95" s="15">
        <f>IF('3. Ausbildungsjahr'!C95="-",0,'3. Ausbildungsjahr'!C95)</f>
        <v>0</v>
      </c>
      <c r="E95" s="62">
        <f>IF('3. Ausbildungsjahr'!C95="-",0,'3. Ausbildungsjahr'!$C$3)</f>
        <v>0</v>
      </c>
      <c r="F95" s="15">
        <f>IF('3. Ausbildungsjahr'!D95="-",0,'3. Ausbildungsjahr'!D95)</f>
        <v>0</v>
      </c>
      <c r="G95" s="62">
        <f>IF('3. Ausbildungsjahr'!D95="-",0,'3. Ausbildungsjahr'!$D$3)</f>
        <v>0</v>
      </c>
      <c r="H95" s="15">
        <f>IF('3. Ausbildungsjahr'!E95="-",0,'3. Ausbildungsjahr'!E95)</f>
        <v>0</v>
      </c>
      <c r="I95" s="62">
        <f>IF('3. Ausbildungsjahr'!E95="-",0,'3. Ausbildungsjahr'!$E$3)</f>
        <v>0</v>
      </c>
      <c r="J95" s="15">
        <f>IF('3. Ausbildungsjahr'!F95="-",0,'3. Ausbildungsjahr'!F95)</f>
        <v>0</v>
      </c>
      <c r="K95" s="62">
        <f>IF('3. Ausbildungsjahr'!F95="-",0,'3. Ausbildungsjahr'!$F$3)</f>
        <v>0</v>
      </c>
      <c r="L95" s="15">
        <f>IF('3. Ausbildungsjahr'!G95="-",0,'3. Ausbildungsjahr'!G95)</f>
        <v>0</v>
      </c>
      <c r="M95" s="62">
        <f>IF('3. Ausbildungsjahr'!G95="-",0,'3. Ausbildungsjahr'!$G$3)</f>
        <v>0</v>
      </c>
      <c r="N95" s="15">
        <f>IF('3. Ausbildungsjahr'!H95="-",0,'3. Ausbildungsjahr'!H95)</f>
        <v>0</v>
      </c>
      <c r="O95" s="62">
        <f>IF('3. Ausbildungsjahr'!H95="-",0,'3. Ausbildungsjahr'!$H$3)</f>
        <v>0</v>
      </c>
      <c r="P95" s="15">
        <f>IF('3. Ausbildungsjahr'!I95="-",0,'3. Ausbildungsjahr'!I95)</f>
        <v>0</v>
      </c>
      <c r="Q95" s="62">
        <f>IF('3. Ausbildungsjahr'!I95="-",0,'3. Ausbildungsjahr'!$I$3)</f>
        <v>0</v>
      </c>
      <c r="R95" s="15">
        <f>IF('3. Ausbildungsjahr'!J95="-",0,'3. Ausbildungsjahr'!J95)</f>
        <v>0</v>
      </c>
      <c r="S95" s="62">
        <f>IF('3. Ausbildungsjahr'!J95="-",0,'3. Ausbildungsjahr'!$J$3)</f>
        <v>0</v>
      </c>
      <c r="T95" s="15">
        <f>IF('3. Ausbildungsjahr'!K95="-",0,'3. Ausbildungsjahr'!K95)</f>
        <v>0</v>
      </c>
      <c r="U95" s="11">
        <f>IF('3. Ausbildungsjahr'!K95="-",0,'3. Ausbildungsjahr'!$K$3)</f>
        <v>0</v>
      </c>
    </row>
    <row r="96" spans="1:21" x14ac:dyDescent="0.25">
      <c r="A96" s="54" t="s">
        <v>22</v>
      </c>
      <c r="B96" s="15">
        <f>IF('3. Ausbildungsjahr'!$B96="-",0,'3. Ausbildungsjahr'!B96)</f>
        <v>0</v>
      </c>
      <c r="C96" s="62">
        <f>IF('3. Ausbildungsjahr'!$B96="-",0,'3. Ausbildungsjahr'!$B$3)</f>
        <v>0</v>
      </c>
      <c r="D96" s="15">
        <f>IF('3. Ausbildungsjahr'!C96="-",0,'3. Ausbildungsjahr'!C96)</f>
        <v>0</v>
      </c>
      <c r="E96" s="62">
        <f>IF('3. Ausbildungsjahr'!C96="-",0,'3. Ausbildungsjahr'!$C$3)</f>
        <v>0</v>
      </c>
      <c r="F96" s="15">
        <f>IF('3. Ausbildungsjahr'!D96="-",0,'3. Ausbildungsjahr'!D96)</f>
        <v>0</v>
      </c>
      <c r="G96" s="62">
        <f>IF('3. Ausbildungsjahr'!D96="-",0,'3. Ausbildungsjahr'!$D$3)</f>
        <v>0</v>
      </c>
      <c r="H96" s="15">
        <f>IF('3. Ausbildungsjahr'!E96="-",0,'3. Ausbildungsjahr'!E96)</f>
        <v>0</v>
      </c>
      <c r="I96" s="62">
        <f>IF('3. Ausbildungsjahr'!E96="-",0,'3. Ausbildungsjahr'!$E$3)</f>
        <v>0</v>
      </c>
      <c r="J96" s="15">
        <f>IF('3. Ausbildungsjahr'!F96="-",0,'3. Ausbildungsjahr'!F96)</f>
        <v>0</v>
      </c>
      <c r="K96" s="62">
        <f>IF('3. Ausbildungsjahr'!F96="-",0,'3. Ausbildungsjahr'!$F$3)</f>
        <v>0</v>
      </c>
      <c r="L96" s="15">
        <f>IF('3. Ausbildungsjahr'!G96="-",0,'3. Ausbildungsjahr'!G96)</f>
        <v>0</v>
      </c>
      <c r="M96" s="62">
        <f>IF('3. Ausbildungsjahr'!G96="-",0,'3. Ausbildungsjahr'!$G$3)</f>
        <v>0</v>
      </c>
      <c r="N96" s="15">
        <f>IF('3. Ausbildungsjahr'!H96="-",0,'3. Ausbildungsjahr'!H96)</f>
        <v>0</v>
      </c>
      <c r="O96" s="62">
        <f>IF('3. Ausbildungsjahr'!H96="-",0,'3. Ausbildungsjahr'!$H$3)</f>
        <v>0</v>
      </c>
      <c r="P96" s="15">
        <f>IF('3. Ausbildungsjahr'!I96="-",0,'3. Ausbildungsjahr'!I96)</f>
        <v>0</v>
      </c>
      <c r="Q96" s="62">
        <f>IF('3. Ausbildungsjahr'!I96="-",0,'3. Ausbildungsjahr'!$I$3)</f>
        <v>0</v>
      </c>
      <c r="R96" s="15">
        <f>IF('3. Ausbildungsjahr'!J96="-",0,'3. Ausbildungsjahr'!J96)</f>
        <v>0</v>
      </c>
      <c r="S96" s="62">
        <f>IF('3. Ausbildungsjahr'!J96="-",0,'3. Ausbildungsjahr'!$J$3)</f>
        <v>0</v>
      </c>
      <c r="T96" s="15">
        <f>IF('3. Ausbildungsjahr'!K96="-",0,'3. Ausbildungsjahr'!K96)</f>
        <v>0</v>
      </c>
      <c r="U96" s="11">
        <f>IF('3. Ausbildungsjahr'!K96="-",0,'3. Ausbildungsjahr'!$K$3)</f>
        <v>0</v>
      </c>
    </row>
  </sheetData>
  <mergeCells count="20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N4:O4"/>
    <mergeCell ref="P4:Q4"/>
    <mergeCell ref="R4:S4"/>
    <mergeCell ref="T4:U4"/>
    <mergeCell ref="N3:O3"/>
    <mergeCell ref="P3:Q3"/>
    <mergeCell ref="R3:S3"/>
    <mergeCell ref="T3:U3"/>
  </mergeCells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H10" sqref="H10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71" t="s">
        <v>116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x14ac:dyDescent="0.25">
      <c r="A3" s="70" t="s">
        <v>67</v>
      </c>
      <c r="B3" s="318" t="e">
        <f>#REF!</f>
        <v>#REF!</v>
      </c>
      <c r="C3" s="317"/>
      <c r="D3" s="316" t="e">
        <f>#REF!</f>
        <v>#REF!</v>
      </c>
      <c r="E3" s="317"/>
      <c r="F3" s="316" t="e">
        <f>#REF!</f>
        <v>#REF!</v>
      </c>
      <c r="G3" s="317"/>
      <c r="H3" s="316" t="e">
        <f>#REF!</f>
        <v>#REF!</v>
      </c>
      <c r="I3" s="317"/>
      <c r="J3" s="316" t="e">
        <f>#REF!</f>
        <v>#REF!</v>
      </c>
      <c r="K3" s="317"/>
      <c r="L3" s="316" t="e">
        <f>#REF!</f>
        <v>#REF!</v>
      </c>
      <c r="M3" s="317"/>
      <c r="N3" s="316" t="e">
        <f>#REF!</f>
        <v>#REF!</v>
      </c>
      <c r="O3" s="317"/>
      <c r="P3" s="316" t="e">
        <f>#REF!</f>
        <v>#REF!</v>
      </c>
      <c r="Q3" s="317"/>
      <c r="R3" s="316" t="e">
        <f>#REF!</f>
        <v>#REF!</v>
      </c>
      <c r="S3" s="317"/>
      <c r="T3" s="316" t="e">
        <f>#REF!</f>
        <v>#REF!</v>
      </c>
      <c r="U3" s="317"/>
    </row>
    <row r="4" spans="1:21" ht="18" x14ac:dyDescent="0.25">
      <c r="A4" s="69" t="s">
        <v>72</v>
      </c>
      <c r="B4" s="318" t="e">
        <f>#REF!</f>
        <v>#REF!</v>
      </c>
      <c r="C4" s="317"/>
      <c r="D4" s="318" t="e">
        <f>#REF!</f>
        <v>#REF!</v>
      </c>
      <c r="E4" s="317"/>
      <c r="F4" s="318" t="e">
        <f>#REF!</f>
        <v>#REF!</v>
      </c>
      <c r="G4" s="317"/>
      <c r="H4" s="318" t="e">
        <f>#REF!</f>
        <v>#REF!</v>
      </c>
      <c r="I4" s="317"/>
      <c r="J4" s="318" t="e">
        <f>#REF!</f>
        <v>#REF!</v>
      </c>
      <c r="K4" s="317"/>
      <c r="L4" s="318" t="e">
        <f>#REF!</f>
        <v>#REF!</v>
      </c>
      <c r="M4" s="317"/>
      <c r="N4" s="318" t="e">
        <f>#REF!</f>
        <v>#REF!</v>
      </c>
      <c r="O4" s="317"/>
      <c r="P4" s="318" t="e">
        <f>#REF!</f>
        <v>#REF!</v>
      </c>
      <c r="Q4" s="317"/>
      <c r="R4" s="318" t="e">
        <f>#REF!</f>
        <v>#REF!</v>
      </c>
      <c r="S4" s="317"/>
      <c r="T4" s="318" t="e">
        <f>#REF!</f>
        <v>#REF!</v>
      </c>
      <c r="U4" s="317"/>
    </row>
    <row r="5" spans="1:21" x14ac:dyDescent="0.25">
      <c r="A5" s="26" t="s">
        <v>38</v>
      </c>
      <c r="B5" s="60" t="s">
        <v>109</v>
      </c>
      <c r="C5" s="61" t="s">
        <v>69</v>
      </c>
      <c r="D5" s="63" t="s">
        <v>109</v>
      </c>
      <c r="E5" s="64" t="s">
        <v>69</v>
      </c>
      <c r="F5" s="63" t="s">
        <v>109</v>
      </c>
      <c r="G5" s="64" t="s">
        <v>69</v>
      </c>
      <c r="H5" s="63" t="s">
        <v>109</v>
      </c>
      <c r="I5" s="64" t="s">
        <v>69</v>
      </c>
      <c r="J5" s="63" t="s">
        <v>109</v>
      </c>
      <c r="K5" s="64" t="s">
        <v>69</v>
      </c>
      <c r="L5" s="63" t="s">
        <v>109</v>
      </c>
      <c r="M5" s="64" t="s">
        <v>69</v>
      </c>
      <c r="N5" s="63" t="s">
        <v>109</v>
      </c>
      <c r="O5" s="64" t="s">
        <v>69</v>
      </c>
      <c r="P5" s="63" t="s">
        <v>109</v>
      </c>
      <c r="Q5" s="64" t="s">
        <v>69</v>
      </c>
      <c r="R5" s="63" t="s">
        <v>109</v>
      </c>
      <c r="S5" s="64" t="s">
        <v>69</v>
      </c>
      <c r="T5" s="60" t="s">
        <v>109</v>
      </c>
      <c r="U5" s="61" t="s">
        <v>69</v>
      </c>
    </row>
    <row r="6" spans="1:21" x14ac:dyDescent="0.25">
      <c r="A6" s="54" t="s">
        <v>43</v>
      </c>
      <c r="B6" s="15" t="e">
        <f>IF(#REF!="-",0,#REF!)</f>
        <v>#REF!</v>
      </c>
      <c r="C6" s="62" t="e">
        <f>IF(#REF!="-",0,#REF!)</f>
        <v>#REF!</v>
      </c>
      <c r="D6" s="63" t="e">
        <f>IF(#REF!="-",0,#REF!)</f>
        <v>#REF!</v>
      </c>
      <c r="E6" s="66" t="e">
        <f>IF(#REF!="-",0,#REF!)</f>
        <v>#REF!</v>
      </c>
      <c r="F6" s="63" t="e">
        <f>IF(#REF!="-",0,#REF!)</f>
        <v>#REF!</v>
      </c>
      <c r="G6" s="66" t="e">
        <f>IF(#REF!="-",0,#REF!)</f>
        <v>#REF!</v>
      </c>
      <c r="H6" s="63" t="e">
        <f>IF(#REF!="-",0,#REF!)</f>
        <v>#REF!</v>
      </c>
      <c r="I6" s="66" t="e">
        <f>IF(#REF!="-",0,#REF!)</f>
        <v>#REF!</v>
      </c>
      <c r="J6" s="63" t="e">
        <f>IF(#REF!="-",0,#REF!)</f>
        <v>#REF!</v>
      </c>
      <c r="K6" s="66" t="e">
        <f>IF(#REF!="-",0,#REF!)</f>
        <v>#REF!</v>
      </c>
      <c r="L6" s="63" t="e">
        <f>IF(#REF!="-",0,#REF!)</f>
        <v>#REF!</v>
      </c>
      <c r="M6" s="66" t="e">
        <f>IF(#REF!="-",0,#REF!)</f>
        <v>#REF!</v>
      </c>
      <c r="N6" s="63" t="e">
        <f>IF(#REF!="-",0,#REF!)</f>
        <v>#REF!</v>
      </c>
      <c r="O6" s="66" t="e">
        <f>IF(#REF!="-",0,#REF!)</f>
        <v>#REF!</v>
      </c>
      <c r="P6" s="63" t="e">
        <f>IF(#REF!="-",0,#REF!)</f>
        <v>#REF!</v>
      </c>
      <c r="Q6" s="66" t="e">
        <f>IF(#REF!="-",0,#REF!)</f>
        <v>#REF!</v>
      </c>
      <c r="R6" s="63" t="e">
        <f>IF(#REF!="-",0,#REF!)</f>
        <v>#REF!</v>
      </c>
      <c r="S6" s="66" t="e">
        <f>IF(#REF!="-",0,#REF!)</f>
        <v>#REF!</v>
      </c>
      <c r="T6" s="15" t="e">
        <f>IF(#REF!="-",0,#REF!)</f>
        <v>#REF!</v>
      </c>
      <c r="U6" s="11" t="e">
        <f>IF(#REF!="-",0,#REF!)</f>
        <v>#REF!</v>
      </c>
    </row>
    <row r="7" spans="1:21" x14ac:dyDescent="0.25">
      <c r="A7" s="54" t="s">
        <v>44</v>
      </c>
      <c r="B7" s="15" t="e">
        <f>IF(#REF!="-",0,#REF!)</f>
        <v>#REF!</v>
      </c>
      <c r="C7" s="75" t="e">
        <f>IF(#REF!="-",0,#REF!)</f>
        <v>#REF!</v>
      </c>
      <c r="D7" s="15" t="e">
        <f>IF(#REF!="-",0,#REF!)</f>
        <v>#REF!</v>
      </c>
      <c r="E7" s="75" t="e">
        <f>IF(#REF!="-",0,#REF!)</f>
        <v>#REF!</v>
      </c>
      <c r="F7" s="15" t="e">
        <f>IF(#REF!="-",0,#REF!)</f>
        <v>#REF!</v>
      </c>
      <c r="G7" s="75" t="e">
        <f>IF(#REF!="-",0,#REF!)</f>
        <v>#REF!</v>
      </c>
      <c r="H7" s="15" t="e">
        <f>IF(#REF!="-",0,#REF!)</f>
        <v>#REF!</v>
      </c>
      <c r="I7" s="75" t="e">
        <f>IF(#REF!="-",0,#REF!)</f>
        <v>#REF!</v>
      </c>
      <c r="J7" s="15" t="e">
        <f>IF(#REF!="-",0,#REF!)</f>
        <v>#REF!</v>
      </c>
      <c r="K7" s="75" t="e">
        <f>IF(#REF!="-",0,#REF!)</f>
        <v>#REF!</v>
      </c>
      <c r="L7" s="15" t="e">
        <f>IF(#REF!="-",0,#REF!)</f>
        <v>#REF!</v>
      </c>
      <c r="M7" s="75" t="e">
        <f>IF(#REF!="-",0,#REF!)</f>
        <v>#REF!</v>
      </c>
      <c r="N7" s="15" t="e">
        <f>IF(#REF!="-",0,#REF!)</f>
        <v>#REF!</v>
      </c>
      <c r="O7" s="75" t="e">
        <f>IF(#REF!="-",0,#REF!)</f>
        <v>#REF!</v>
      </c>
      <c r="P7" s="15" t="e">
        <f>IF(#REF!="-",0,#REF!)</f>
        <v>#REF!</v>
      </c>
      <c r="Q7" s="75" t="e">
        <f>IF(#REF!="-",0,#REF!)</f>
        <v>#REF!</v>
      </c>
      <c r="R7" s="15" t="e">
        <f>IF(#REF!="-",0,#REF!)</f>
        <v>#REF!</v>
      </c>
      <c r="S7" s="75" t="e">
        <f>IF(#REF!="-",0,#REF!)</f>
        <v>#REF!</v>
      </c>
      <c r="T7" s="15" t="e">
        <f>IF(#REF!="-",0,#REF!)</f>
        <v>#REF!</v>
      </c>
      <c r="U7" s="11" t="e">
        <f>IF(#REF!="-",0,#REF!)</f>
        <v>#REF!</v>
      </c>
    </row>
    <row r="8" spans="1:21" x14ac:dyDescent="0.25">
      <c r="A8" s="54" t="s">
        <v>73</v>
      </c>
      <c r="B8" s="15" t="e">
        <f>IF(#REF!="-",0,#REF!)</f>
        <v>#REF!</v>
      </c>
      <c r="C8" s="75" t="e">
        <f>IF(#REF!="-",0,#REF!)</f>
        <v>#REF!</v>
      </c>
      <c r="D8" s="15" t="e">
        <f>IF(#REF!="-",0,#REF!)</f>
        <v>#REF!</v>
      </c>
      <c r="E8" s="75" t="e">
        <f>IF(#REF!="-",0,#REF!)</f>
        <v>#REF!</v>
      </c>
      <c r="F8" s="15" t="e">
        <f>IF(#REF!="-",0,#REF!)</f>
        <v>#REF!</v>
      </c>
      <c r="G8" s="75" t="e">
        <f>IF(#REF!="-",0,#REF!)</f>
        <v>#REF!</v>
      </c>
      <c r="H8" s="15" t="e">
        <f>IF(#REF!="-",0,#REF!)</f>
        <v>#REF!</v>
      </c>
      <c r="I8" s="75" t="e">
        <f>IF(#REF!="-",0,#REF!)</f>
        <v>#REF!</v>
      </c>
      <c r="J8" s="15" t="e">
        <f>IF(#REF!="-",0,#REF!)</f>
        <v>#REF!</v>
      </c>
      <c r="K8" s="75" t="e">
        <f>IF(#REF!="-",0,#REF!)</f>
        <v>#REF!</v>
      </c>
      <c r="L8" s="15" t="e">
        <f>IF(#REF!="-",0,#REF!)</f>
        <v>#REF!</v>
      </c>
      <c r="M8" s="75" t="e">
        <f>IF(#REF!="-",0,#REF!)</f>
        <v>#REF!</v>
      </c>
      <c r="N8" s="15" t="e">
        <f>IF(#REF!="-",0,#REF!)</f>
        <v>#REF!</v>
      </c>
      <c r="O8" s="75" t="e">
        <f>IF(#REF!="-",0,#REF!)</f>
        <v>#REF!</v>
      </c>
      <c r="P8" s="15" t="e">
        <f>IF(#REF!="-",0,#REF!)</f>
        <v>#REF!</v>
      </c>
      <c r="Q8" s="75" t="e">
        <f>IF(#REF!="-",0,#REF!)</f>
        <v>#REF!</v>
      </c>
      <c r="R8" s="15" t="e">
        <f>IF(#REF!="-",0,#REF!)</f>
        <v>#REF!</v>
      </c>
      <c r="S8" s="75" t="e">
        <f>IF(#REF!="-",0,#REF!)</f>
        <v>#REF!</v>
      </c>
      <c r="T8" s="15" t="e">
        <f>IF(#REF!="-",0,#REF!)</f>
        <v>#REF!</v>
      </c>
      <c r="U8" s="11" t="e">
        <f>IF(#REF!="-",0,#REF!)</f>
        <v>#REF!</v>
      </c>
    </row>
    <row r="9" spans="1:21" x14ac:dyDescent="0.25">
      <c r="A9" s="54" t="s">
        <v>74</v>
      </c>
      <c r="B9" s="15" t="e">
        <f>IF(#REF!="-",0,#REF!)</f>
        <v>#REF!</v>
      </c>
      <c r="C9" s="75" t="e">
        <f>IF(#REF!="-",0,#REF!)</f>
        <v>#REF!</v>
      </c>
      <c r="D9" s="15" t="e">
        <f>IF(#REF!="-",0,#REF!)</f>
        <v>#REF!</v>
      </c>
      <c r="E9" s="75" t="e">
        <f>IF(#REF!="-",0,#REF!)</f>
        <v>#REF!</v>
      </c>
      <c r="F9" s="15" t="e">
        <f>IF(#REF!="-",0,#REF!)</f>
        <v>#REF!</v>
      </c>
      <c r="G9" s="75" t="e">
        <f>IF(#REF!="-",0,#REF!)</f>
        <v>#REF!</v>
      </c>
      <c r="H9" s="15" t="e">
        <f>IF(#REF!="-",0,#REF!)</f>
        <v>#REF!</v>
      </c>
      <c r="I9" s="75" t="e">
        <f>IF(#REF!="-",0,#REF!)</f>
        <v>#REF!</v>
      </c>
      <c r="J9" s="15" t="e">
        <f>IF(#REF!="-",0,#REF!)</f>
        <v>#REF!</v>
      </c>
      <c r="K9" s="75" t="e">
        <f>IF(#REF!="-",0,#REF!)</f>
        <v>#REF!</v>
      </c>
      <c r="L9" s="15" t="e">
        <f>IF(#REF!="-",0,#REF!)</f>
        <v>#REF!</v>
      </c>
      <c r="M9" s="75" t="e">
        <f>IF(#REF!="-",0,#REF!)</f>
        <v>#REF!</v>
      </c>
      <c r="N9" s="15" t="e">
        <f>IF(#REF!="-",0,#REF!)</f>
        <v>#REF!</v>
      </c>
      <c r="O9" s="75" t="e">
        <f>IF(#REF!="-",0,#REF!)</f>
        <v>#REF!</v>
      </c>
      <c r="P9" s="15" t="e">
        <f>IF(#REF!="-",0,#REF!)</f>
        <v>#REF!</v>
      </c>
      <c r="Q9" s="75" t="e">
        <f>IF(#REF!="-",0,#REF!)</f>
        <v>#REF!</v>
      </c>
      <c r="R9" s="15" t="e">
        <f>IF(#REF!="-",0,#REF!)</f>
        <v>#REF!</v>
      </c>
      <c r="S9" s="75" t="e">
        <f>IF(#REF!="-",0,#REF!)</f>
        <v>#REF!</v>
      </c>
      <c r="T9" s="15" t="e">
        <f>IF(#REF!="-",0,#REF!)</f>
        <v>#REF!</v>
      </c>
      <c r="U9" s="11" t="e">
        <f>IF(#REF!="-",0,#REF!)</f>
        <v>#REF!</v>
      </c>
    </row>
    <row r="10" spans="1:21" x14ac:dyDescent="0.25">
      <c r="A10" s="54" t="s">
        <v>45</v>
      </c>
      <c r="B10" s="15" t="e">
        <f>IF(#REF!="-",0,#REF!)</f>
        <v>#REF!</v>
      </c>
      <c r="C10" s="75" t="e">
        <f>IF(#REF!="-",0,#REF!)</f>
        <v>#REF!</v>
      </c>
      <c r="D10" s="15" t="e">
        <f>IF(#REF!="-",0,#REF!)</f>
        <v>#REF!</v>
      </c>
      <c r="E10" s="75" t="e">
        <f>IF(#REF!="-",0,#REF!)</f>
        <v>#REF!</v>
      </c>
      <c r="F10" s="15" t="e">
        <f>IF(#REF!="-",0,#REF!)</f>
        <v>#REF!</v>
      </c>
      <c r="G10" s="75" t="e">
        <f>IF(#REF!="-",0,#REF!)</f>
        <v>#REF!</v>
      </c>
      <c r="H10" s="15" t="e">
        <f>IF(#REF!="-",0,#REF!)</f>
        <v>#REF!</v>
      </c>
      <c r="I10" s="75" t="e">
        <f>IF(#REF!="-",0,#REF!)</f>
        <v>#REF!</v>
      </c>
      <c r="J10" s="15" t="e">
        <f>IF(#REF!="-",0,#REF!)</f>
        <v>#REF!</v>
      </c>
      <c r="K10" s="75" t="e">
        <f>IF(#REF!="-",0,#REF!)</f>
        <v>#REF!</v>
      </c>
      <c r="L10" s="15" t="e">
        <f>IF(#REF!="-",0,#REF!)</f>
        <v>#REF!</v>
      </c>
      <c r="M10" s="75" t="e">
        <f>IF(#REF!="-",0,#REF!)</f>
        <v>#REF!</v>
      </c>
      <c r="N10" s="15" t="e">
        <f>IF(#REF!="-",0,#REF!)</f>
        <v>#REF!</v>
      </c>
      <c r="O10" s="75" t="e">
        <f>IF(#REF!="-",0,#REF!)</f>
        <v>#REF!</v>
      </c>
      <c r="P10" s="15" t="e">
        <f>IF(#REF!="-",0,#REF!)</f>
        <v>#REF!</v>
      </c>
      <c r="Q10" s="75" t="e">
        <f>IF(#REF!="-",0,#REF!)</f>
        <v>#REF!</v>
      </c>
      <c r="R10" s="15" t="e">
        <f>IF(#REF!="-",0,#REF!)</f>
        <v>#REF!</v>
      </c>
      <c r="S10" s="75" t="e">
        <f>IF(#REF!="-",0,#REF!)</f>
        <v>#REF!</v>
      </c>
      <c r="T10" s="15" t="e">
        <f>IF(#REF!="-",0,#REF!)</f>
        <v>#REF!</v>
      </c>
      <c r="U10" s="11" t="e">
        <f>IF(#REF!="-",0,#REF!)</f>
        <v>#REF!</v>
      </c>
    </row>
    <row r="11" spans="1:21" x14ac:dyDescent="0.25">
      <c r="A11" s="54" t="s">
        <v>46</v>
      </c>
      <c r="B11" s="15" t="e">
        <f>IF(#REF!="-",0,#REF!)</f>
        <v>#REF!</v>
      </c>
      <c r="C11" s="75" t="e">
        <f>IF(#REF!="-",0,#REF!)</f>
        <v>#REF!</v>
      </c>
      <c r="D11" s="15" t="e">
        <f>IF(#REF!="-",0,#REF!)</f>
        <v>#REF!</v>
      </c>
      <c r="E11" s="75" t="e">
        <f>IF(#REF!="-",0,#REF!)</f>
        <v>#REF!</v>
      </c>
      <c r="F11" s="15" t="e">
        <f>IF(#REF!="-",0,#REF!)</f>
        <v>#REF!</v>
      </c>
      <c r="G11" s="75" t="e">
        <f>IF(#REF!="-",0,#REF!)</f>
        <v>#REF!</v>
      </c>
      <c r="H11" s="15" t="e">
        <f>IF(#REF!="-",0,#REF!)</f>
        <v>#REF!</v>
      </c>
      <c r="I11" s="75" t="e">
        <f>IF(#REF!="-",0,#REF!)</f>
        <v>#REF!</v>
      </c>
      <c r="J11" s="15" t="e">
        <f>IF(#REF!="-",0,#REF!)</f>
        <v>#REF!</v>
      </c>
      <c r="K11" s="75" t="e">
        <f>IF(#REF!="-",0,#REF!)</f>
        <v>#REF!</v>
      </c>
      <c r="L11" s="15" t="e">
        <f>IF(#REF!="-",0,#REF!)</f>
        <v>#REF!</v>
      </c>
      <c r="M11" s="75" t="e">
        <f>IF(#REF!="-",0,#REF!)</f>
        <v>#REF!</v>
      </c>
      <c r="N11" s="15" t="e">
        <f>IF(#REF!="-",0,#REF!)</f>
        <v>#REF!</v>
      </c>
      <c r="O11" s="75" t="e">
        <f>IF(#REF!="-",0,#REF!)</f>
        <v>#REF!</v>
      </c>
      <c r="P11" s="15" t="e">
        <f>IF(#REF!="-",0,#REF!)</f>
        <v>#REF!</v>
      </c>
      <c r="Q11" s="75" t="e">
        <f>IF(#REF!="-",0,#REF!)</f>
        <v>#REF!</v>
      </c>
      <c r="R11" s="15" t="e">
        <f>IF(#REF!="-",0,#REF!)</f>
        <v>#REF!</v>
      </c>
      <c r="S11" s="75" t="e">
        <f>IF(#REF!="-",0,#REF!)</f>
        <v>#REF!</v>
      </c>
      <c r="T11" s="15" t="e">
        <f>IF(#REF!="-",0,#REF!)</f>
        <v>#REF!</v>
      </c>
      <c r="U11" s="11" t="e">
        <f>IF(#REF!="-",0,#REF!)</f>
        <v>#REF!</v>
      </c>
    </row>
    <row r="12" spans="1:21" x14ac:dyDescent="0.25">
      <c r="A12" s="48"/>
      <c r="B12" s="15"/>
      <c r="C12" s="75"/>
      <c r="D12" s="15"/>
      <c r="E12" s="75"/>
      <c r="F12" s="15"/>
      <c r="G12" s="75"/>
      <c r="H12" s="15"/>
      <c r="I12" s="75"/>
      <c r="J12" s="15"/>
      <c r="K12" s="75"/>
      <c r="L12" s="15"/>
      <c r="M12" s="75"/>
      <c r="N12" s="15"/>
      <c r="O12" s="75"/>
      <c r="P12" s="15"/>
      <c r="Q12" s="75"/>
      <c r="R12" s="15"/>
      <c r="S12" s="75"/>
      <c r="T12" s="15"/>
      <c r="U12" s="11"/>
    </row>
    <row r="13" spans="1:21" ht="18" x14ac:dyDescent="0.25">
      <c r="A13" s="72" t="s">
        <v>75</v>
      </c>
      <c r="B13" s="15"/>
      <c r="C13" s="75"/>
      <c r="D13" s="15"/>
      <c r="E13" s="75"/>
      <c r="F13" s="15"/>
      <c r="G13" s="75"/>
      <c r="H13" s="15"/>
      <c r="I13" s="75"/>
      <c r="J13" s="15"/>
      <c r="K13" s="75"/>
      <c r="L13" s="15"/>
      <c r="M13" s="75"/>
      <c r="N13" s="15"/>
      <c r="O13" s="75"/>
      <c r="P13" s="15"/>
      <c r="Q13" s="75"/>
      <c r="R13" s="15"/>
      <c r="S13" s="75"/>
      <c r="T13" s="15"/>
      <c r="U13" s="11"/>
    </row>
    <row r="14" spans="1:21" x14ac:dyDescent="0.25">
      <c r="A14" s="73" t="s">
        <v>47</v>
      </c>
      <c r="B14" s="15"/>
      <c r="C14" s="75"/>
      <c r="D14" s="15"/>
      <c r="E14" s="75"/>
      <c r="F14" s="15"/>
      <c r="G14" s="75"/>
      <c r="H14" s="15"/>
      <c r="I14" s="75"/>
      <c r="J14" s="15"/>
      <c r="K14" s="75"/>
      <c r="L14" s="15"/>
      <c r="M14" s="75"/>
      <c r="N14" s="15"/>
      <c r="O14" s="75"/>
      <c r="P14" s="15"/>
      <c r="Q14" s="75"/>
      <c r="R14" s="15"/>
      <c r="S14" s="75"/>
      <c r="T14" s="15"/>
      <c r="U14" s="11"/>
    </row>
    <row r="15" spans="1:21" x14ac:dyDescent="0.25">
      <c r="A15" s="74" t="s">
        <v>48</v>
      </c>
      <c r="B15" s="15" t="e">
        <f>IF(#REF!="-",0,#REF!)</f>
        <v>#REF!</v>
      </c>
      <c r="C15" s="75" t="e">
        <f>IF(#REF!="-",0,#REF!)</f>
        <v>#REF!</v>
      </c>
      <c r="D15" s="15" t="e">
        <f>IF(#REF!="-",0,#REF!)</f>
        <v>#REF!</v>
      </c>
      <c r="E15" s="75" t="e">
        <f>IF(#REF!="-",0,#REF!)</f>
        <v>#REF!</v>
      </c>
      <c r="F15" s="15" t="e">
        <f>IF(#REF!="-",0,#REF!)</f>
        <v>#REF!</v>
      </c>
      <c r="G15" s="75" t="e">
        <f>IF(#REF!="-",0,#REF!)</f>
        <v>#REF!</v>
      </c>
      <c r="H15" s="15" t="e">
        <f>IF(#REF!="-",0,#REF!)</f>
        <v>#REF!</v>
      </c>
      <c r="I15" s="75" t="e">
        <f>IF(#REF!="-",0,#REF!)</f>
        <v>#REF!</v>
      </c>
      <c r="J15" s="15" t="e">
        <f>IF(#REF!="-",0,#REF!)</f>
        <v>#REF!</v>
      </c>
      <c r="K15" s="75" t="e">
        <f>IF(#REF!="-",0,#REF!)</f>
        <v>#REF!</v>
      </c>
      <c r="L15" s="15" t="e">
        <f>IF(#REF!="-",0,#REF!)</f>
        <v>#REF!</v>
      </c>
      <c r="M15" s="75" t="e">
        <f>IF(#REF!="-",0,#REF!)</f>
        <v>#REF!</v>
      </c>
      <c r="N15" s="15" t="e">
        <f>IF(#REF!="-",0,#REF!)</f>
        <v>#REF!</v>
      </c>
      <c r="O15" s="75" t="e">
        <f>IF(#REF!="-",0,#REF!)</f>
        <v>#REF!</v>
      </c>
      <c r="P15" s="15" t="e">
        <f>IF(#REF!="-",0,#REF!)</f>
        <v>#REF!</v>
      </c>
      <c r="Q15" s="75" t="e">
        <f>IF(#REF!="-",0,#REF!)</f>
        <v>#REF!</v>
      </c>
      <c r="R15" s="15" t="e">
        <f>IF(#REF!="-",0,#REF!)</f>
        <v>#REF!</v>
      </c>
      <c r="S15" s="75" t="e">
        <f>IF(#REF!="-",0,#REF!)</f>
        <v>#REF!</v>
      </c>
      <c r="T15" s="15" t="e">
        <f>IF(#REF!="-",0,#REF!)</f>
        <v>#REF!</v>
      </c>
      <c r="U15" s="11" t="e">
        <f>IF(#REF!="-",0,#REF!)</f>
        <v>#REF!</v>
      </c>
    </row>
    <row r="16" spans="1:21" x14ac:dyDescent="0.25">
      <c r="A16" s="74" t="s">
        <v>49</v>
      </c>
      <c r="B16" s="15" t="e">
        <f>IF(#REF!="-",0,#REF!)</f>
        <v>#REF!</v>
      </c>
      <c r="C16" s="75" t="e">
        <f>IF(#REF!="-",0,#REF!)</f>
        <v>#REF!</v>
      </c>
      <c r="D16" s="15" t="e">
        <f>IF(#REF!="-",0,#REF!)</f>
        <v>#REF!</v>
      </c>
      <c r="E16" s="75" t="e">
        <f>IF(#REF!="-",0,#REF!)</f>
        <v>#REF!</v>
      </c>
      <c r="F16" s="15" t="e">
        <f>IF(#REF!="-",0,#REF!)</f>
        <v>#REF!</v>
      </c>
      <c r="G16" s="75" t="e">
        <f>IF(#REF!="-",0,#REF!)</f>
        <v>#REF!</v>
      </c>
      <c r="H16" s="15" t="e">
        <f>IF(#REF!="-",0,#REF!)</f>
        <v>#REF!</v>
      </c>
      <c r="I16" s="75" t="e">
        <f>IF(#REF!="-",0,#REF!)</f>
        <v>#REF!</v>
      </c>
      <c r="J16" s="15" t="e">
        <f>IF(#REF!="-",0,#REF!)</f>
        <v>#REF!</v>
      </c>
      <c r="K16" s="75" t="e">
        <f>IF(#REF!="-",0,#REF!)</f>
        <v>#REF!</v>
      </c>
      <c r="L16" s="15" t="e">
        <f>IF(#REF!="-",0,#REF!)</f>
        <v>#REF!</v>
      </c>
      <c r="M16" s="75" t="e">
        <f>IF(#REF!="-",0,#REF!)</f>
        <v>#REF!</v>
      </c>
      <c r="N16" s="15" t="e">
        <f>IF(#REF!="-",0,#REF!)</f>
        <v>#REF!</v>
      </c>
      <c r="O16" s="75" t="e">
        <f>IF(#REF!="-",0,#REF!)</f>
        <v>#REF!</v>
      </c>
      <c r="P16" s="15" t="e">
        <f>IF(#REF!="-",0,#REF!)</f>
        <v>#REF!</v>
      </c>
      <c r="Q16" s="75" t="e">
        <f>IF(#REF!="-",0,#REF!)</f>
        <v>#REF!</v>
      </c>
      <c r="R16" s="15" t="e">
        <f>IF(#REF!="-",0,#REF!)</f>
        <v>#REF!</v>
      </c>
      <c r="S16" s="75" t="e">
        <f>IF(#REF!="-",0,#REF!)</f>
        <v>#REF!</v>
      </c>
      <c r="T16" s="15" t="e">
        <f>IF(#REF!="-",0,#REF!)</f>
        <v>#REF!</v>
      </c>
      <c r="U16" s="11" t="e">
        <f>IF(#REF!="-",0,#REF!)</f>
        <v>#REF!</v>
      </c>
    </row>
    <row r="17" spans="1:21" x14ac:dyDescent="0.25">
      <c r="A17" s="74" t="s">
        <v>50</v>
      </c>
      <c r="B17" s="15" t="e">
        <f>IF(#REF!="-",0,#REF!)</f>
        <v>#REF!</v>
      </c>
      <c r="C17" s="75" t="e">
        <f>IF(#REF!="-",0,#REF!)</f>
        <v>#REF!</v>
      </c>
      <c r="D17" s="15" t="e">
        <f>IF(#REF!="-",0,#REF!)</f>
        <v>#REF!</v>
      </c>
      <c r="E17" s="75" t="e">
        <f>IF(#REF!="-",0,#REF!)</f>
        <v>#REF!</v>
      </c>
      <c r="F17" s="15" t="e">
        <f>IF(#REF!="-",0,#REF!)</f>
        <v>#REF!</v>
      </c>
      <c r="G17" s="75" t="e">
        <f>IF(#REF!="-",0,#REF!)</f>
        <v>#REF!</v>
      </c>
      <c r="H17" s="15" t="e">
        <f>IF(#REF!="-",0,#REF!)</f>
        <v>#REF!</v>
      </c>
      <c r="I17" s="75" t="e">
        <f>IF(#REF!="-",0,#REF!)</f>
        <v>#REF!</v>
      </c>
      <c r="J17" s="15" t="e">
        <f>IF(#REF!="-",0,#REF!)</f>
        <v>#REF!</v>
      </c>
      <c r="K17" s="75" t="e">
        <f>IF(#REF!="-",0,#REF!)</f>
        <v>#REF!</v>
      </c>
      <c r="L17" s="15" t="e">
        <f>IF(#REF!="-",0,#REF!)</f>
        <v>#REF!</v>
      </c>
      <c r="M17" s="75" t="e">
        <f>IF(#REF!="-",0,#REF!)</f>
        <v>#REF!</v>
      </c>
      <c r="N17" s="15" t="e">
        <f>IF(#REF!="-",0,#REF!)</f>
        <v>#REF!</v>
      </c>
      <c r="O17" s="75" t="e">
        <f>IF(#REF!="-",0,#REF!)</f>
        <v>#REF!</v>
      </c>
      <c r="P17" s="15" t="e">
        <f>IF(#REF!="-",0,#REF!)</f>
        <v>#REF!</v>
      </c>
      <c r="Q17" s="75" t="e">
        <f>IF(#REF!="-",0,#REF!)</f>
        <v>#REF!</v>
      </c>
      <c r="R17" s="15" t="e">
        <f>IF(#REF!="-",0,#REF!)</f>
        <v>#REF!</v>
      </c>
      <c r="S17" s="75" t="e">
        <f>IF(#REF!="-",0,#REF!)</f>
        <v>#REF!</v>
      </c>
      <c r="T17" s="15" t="e">
        <f>IF(#REF!="-",0,#REF!)</f>
        <v>#REF!</v>
      </c>
      <c r="U17" s="11" t="e">
        <f>IF(#REF!="-",0,#REF!)</f>
        <v>#REF!</v>
      </c>
    </row>
    <row r="18" spans="1:21" x14ac:dyDescent="0.25">
      <c r="A18" s="74" t="s">
        <v>51</v>
      </c>
      <c r="B18" s="15" t="e">
        <f>IF(#REF!="-",0,#REF!)</f>
        <v>#REF!</v>
      </c>
      <c r="C18" s="75" t="e">
        <f>IF(#REF!="-",0,#REF!)</f>
        <v>#REF!</v>
      </c>
      <c r="D18" s="15" t="e">
        <f>IF(#REF!="-",0,#REF!)</f>
        <v>#REF!</v>
      </c>
      <c r="E18" s="75" t="e">
        <f>IF(#REF!="-",0,#REF!)</f>
        <v>#REF!</v>
      </c>
      <c r="F18" s="15" t="e">
        <f>IF(#REF!="-",0,#REF!)</f>
        <v>#REF!</v>
      </c>
      <c r="G18" s="75" t="e">
        <f>IF(#REF!="-",0,#REF!)</f>
        <v>#REF!</v>
      </c>
      <c r="H18" s="15" t="e">
        <f>IF(#REF!="-",0,#REF!)</f>
        <v>#REF!</v>
      </c>
      <c r="I18" s="75" t="e">
        <f>IF(#REF!="-",0,#REF!)</f>
        <v>#REF!</v>
      </c>
      <c r="J18" s="15" t="e">
        <f>IF(#REF!="-",0,#REF!)</f>
        <v>#REF!</v>
      </c>
      <c r="K18" s="75" t="e">
        <f>IF(#REF!="-",0,#REF!)</f>
        <v>#REF!</v>
      </c>
      <c r="L18" s="15" t="e">
        <f>IF(#REF!="-",0,#REF!)</f>
        <v>#REF!</v>
      </c>
      <c r="M18" s="75" t="e">
        <f>IF(#REF!="-",0,#REF!)</f>
        <v>#REF!</v>
      </c>
      <c r="N18" s="15" t="e">
        <f>IF(#REF!="-",0,#REF!)</f>
        <v>#REF!</v>
      </c>
      <c r="O18" s="75" t="e">
        <f>IF(#REF!="-",0,#REF!)</f>
        <v>#REF!</v>
      </c>
      <c r="P18" s="15" t="e">
        <f>IF(#REF!="-",0,#REF!)</f>
        <v>#REF!</v>
      </c>
      <c r="Q18" s="75" t="e">
        <f>IF(#REF!="-",0,#REF!)</f>
        <v>#REF!</v>
      </c>
      <c r="R18" s="15" t="e">
        <f>IF(#REF!="-",0,#REF!)</f>
        <v>#REF!</v>
      </c>
      <c r="S18" s="75" t="e">
        <f>IF(#REF!="-",0,#REF!)</f>
        <v>#REF!</v>
      </c>
      <c r="T18" s="15" t="e">
        <f>IF(#REF!="-",0,#REF!)</f>
        <v>#REF!</v>
      </c>
      <c r="U18" s="11" t="e">
        <f>IF(#REF!="-",0,#REF!)</f>
        <v>#REF!</v>
      </c>
    </row>
    <row r="19" spans="1:21" x14ac:dyDescent="0.25">
      <c r="A19" s="74" t="s">
        <v>52</v>
      </c>
      <c r="B19" s="15" t="e">
        <f>IF(#REF!="-",0,#REF!)</f>
        <v>#REF!</v>
      </c>
      <c r="C19" s="75" t="e">
        <f>IF(#REF!="-",0,#REF!)</f>
        <v>#REF!</v>
      </c>
      <c r="D19" s="15" t="e">
        <f>IF(#REF!="-",0,#REF!)</f>
        <v>#REF!</v>
      </c>
      <c r="E19" s="75" t="e">
        <f>IF(#REF!="-",0,#REF!)</f>
        <v>#REF!</v>
      </c>
      <c r="F19" s="15" t="e">
        <f>IF(#REF!="-",0,#REF!)</f>
        <v>#REF!</v>
      </c>
      <c r="G19" s="75" t="e">
        <f>IF(#REF!="-",0,#REF!)</f>
        <v>#REF!</v>
      </c>
      <c r="H19" s="15" t="e">
        <f>IF(#REF!="-",0,#REF!)</f>
        <v>#REF!</v>
      </c>
      <c r="I19" s="75" t="e">
        <f>IF(#REF!="-",0,#REF!)</f>
        <v>#REF!</v>
      </c>
      <c r="J19" s="15" t="e">
        <f>IF(#REF!="-",0,#REF!)</f>
        <v>#REF!</v>
      </c>
      <c r="K19" s="75" t="e">
        <f>IF(#REF!="-",0,#REF!)</f>
        <v>#REF!</v>
      </c>
      <c r="L19" s="15" t="e">
        <f>IF(#REF!="-",0,#REF!)</f>
        <v>#REF!</v>
      </c>
      <c r="M19" s="75" t="e">
        <f>IF(#REF!="-",0,#REF!)</f>
        <v>#REF!</v>
      </c>
      <c r="N19" s="15" t="e">
        <f>IF(#REF!="-",0,#REF!)</f>
        <v>#REF!</v>
      </c>
      <c r="O19" s="75" t="e">
        <f>IF(#REF!="-",0,#REF!)</f>
        <v>#REF!</v>
      </c>
      <c r="P19" s="15" t="e">
        <f>IF(#REF!="-",0,#REF!)</f>
        <v>#REF!</v>
      </c>
      <c r="Q19" s="75" t="e">
        <f>IF(#REF!="-",0,#REF!)</f>
        <v>#REF!</v>
      </c>
      <c r="R19" s="15" t="e">
        <f>IF(#REF!="-",0,#REF!)</f>
        <v>#REF!</v>
      </c>
      <c r="S19" s="75" t="e">
        <f>IF(#REF!="-",0,#REF!)</f>
        <v>#REF!</v>
      </c>
      <c r="T19" s="15" t="e">
        <f>IF(#REF!="-",0,#REF!)</f>
        <v>#REF!</v>
      </c>
      <c r="U19" s="11" t="e">
        <f>IF(#REF!="-",0,#REF!)</f>
        <v>#REF!</v>
      </c>
    </row>
    <row r="20" spans="1:21" x14ac:dyDescent="0.25">
      <c r="A20" s="48"/>
      <c r="B20" s="15"/>
      <c r="C20" s="75"/>
      <c r="D20" s="15"/>
      <c r="E20" s="75"/>
      <c r="F20" s="15"/>
      <c r="G20" s="75"/>
      <c r="H20" s="15"/>
      <c r="I20" s="75"/>
      <c r="J20" s="15"/>
      <c r="K20" s="75"/>
      <c r="L20" s="15"/>
      <c r="M20" s="75"/>
      <c r="N20" s="15"/>
      <c r="O20" s="75"/>
      <c r="P20" s="15"/>
      <c r="Q20" s="75"/>
      <c r="R20" s="15"/>
      <c r="S20" s="75"/>
      <c r="T20" s="15"/>
      <c r="U20" s="11"/>
    </row>
    <row r="21" spans="1:21" x14ac:dyDescent="0.25">
      <c r="A21" s="73" t="s">
        <v>53</v>
      </c>
      <c r="B21" s="15"/>
      <c r="C21" s="75"/>
      <c r="D21" s="15"/>
      <c r="E21" s="75"/>
      <c r="F21" s="15"/>
      <c r="G21" s="75"/>
      <c r="H21" s="15"/>
      <c r="I21" s="75"/>
      <c r="J21" s="15"/>
      <c r="K21" s="75"/>
      <c r="L21" s="15"/>
      <c r="M21" s="75"/>
      <c r="N21" s="15"/>
      <c r="O21" s="75"/>
      <c r="P21" s="15"/>
      <c r="Q21" s="75"/>
      <c r="R21" s="15"/>
      <c r="S21" s="75"/>
      <c r="T21" s="15"/>
      <c r="U21" s="11"/>
    </row>
    <row r="22" spans="1:21" x14ac:dyDescent="0.25">
      <c r="A22" s="54" t="s">
        <v>54</v>
      </c>
      <c r="B22" s="15" t="e">
        <f>IF(#REF!="-",0,#REF!)</f>
        <v>#REF!</v>
      </c>
      <c r="C22" s="75" t="e">
        <f>IF(#REF!="-",0,#REF!)</f>
        <v>#REF!</v>
      </c>
      <c r="D22" s="15" t="e">
        <f>IF(#REF!="-",0,#REF!)</f>
        <v>#REF!</v>
      </c>
      <c r="E22" s="75" t="e">
        <f>IF(#REF!="-",0,#REF!)</f>
        <v>#REF!</v>
      </c>
      <c r="F22" s="15" t="e">
        <f>IF(#REF!="-",0,#REF!)</f>
        <v>#REF!</v>
      </c>
      <c r="G22" s="75" t="e">
        <f>IF(#REF!="-",0,#REF!)</f>
        <v>#REF!</v>
      </c>
      <c r="H22" s="15" t="e">
        <f>IF(#REF!="-",0,#REF!)</f>
        <v>#REF!</v>
      </c>
      <c r="I22" s="75" t="e">
        <f>IF(#REF!="-",0,#REF!)</f>
        <v>#REF!</v>
      </c>
      <c r="J22" s="15" t="e">
        <f>IF(#REF!="-",0,#REF!)</f>
        <v>#REF!</v>
      </c>
      <c r="K22" s="75" t="e">
        <f>IF(#REF!="-",0,#REF!)</f>
        <v>#REF!</v>
      </c>
      <c r="L22" s="15" t="e">
        <f>IF(#REF!="-",0,#REF!)</f>
        <v>#REF!</v>
      </c>
      <c r="M22" s="75" t="e">
        <f>IF(#REF!="-",0,#REF!)</f>
        <v>#REF!</v>
      </c>
      <c r="N22" s="15" t="e">
        <f>IF(#REF!="-",0,#REF!)</f>
        <v>#REF!</v>
      </c>
      <c r="O22" s="75" t="e">
        <f>IF(#REF!="-",0,#REF!)</f>
        <v>#REF!</v>
      </c>
      <c r="P22" s="15" t="e">
        <f>IF(#REF!="-",0,#REF!)</f>
        <v>#REF!</v>
      </c>
      <c r="Q22" s="75" t="e">
        <f>IF(#REF!="-",0,#REF!)</f>
        <v>#REF!</v>
      </c>
      <c r="R22" s="15" t="e">
        <f>IF(#REF!="-",0,#REF!)</f>
        <v>#REF!</v>
      </c>
      <c r="S22" s="75" t="e">
        <f>IF(#REF!="-",0,#REF!)</f>
        <v>#REF!</v>
      </c>
      <c r="T22" s="15" t="e">
        <f>IF(#REF!="-",0,#REF!)</f>
        <v>#REF!</v>
      </c>
      <c r="U22" s="11" t="e">
        <f>IF(#REF!="-",0,#REF!)</f>
        <v>#REF!</v>
      </c>
    </row>
    <row r="23" spans="1:21" x14ac:dyDescent="0.25">
      <c r="A23" s="54" t="s">
        <v>55</v>
      </c>
      <c r="B23" s="15" t="e">
        <f>IF(#REF!="-",0,#REF!)</f>
        <v>#REF!</v>
      </c>
      <c r="C23" s="75" t="e">
        <f>IF(#REF!="-",0,#REF!)</f>
        <v>#REF!</v>
      </c>
      <c r="D23" s="15" t="e">
        <f>IF(#REF!="-",0,#REF!)</f>
        <v>#REF!</v>
      </c>
      <c r="E23" s="75" t="e">
        <f>IF(#REF!="-",0,#REF!)</f>
        <v>#REF!</v>
      </c>
      <c r="F23" s="15" t="e">
        <f>IF(#REF!="-",0,#REF!)</f>
        <v>#REF!</v>
      </c>
      <c r="G23" s="75" t="e">
        <f>IF(#REF!="-",0,#REF!)</f>
        <v>#REF!</v>
      </c>
      <c r="H23" s="15" t="e">
        <f>IF(#REF!="-",0,#REF!)</f>
        <v>#REF!</v>
      </c>
      <c r="I23" s="75" t="e">
        <f>IF(#REF!="-",0,#REF!)</f>
        <v>#REF!</v>
      </c>
      <c r="J23" s="15" t="e">
        <f>IF(#REF!="-",0,#REF!)</f>
        <v>#REF!</v>
      </c>
      <c r="K23" s="75" t="e">
        <f>IF(#REF!="-",0,#REF!)</f>
        <v>#REF!</v>
      </c>
      <c r="L23" s="15" t="e">
        <f>IF(#REF!="-",0,#REF!)</f>
        <v>#REF!</v>
      </c>
      <c r="M23" s="75" t="e">
        <f>IF(#REF!="-",0,#REF!)</f>
        <v>#REF!</v>
      </c>
      <c r="N23" s="15" t="e">
        <f>IF(#REF!="-",0,#REF!)</f>
        <v>#REF!</v>
      </c>
      <c r="O23" s="75" t="e">
        <f>IF(#REF!="-",0,#REF!)</f>
        <v>#REF!</v>
      </c>
      <c r="P23" s="15" t="e">
        <f>IF(#REF!="-",0,#REF!)</f>
        <v>#REF!</v>
      </c>
      <c r="Q23" s="75" t="e">
        <f>IF(#REF!="-",0,#REF!)</f>
        <v>#REF!</v>
      </c>
      <c r="R23" s="15" t="e">
        <f>IF(#REF!="-",0,#REF!)</f>
        <v>#REF!</v>
      </c>
      <c r="S23" s="75" t="e">
        <f>IF(#REF!="-",0,#REF!)</f>
        <v>#REF!</v>
      </c>
      <c r="T23" s="15" t="e">
        <f>IF(#REF!="-",0,#REF!)</f>
        <v>#REF!</v>
      </c>
      <c r="U23" s="11" t="e">
        <f>IF(#REF!="-",0,#REF!)</f>
        <v>#REF!</v>
      </c>
    </row>
    <row r="24" spans="1:21" x14ac:dyDescent="0.25">
      <c r="A24" s="54" t="s">
        <v>56</v>
      </c>
      <c r="B24" s="15" t="e">
        <f>IF(#REF!="-",0,#REF!)</f>
        <v>#REF!</v>
      </c>
      <c r="C24" s="75" t="e">
        <f>IF(#REF!="-",0,#REF!)</f>
        <v>#REF!</v>
      </c>
      <c r="D24" s="15" t="e">
        <f>IF(#REF!="-",0,#REF!)</f>
        <v>#REF!</v>
      </c>
      <c r="E24" s="75" t="e">
        <f>IF(#REF!="-",0,#REF!)</f>
        <v>#REF!</v>
      </c>
      <c r="F24" s="15" t="e">
        <f>IF(#REF!="-",0,#REF!)</f>
        <v>#REF!</v>
      </c>
      <c r="G24" s="75" t="e">
        <f>IF(#REF!="-",0,#REF!)</f>
        <v>#REF!</v>
      </c>
      <c r="H24" s="15" t="e">
        <f>IF(#REF!="-",0,#REF!)</f>
        <v>#REF!</v>
      </c>
      <c r="I24" s="75" t="e">
        <f>IF(#REF!="-",0,#REF!)</f>
        <v>#REF!</v>
      </c>
      <c r="J24" s="15" t="e">
        <f>IF(#REF!="-",0,#REF!)</f>
        <v>#REF!</v>
      </c>
      <c r="K24" s="75" t="e">
        <f>IF(#REF!="-",0,#REF!)</f>
        <v>#REF!</v>
      </c>
      <c r="L24" s="15" t="e">
        <f>IF(#REF!="-",0,#REF!)</f>
        <v>#REF!</v>
      </c>
      <c r="M24" s="75" t="e">
        <f>IF(#REF!="-",0,#REF!)</f>
        <v>#REF!</v>
      </c>
      <c r="N24" s="15" t="e">
        <f>IF(#REF!="-",0,#REF!)</f>
        <v>#REF!</v>
      </c>
      <c r="O24" s="75" t="e">
        <f>IF(#REF!="-",0,#REF!)</f>
        <v>#REF!</v>
      </c>
      <c r="P24" s="15" t="e">
        <f>IF(#REF!="-",0,#REF!)</f>
        <v>#REF!</v>
      </c>
      <c r="Q24" s="75" t="e">
        <f>IF(#REF!="-",0,#REF!)</f>
        <v>#REF!</v>
      </c>
      <c r="R24" s="15" t="e">
        <f>IF(#REF!="-",0,#REF!)</f>
        <v>#REF!</v>
      </c>
      <c r="S24" s="75" t="e">
        <f>IF(#REF!="-",0,#REF!)</f>
        <v>#REF!</v>
      </c>
      <c r="T24" s="15" t="e">
        <f>IF(#REF!="-",0,#REF!)</f>
        <v>#REF!</v>
      </c>
      <c r="U24" s="11" t="e">
        <f>IF(#REF!="-",0,#REF!)</f>
        <v>#REF!</v>
      </c>
    </row>
    <row r="25" spans="1:21" x14ac:dyDescent="0.25">
      <c r="A25" s="54" t="s">
        <v>76</v>
      </c>
      <c r="B25" s="15" t="e">
        <f>IF(#REF!="-",0,#REF!)</f>
        <v>#REF!</v>
      </c>
      <c r="C25" s="75" t="e">
        <f>IF(#REF!="-",0,#REF!)</f>
        <v>#REF!</v>
      </c>
      <c r="D25" s="15" t="e">
        <f>IF(#REF!="-",0,#REF!)</f>
        <v>#REF!</v>
      </c>
      <c r="E25" s="75" t="e">
        <f>IF(#REF!="-",0,#REF!)</f>
        <v>#REF!</v>
      </c>
      <c r="F25" s="15" t="e">
        <f>IF(#REF!="-",0,#REF!)</f>
        <v>#REF!</v>
      </c>
      <c r="G25" s="75" t="e">
        <f>IF(#REF!="-",0,#REF!)</f>
        <v>#REF!</v>
      </c>
      <c r="H25" s="15" t="e">
        <f>IF(#REF!="-",0,#REF!)</f>
        <v>#REF!</v>
      </c>
      <c r="I25" s="75" t="e">
        <f>IF(#REF!="-",0,#REF!)</f>
        <v>#REF!</v>
      </c>
      <c r="J25" s="15" t="e">
        <f>IF(#REF!="-",0,#REF!)</f>
        <v>#REF!</v>
      </c>
      <c r="K25" s="75" t="e">
        <f>IF(#REF!="-",0,#REF!)</f>
        <v>#REF!</v>
      </c>
      <c r="L25" s="15" t="e">
        <f>IF(#REF!="-",0,#REF!)</f>
        <v>#REF!</v>
      </c>
      <c r="M25" s="75" t="e">
        <f>IF(#REF!="-",0,#REF!)</f>
        <v>#REF!</v>
      </c>
      <c r="N25" s="15" t="e">
        <f>IF(#REF!="-",0,#REF!)</f>
        <v>#REF!</v>
      </c>
      <c r="O25" s="75" t="e">
        <f>IF(#REF!="-",0,#REF!)</f>
        <v>#REF!</v>
      </c>
      <c r="P25" s="15" t="e">
        <f>IF(#REF!="-",0,#REF!)</f>
        <v>#REF!</v>
      </c>
      <c r="Q25" s="75" t="e">
        <f>IF(#REF!="-",0,#REF!)</f>
        <v>#REF!</v>
      </c>
      <c r="R25" s="15" t="e">
        <f>IF(#REF!="-",0,#REF!)</f>
        <v>#REF!</v>
      </c>
      <c r="S25" s="75" t="e">
        <f>IF(#REF!="-",0,#REF!)</f>
        <v>#REF!</v>
      </c>
      <c r="T25" s="15" t="e">
        <f>IF(#REF!="-",0,#REF!)</f>
        <v>#REF!</v>
      </c>
      <c r="U25" s="11" t="e">
        <f>IF(#REF!="-",0,#REF!)</f>
        <v>#REF!</v>
      </c>
    </row>
    <row r="26" spans="1:21" x14ac:dyDescent="0.25">
      <c r="A26" s="54" t="s">
        <v>57</v>
      </c>
      <c r="B26" s="15" t="e">
        <f>IF(#REF!="-",0,#REF!)</f>
        <v>#REF!</v>
      </c>
      <c r="C26" s="75" t="e">
        <f>IF(#REF!="-",0,#REF!)</f>
        <v>#REF!</v>
      </c>
      <c r="D26" s="15" t="e">
        <f>IF(#REF!="-",0,#REF!)</f>
        <v>#REF!</v>
      </c>
      <c r="E26" s="75" t="e">
        <f>IF(#REF!="-",0,#REF!)</f>
        <v>#REF!</v>
      </c>
      <c r="F26" s="15" t="e">
        <f>IF(#REF!="-",0,#REF!)</f>
        <v>#REF!</v>
      </c>
      <c r="G26" s="75" t="e">
        <f>IF(#REF!="-",0,#REF!)</f>
        <v>#REF!</v>
      </c>
      <c r="H26" s="15" t="e">
        <f>IF(#REF!="-",0,#REF!)</f>
        <v>#REF!</v>
      </c>
      <c r="I26" s="75" t="e">
        <f>IF(#REF!="-",0,#REF!)</f>
        <v>#REF!</v>
      </c>
      <c r="J26" s="15" t="e">
        <f>IF(#REF!="-",0,#REF!)</f>
        <v>#REF!</v>
      </c>
      <c r="K26" s="75" t="e">
        <f>IF(#REF!="-",0,#REF!)</f>
        <v>#REF!</v>
      </c>
      <c r="L26" s="15" t="e">
        <f>IF(#REF!="-",0,#REF!)</f>
        <v>#REF!</v>
      </c>
      <c r="M26" s="75" t="e">
        <f>IF(#REF!="-",0,#REF!)</f>
        <v>#REF!</v>
      </c>
      <c r="N26" s="15" t="e">
        <f>IF(#REF!="-",0,#REF!)</f>
        <v>#REF!</v>
      </c>
      <c r="O26" s="75" t="e">
        <f>IF(#REF!="-",0,#REF!)</f>
        <v>#REF!</v>
      </c>
      <c r="P26" s="15" t="e">
        <f>IF(#REF!="-",0,#REF!)</f>
        <v>#REF!</v>
      </c>
      <c r="Q26" s="75" t="e">
        <f>IF(#REF!="-",0,#REF!)</f>
        <v>#REF!</v>
      </c>
      <c r="R26" s="15" t="e">
        <f>IF(#REF!="-",0,#REF!)</f>
        <v>#REF!</v>
      </c>
      <c r="S26" s="75" t="e">
        <f>IF(#REF!="-",0,#REF!)</f>
        <v>#REF!</v>
      </c>
      <c r="T26" s="15" t="e">
        <f>IF(#REF!="-",0,#REF!)</f>
        <v>#REF!</v>
      </c>
      <c r="U26" s="11" t="e">
        <f>IF(#REF!="-",0,#REF!)</f>
        <v>#REF!</v>
      </c>
    </row>
    <row r="27" spans="1:21" x14ac:dyDescent="0.25">
      <c r="A27" s="48"/>
      <c r="B27" s="15"/>
      <c r="C27" s="75"/>
      <c r="D27" s="15"/>
      <c r="E27" s="75"/>
      <c r="F27" s="15"/>
      <c r="G27" s="75"/>
      <c r="H27" s="15"/>
      <c r="I27" s="75"/>
      <c r="J27" s="15"/>
      <c r="K27" s="75"/>
      <c r="L27" s="15"/>
      <c r="M27" s="75"/>
      <c r="N27" s="15"/>
      <c r="O27" s="75"/>
      <c r="P27" s="15"/>
      <c r="Q27" s="75"/>
      <c r="R27" s="15"/>
      <c r="S27" s="75"/>
      <c r="T27" s="15"/>
      <c r="U27" s="11"/>
    </row>
    <row r="28" spans="1:21" ht="18" x14ac:dyDescent="0.25">
      <c r="A28" s="72" t="s">
        <v>77</v>
      </c>
      <c r="B28" s="15"/>
      <c r="C28" s="75"/>
      <c r="D28" s="15"/>
      <c r="E28" s="75"/>
      <c r="F28" s="15"/>
      <c r="G28" s="75"/>
      <c r="H28" s="15"/>
      <c r="I28" s="75"/>
      <c r="J28" s="15"/>
      <c r="K28" s="75"/>
      <c r="L28" s="15"/>
      <c r="M28" s="75"/>
      <c r="N28" s="15"/>
      <c r="O28" s="75"/>
      <c r="P28" s="15"/>
      <c r="Q28" s="75"/>
      <c r="R28" s="15"/>
      <c r="S28" s="75"/>
      <c r="T28" s="15"/>
      <c r="U28" s="11"/>
    </row>
    <row r="29" spans="1:21" x14ac:dyDescent="0.25">
      <c r="A29" s="73" t="s">
        <v>58</v>
      </c>
      <c r="B29" s="15"/>
      <c r="C29" s="75"/>
      <c r="D29" s="15"/>
      <c r="E29" s="75"/>
      <c r="F29" s="15"/>
      <c r="G29" s="75"/>
      <c r="H29" s="15"/>
      <c r="I29" s="75"/>
      <c r="J29" s="15"/>
      <c r="K29" s="75"/>
      <c r="L29" s="15"/>
      <c r="M29" s="75"/>
      <c r="N29" s="15"/>
      <c r="O29" s="75"/>
      <c r="P29" s="15"/>
      <c r="Q29" s="75"/>
      <c r="R29" s="15"/>
      <c r="S29" s="75"/>
      <c r="T29" s="15"/>
      <c r="U29" s="11"/>
    </row>
    <row r="30" spans="1:21" x14ac:dyDescent="0.25">
      <c r="A30" s="54" t="s">
        <v>59</v>
      </c>
      <c r="B30" s="15" t="e">
        <f>IF(#REF!="-",0,#REF!)</f>
        <v>#REF!</v>
      </c>
      <c r="C30" s="75" t="e">
        <f>IF(#REF!="-",0,#REF!)</f>
        <v>#REF!</v>
      </c>
      <c r="D30" s="15" t="e">
        <f>IF(#REF!="-",0,#REF!)</f>
        <v>#REF!</v>
      </c>
      <c r="E30" s="75" t="e">
        <f>IF(#REF!="-",0,#REF!)</f>
        <v>#REF!</v>
      </c>
      <c r="F30" s="15" t="e">
        <f>IF(#REF!="-",0,#REF!)</f>
        <v>#REF!</v>
      </c>
      <c r="G30" s="75" t="e">
        <f>IF(#REF!="-",0,#REF!)</f>
        <v>#REF!</v>
      </c>
      <c r="H30" s="15" t="e">
        <f>IF(#REF!="-",0,#REF!)</f>
        <v>#REF!</v>
      </c>
      <c r="I30" s="75" t="e">
        <f>IF(#REF!="-",0,#REF!)</f>
        <v>#REF!</v>
      </c>
      <c r="J30" s="15" t="e">
        <f>IF(#REF!="-",0,#REF!)</f>
        <v>#REF!</v>
      </c>
      <c r="K30" s="75" t="e">
        <f>IF(#REF!="-",0,#REF!)</f>
        <v>#REF!</v>
      </c>
      <c r="L30" s="15" t="e">
        <f>IF(#REF!="-",0,#REF!)</f>
        <v>#REF!</v>
      </c>
      <c r="M30" s="75" t="e">
        <f>IF(#REF!="-",0,#REF!)</f>
        <v>#REF!</v>
      </c>
      <c r="N30" s="15" t="e">
        <f>IF(#REF!="-",0,#REF!)</f>
        <v>#REF!</v>
      </c>
      <c r="O30" s="75" t="e">
        <f>IF(#REF!="-",0,#REF!)</f>
        <v>#REF!</v>
      </c>
      <c r="P30" s="15" t="e">
        <f>IF(#REF!="-",0,#REF!)</f>
        <v>#REF!</v>
      </c>
      <c r="Q30" s="75" t="e">
        <f>IF(#REF!="-",0,#REF!)</f>
        <v>#REF!</v>
      </c>
      <c r="R30" s="15" t="e">
        <f>IF(#REF!="-",0,#REF!)</f>
        <v>#REF!</v>
      </c>
      <c r="S30" s="75" t="e">
        <f>IF(#REF!="-",0,#REF!)</f>
        <v>#REF!</v>
      </c>
      <c r="T30" s="15" t="e">
        <f>IF(#REF!="-",0,#REF!)</f>
        <v>#REF!</v>
      </c>
      <c r="U30" s="11" t="e">
        <f>IF(#REF!="-",0,#REF!)</f>
        <v>#REF!</v>
      </c>
    </row>
    <row r="31" spans="1:21" x14ac:dyDescent="0.25">
      <c r="A31" s="54" t="s">
        <v>60</v>
      </c>
      <c r="B31" s="15" t="e">
        <f>IF(#REF!="-",0,#REF!)</f>
        <v>#REF!</v>
      </c>
      <c r="C31" s="75" t="e">
        <f>IF(#REF!="-",0,#REF!)</f>
        <v>#REF!</v>
      </c>
      <c r="D31" s="15" t="e">
        <f>IF(#REF!="-",0,#REF!)</f>
        <v>#REF!</v>
      </c>
      <c r="E31" s="75" t="e">
        <f>IF(#REF!="-",0,#REF!)</f>
        <v>#REF!</v>
      </c>
      <c r="F31" s="15" t="e">
        <f>IF(#REF!="-",0,#REF!)</f>
        <v>#REF!</v>
      </c>
      <c r="G31" s="75" t="e">
        <f>IF(#REF!="-",0,#REF!)</f>
        <v>#REF!</v>
      </c>
      <c r="H31" s="15" t="e">
        <f>IF(#REF!="-",0,#REF!)</f>
        <v>#REF!</v>
      </c>
      <c r="I31" s="75" t="e">
        <f>IF(#REF!="-",0,#REF!)</f>
        <v>#REF!</v>
      </c>
      <c r="J31" s="15" t="e">
        <f>IF(#REF!="-",0,#REF!)</f>
        <v>#REF!</v>
      </c>
      <c r="K31" s="75" t="e">
        <f>IF(#REF!="-",0,#REF!)</f>
        <v>#REF!</v>
      </c>
      <c r="L31" s="15" t="e">
        <f>IF(#REF!="-",0,#REF!)</f>
        <v>#REF!</v>
      </c>
      <c r="M31" s="75" t="e">
        <f>IF(#REF!="-",0,#REF!)</f>
        <v>#REF!</v>
      </c>
      <c r="N31" s="15" t="e">
        <f>IF(#REF!="-",0,#REF!)</f>
        <v>#REF!</v>
      </c>
      <c r="O31" s="75" t="e">
        <f>IF(#REF!="-",0,#REF!)</f>
        <v>#REF!</v>
      </c>
      <c r="P31" s="15" t="e">
        <f>IF(#REF!="-",0,#REF!)</f>
        <v>#REF!</v>
      </c>
      <c r="Q31" s="75" t="e">
        <f>IF(#REF!="-",0,#REF!)</f>
        <v>#REF!</v>
      </c>
      <c r="R31" s="15" t="e">
        <f>IF(#REF!="-",0,#REF!)</f>
        <v>#REF!</v>
      </c>
      <c r="S31" s="75" t="e">
        <f>IF(#REF!="-",0,#REF!)</f>
        <v>#REF!</v>
      </c>
      <c r="T31" s="15" t="e">
        <f>IF(#REF!="-",0,#REF!)</f>
        <v>#REF!</v>
      </c>
      <c r="U31" s="11" t="e">
        <f>IF(#REF!="-",0,#REF!)</f>
        <v>#REF!</v>
      </c>
    </row>
    <row r="32" spans="1:21" x14ac:dyDescent="0.25">
      <c r="A32" s="54" t="s">
        <v>61</v>
      </c>
      <c r="B32" s="15" t="e">
        <f>IF(#REF!="-",0,#REF!)</f>
        <v>#REF!</v>
      </c>
      <c r="C32" s="75" t="e">
        <f>IF(#REF!="-",0,#REF!)</f>
        <v>#REF!</v>
      </c>
      <c r="D32" s="15" t="e">
        <f>IF(#REF!="-",0,#REF!)</f>
        <v>#REF!</v>
      </c>
      <c r="E32" s="75" t="e">
        <f>IF(#REF!="-",0,#REF!)</f>
        <v>#REF!</v>
      </c>
      <c r="F32" s="15" t="e">
        <f>IF(#REF!="-",0,#REF!)</f>
        <v>#REF!</v>
      </c>
      <c r="G32" s="75" t="e">
        <f>IF(#REF!="-",0,#REF!)</f>
        <v>#REF!</v>
      </c>
      <c r="H32" s="15" t="e">
        <f>IF(#REF!="-",0,#REF!)</f>
        <v>#REF!</v>
      </c>
      <c r="I32" s="75" t="e">
        <f>IF(#REF!="-",0,#REF!)</f>
        <v>#REF!</v>
      </c>
      <c r="J32" s="15" t="e">
        <f>IF(#REF!="-",0,#REF!)</f>
        <v>#REF!</v>
      </c>
      <c r="K32" s="75" t="e">
        <f>IF(#REF!="-",0,#REF!)</f>
        <v>#REF!</v>
      </c>
      <c r="L32" s="15" t="e">
        <f>IF(#REF!="-",0,#REF!)</f>
        <v>#REF!</v>
      </c>
      <c r="M32" s="75" t="e">
        <f>IF(#REF!="-",0,#REF!)</f>
        <v>#REF!</v>
      </c>
      <c r="N32" s="15" t="e">
        <f>IF(#REF!="-",0,#REF!)</f>
        <v>#REF!</v>
      </c>
      <c r="O32" s="75" t="e">
        <f>IF(#REF!="-",0,#REF!)</f>
        <v>#REF!</v>
      </c>
      <c r="P32" s="15" t="e">
        <f>IF(#REF!="-",0,#REF!)</f>
        <v>#REF!</v>
      </c>
      <c r="Q32" s="75" t="e">
        <f>IF(#REF!="-",0,#REF!)</f>
        <v>#REF!</v>
      </c>
      <c r="R32" s="15" t="e">
        <f>IF(#REF!="-",0,#REF!)</f>
        <v>#REF!</v>
      </c>
      <c r="S32" s="75" t="e">
        <f>IF(#REF!="-",0,#REF!)</f>
        <v>#REF!</v>
      </c>
      <c r="T32" s="15" t="e">
        <f>IF(#REF!="-",0,#REF!)</f>
        <v>#REF!</v>
      </c>
      <c r="U32" s="11" t="e">
        <f>IF(#REF!="-",0,#REF!)</f>
        <v>#REF!</v>
      </c>
    </row>
    <row r="33" spans="1:21" x14ac:dyDescent="0.25">
      <c r="A33" s="54" t="s">
        <v>62</v>
      </c>
      <c r="B33" s="15" t="e">
        <f>IF(#REF!="-",0,#REF!)</f>
        <v>#REF!</v>
      </c>
      <c r="C33" s="75" t="e">
        <f>IF(#REF!="-",0,#REF!)</f>
        <v>#REF!</v>
      </c>
      <c r="D33" s="15" t="e">
        <f>IF(#REF!="-",0,#REF!)</f>
        <v>#REF!</v>
      </c>
      <c r="E33" s="75" t="e">
        <f>IF(#REF!="-",0,#REF!)</f>
        <v>#REF!</v>
      </c>
      <c r="F33" s="15" t="e">
        <f>IF(#REF!="-",0,#REF!)</f>
        <v>#REF!</v>
      </c>
      <c r="G33" s="75" t="e">
        <f>IF(#REF!="-",0,#REF!)</f>
        <v>#REF!</v>
      </c>
      <c r="H33" s="15" t="e">
        <f>IF(#REF!="-",0,#REF!)</f>
        <v>#REF!</v>
      </c>
      <c r="I33" s="75" t="e">
        <f>IF(#REF!="-",0,#REF!)</f>
        <v>#REF!</v>
      </c>
      <c r="J33" s="15" t="e">
        <f>IF(#REF!="-",0,#REF!)</f>
        <v>#REF!</v>
      </c>
      <c r="K33" s="75" t="e">
        <f>IF(#REF!="-",0,#REF!)</f>
        <v>#REF!</v>
      </c>
      <c r="L33" s="15" t="e">
        <f>IF(#REF!="-",0,#REF!)</f>
        <v>#REF!</v>
      </c>
      <c r="M33" s="75" t="e">
        <f>IF(#REF!="-",0,#REF!)</f>
        <v>#REF!</v>
      </c>
      <c r="N33" s="15" t="e">
        <f>IF(#REF!="-",0,#REF!)</f>
        <v>#REF!</v>
      </c>
      <c r="O33" s="75" t="e">
        <f>IF(#REF!="-",0,#REF!)</f>
        <v>#REF!</v>
      </c>
      <c r="P33" s="15" t="e">
        <f>IF(#REF!="-",0,#REF!)</f>
        <v>#REF!</v>
      </c>
      <c r="Q33" s="75" t="e">
        <f>IF(#REF!="-",0,#REF!)</f>
        <v>#REF!</v>
      </c>
      <c r="R33" s="15" t="e">
        <f>IF(#REF!="-",0,#REF!)</f>
        <v>#REF!</v>
      </c>
      <c r="S33" s="75" t="e">
        <f>IF(#REF!="-",0,#REF!)</f>
        <v>#REF!</v>
      </c>
      <c r="T33" s="15" t="e">
        <f>IF(#REF!="-",0,#REF!)</f>
        <v>#REF!</v>
      </c>
      <c r="U33" s="11" t="e">
        <f>IF(#REF!="-",0,#REF!)</f>
        <v>#REF!</v>
      </c>
    </row>
    <row r="34" spans="1:21" x14ac:dyDescent="0.25">
      <c r="A34" s="54" t="s">
        <v>63</v>
      </c>
      <c r="B34" s="15" t="e">
        <f>IF(#REF!="-",0,#REF!)</f>
        <v>#REF!</v>
      </c>
      <c r="C34" s="75" t="e">
        <f>IF(#REF!="-",0,#REF!)</f>
        <v>#REF!</v>
      </c>
      <c r="D34" s="15" t="e">
        <f>IF(#REF!="-",0,#REF!)</f>
        <v>#REF!</v>
      </c>
      <c r="E34" s="75" t="e">
        <f>IF(#REF!="-",0,#REF!)</f>
        <v>#REF!</v>
      </c>
      <c r="F34" s="15" t="e">
        <f>IF(#REF!="-",0,#REF!)</f>
        <v>#REF!</v>
      </c>
      <c r="G34" s="75" t="e">
        <f>IF(#REF!="-",0,#REF!)</f>
        <v>#REF!</v>
      </c>
      <c r="H34" s="15" t="e">
        <f>IF(#REF!="-",0,#REF!)</f>
        <v>#REF!</v>
      </c>
      <c r="I34" s="75" t="e">
        <f>IF(#REF!="-",0,#REF!)</f>
        <v>#REF!</v>
      </c>
      <c r="J34" s="15" t="e">
        <f>IF(#REF!="-",0,#REF!)</f>
        <v>#REF!</v>
      </c>
      <c r="K34" s="75" t="e">
        <f>IF(#REF!="-",0,#REF!)</f>
        <v>#REF!</v>
      </c>
      <c r="L34" s="15" t="e">
        <f>IF(#REF!="-",0,#REF!)</f>
        <v>#REF!</v>
      </c>
      <c r="M34" s="75" t="e">
        <f>IF(#REF!="-",0,#REF!)</f>
        <v>#REF!</v>
      </c>
      <c r="N34" s="15" t="e">
        <f>IF(#REF!="-",0,#REF!)</f>
        <v>#REF!</v>
      </c>
      <c r="O34" s="75" t="e">
        <f>IF(#REF!="-",0,#REF!)</f>
        <v>#REF!</v>
      </c>
      <c r="P34" s="15" t="e">
        <f>IF(#REF!="-",0,#REF!)</f>
        <v>#REF!</v>
      </c>
      <c r="Q34" s="75" t="e">
        <f>IF(#REF!="-",0,#REF!)</f>
        <v>#REF!</v>
      </c>
      <c r="R34" s="15" t="e">
        <f>IF(#REF!="-",0,#REF!)</f>
        <v>#REF!</v>
      </c>
      <c r="S34" s="75" t="e">
        <f>IF(#REF!="-",0,#REF!)</f>
        <v>#REF!</v>
      </c>
      <c r="T34" s="15" t="e">
        <f>IF(#REF!="-",0,#REF!)</f>
        <v>#REF!</v>
      </c>
      <c r="U34" s="11" t="e">
        <f>IF(#REF!="-",0,#REF!)</f>
        <v>#REF!</v>
      </c>
    </row>
    <row r="35" spans="1:21" x14ac:dyDescent="0.25">
      <c r="A35" s="48"/>
      <c r="B35" s="15"/>
      <c r="C35" s="75"/>
      <c r="D35" s="15"/>
      <c r="E35" s="75"/>
      <c r="F35" s="15"/>
      <c r="G35" s="75"/>
      <c r="H35" s="15"/>
      <c r="I35" s="75"/>
      <c r="J35" s="15"/>
      <c r="K35" s="75"/>
      <c r="L35" s="15"/>
      <c r="M35" s="75"/>
      <c r="N35" s="15"/>
      <c r="O35" s="75"/>
      <c r="P35" s="15"/>
      <c r="Q35" s="75"/>
      <c r="R35" s="15"/>
      <c r="S35" s="75"/>
      <c r="T35" s="15"/>
      <c r="U35" s="11"/>
    </row>
    <row r="36" spans="1:21" x14ac:dyDescent="0.25">
      <c r="A36" s="48"/>
      <c r="B36" s="15"/>
      <c r="C36" s="75"/>
      <c r="D36" s="15"/>
      <c r="E36" s="75"/>
      <c r="F36" s="15"/>
      <c r="G36" s="75"/>
      <c r="H36" s="15"/>
      <c r="I36" s="75"/>
      <c r="J36" s="15"/>
      <c r="K36" s="75"/>
      <c r="L36" s="15"/>
      <c r="M36" s="75"/>
      <c r="N36" s="15"/>
      <c r="O36" s="75"/>
      <c r="P36" s="15"/>
      <c r="Q36" s="75"/>
      <c r="R36" s="15"/>
      <c r="S36" s="75"/>
      <c r="T36" s="15"/>
      <c r="U36" s="11"/>
    </row>
    <row r="37" spans="1:21" ht="18" x14ac:dyDescent="0.25">
      <c r="A37" s="72" t="s">
        <v>64</v>
      </c>
      <c r="B37" s="15"/>
      <c r="C37" s="75"/>
      <c r="D37" s="15"/>
      <c r="E37" s="75"/>
      <c r="F37" s="15"/>
      <c r="G37" s="75"/>
      <c r="H37" s="15"/>
      <c r="I37" s="75"/>
      <c r="J37" s="15"/>
      <c r="K37" s="75"/>
      <c r="L37" s="15"/>
      <c r="M37" s="75"/>
      <c r="N37" s="15"/>
      <c r="O37" s="75"/>
      <c r="P37" s="15"/>
      <c r="Q37" s="75"/>
      <c r="R37" s="15"/>
      <c r="S37" s="75"/>
      <c r="T37" s="15"/>
      <c r="U37" s="11"/>
    </row>
    <row r="38" spans="1:21" x14ac:dyDescent="0.25">
      <c r="A38" s="73" t="s">
        <v>78</v>
      </c>
      <c r="B38" s="15"/>
      <c r="C38" s="75"/>
      <c r="D38" s="15"/>
      <c r="E38" s="75"/>
      <c r="F38" s="15"/>
      <c r="G38" s="75"/>
      <c r="H38" s="15"/>
      <c r="I38" s="75"/>
      <c r="J38" s="15"/>
      <c r="K38" s="75"/>
      <c r="L38" s="15"/>
      <c r="M38" s="75"/>
      <c r="N38" s="15"/>
      <c r="O38" s="75"/>
      <c r="P38" s="15"/>
      <c r="Q38" s="75"/>
      <c r="R38" s="15"/>
      <c r="S38" s="75"/>
      <c r="T38" s="15"/>
      <c r="U38" s="11"/>
    </row>
    <row r="39" spans="1:21" x14ac:dyDescent="0.25">
      <c r="A39" s="74" t="s">
        <v>9</v>
      </c>
      <c r="B39" s="15" t="e">
        <f>IF(#REF!="-",0,#REF!)</f>
        <v>#REF!</v>
      </c>
      <c r="C39" s="75" t="e">
        <f>IF(#REF!="-",0,#REF!)</f>
        <v>#REF!</v>
      </c>
      <c r="D39" s="15" t="e">
        <f>IF(#REF!="-",0,#REF!)</f>
        <v>#REF!</v>
      </c>
      <c r="E39" s="75" t="e">
        <f>IF(#REF!="-",0,#REF!)</f>
        <v>#REF!</v>
      </c>
      <c r="F39" s="15" t="e">
        <f>IF(#REF!="-",0,#REF!)</f>
        <v>#REF!</v>
      </c>
      <c r="G39" s="75" t="e">
        <f>IF(#REF!="-",0,#REF!)</f>
        <v>#REF!</v>
      </c>
      <c r="H39" s="15" t="e">
        <f>IF(#REF!="-",0,#REF!)</f>
        <v>#REF!</v>
      </c>
      <c r="I39" s="75" t="e">
        <f>IF(#REF!="-",0,#REF!)</f>
        <v>#REF!</v>
      </c>
      <c r="J39" s="15" t="e">
        <f>IF(#REF!="-",0,#REF!)</f>
        <v>#REF!</v>
      </c>
      <c r="K39" s="75" t="e">
        <f>IF(#REF!="-",0,#REF!)</f>
        <v>#REF!</v>
      </c>
      <c r="L39" s="15" t="e">
        <f>IF(#REF!="-",0,#REF!)</f>
        <v>#REF!</v>
      </c>
      <c r="M39" s="75" t="e">
        <f>IF(#REF!="-",0,#REF!)</f>
        <v>#REF!</v>
      </c>
      <c r="N39" s="15" t="e">
        <f>IF(#REF!="-",0,#REF!)</f>
        <v>#REF!</v>
      </c>
      <c r="O39" s="75" t="e">
        <f>IF(#REF!="-",0,#REF!)</f>
        <v>#REF!</v>
      </c>
      <c r="P39" s="15" t="e">
        <f>IF(#REF!="-",0,#REF!)</f>
        <v>#REF!</v>
      </c>
      <c r="Q39" s="75" t="e">
        <f>IF(#REF!="-",0,#REF!)</f>
        <v>#REF!</v>
      </c>
      <c r="R39" s="15" t="e">
        <f>IF(#REF!="-",0,#REF!)</f>
        <v>#REF!</v>
      </c>
      <c r="S39" s="75" t="e">
        <f>IF(#REF!="-",0,#REF!)</f>
        <v>#REF!</v>
      </c>
      <c r="T39" s="15" t="e">
        <f>IF(#REF!="-",0,#REF!)</f>
        <v>#REF!</v>
      </c>
      <c r="U39" s="11" t="e">
        <f>IF(#REF!="-",0,#REF!)</f>
        <v>#REF!</v>
      </c>
    </row>
    <row r="40" spans="1:21" x14ac:dyDescent="0.25">
      <c r="A40" s="74" t="s">
        <v>10</v>
      </c>
      <c r="B40" s="15" t="e">
        <f>IF(#REF!="-",0,#REF!)</f>
        <v>#REF!</v>
      </c>
      <c r="C40" s="75" t="e">
        <f>IF(#REF!="-",0,#REF!)</f>
        <v>#REF!</v>
      </c>
      <c r="D40" s="15" t="e">
        <f>IF(#REF!="-",0,#REF!)</f>
        <v>#REF!</v>
      </c>
      <c r="E40" s="75" t="e">
        <f>IF(#REF!="-",0,#REF!)</f>
        <v>#REF!</v>
      </c>
      <c r="F40" s="15" t="e">
        <f>IF(#REF!="-",0,#REF!)</f>
        <v>#REF!</v>
      </c>
      <c r="G40" s="75" t="e">
        <f>IF(#REF!="-",0,#REF!)</f>
        <v>#REF!</v>
      </c>
      <c r="H40" s="15" t="e">
        <f>IF(#REF!="-",0,#REF!)</f>
        <v>#REF!</v>
      </c>
      <c r="I40" s="75" t="e">
        <f>IF(#REF!="-",0,#REF!)</f>
        <v>#REF!</v>
      </c>
      <c r="J40" s="15" t="e">
        <f>IF(#REF!="-",0,#REF!)</f>
        <v>#REF!</v>
      </c>
      <c r="K40" s="75" t="e">
        <f>IF(#REF!="-",0,#REF!)</f>
        <v>#REF!</v>
      </c>
      <c r="L40" s="15" t="e">
        <f>IF(#REF!="-",0,#REF!)</f>
        <v>#REF!</v>
      </c>
      <c r="M40" s="75" t="e">
        <f>IF(#REF!="-",0,#REF!)</f>
        <v>#REF!</v>
      </c>
      <c r="N40" s="15" t="e">
        <f>IF(#REF!="-",0,#REF!)</f>
        <v>#REF!</v>
      </c>
      <c r="O40" s="75" t="e">
        <f>IF(#REF!="-",0,#REF!)</f>
        <v>#REF!</v>
      </c>
      <c r="P40" s="15" t="e">
        <f>IF(#REF!="-",0,#REF!)</f>
        <v>#REF!</v>
      </c>
      <c r="Q40" s="75" t="e">
        <f>IF(#REF!="-",0,#REF!)</f>
        <v>#REF!</v>
      </c>
      <c r="R40" s="15" t="e">
        <f>IF(#REF!="-",0,#REF!)</f>
        <v>#REF!</v>
      </c>
      <c r="S40" s="75" t="e">
        <f>IF(#REF!="-",0,#REF!)</f>
        <v>#REF!</v>
      </c>
      <c r="T40" s="15" t="e">
        <f>IF(#REF!="-",0,#REF!)</f>
        <v>#REF!</v>
      </c>
      <c r="U40" s="11" t="e">
        <f>IF(#REF!="-",0,#REF!)</f>
        <v>#REF!</v>
      </c>
    </row>
    <row r="41" spans="1:21" x14ac:dyDescent="0.25">
      <c r="A41" s="74" t="s">
        <v>11</v>
      </c>
      <c r="B41" s="15" t="e">
        <f>IF(#REF!="-",0,#REF!)</f>
        <v>#REF!</v>
      </c>
      <c r="C41" s="75" t="e">
        <f>IF(#REF!="-",0,#REF!)</f>
        <v>#REF!</v>
      </c>
      <c r="D41" s="15" t="e">
        <f>IF(#REF!="-",0,#REF!)</f>
        <v>#REF!</v>
      </c>
      <c r="E41" s="75" t="e">
        <f>IF(#REF!="-",0,#REF!)</f>
        <v>#REF!</v>
      </c>
      <c r="F41" s="15" t="e">
        <f>IF(#REF!="-",0,#REF!)</f>
        <v>#REF!</v>
      </c>
      <c r="G41" s="75" t="e">
        <f>IF(#REF!="-",0,#REF!)</f>
        <v>#REF!</v>
      </c>
      <c r="H41" s="15" t="e">
        <f>IF(#REF!="-",0,#REF!)</f>
        <v>#REF!</v>
      </c>
      <c r="I41" s="75" t="e">
        <f>IF(#REF!="-",0,#REF!)</f>
        <v>#REF!</v>
      </c>
      <c r="J41" s="15" t="e">
        <f>IF(#REF!="-",0,#REF!)</f>
        <v>#REF!</v>
      </c>
      <c r="K41" s="75" t="e">
        <f>IF(#REF!="-",0,#REF!)</f>
        <v>#REF!</v>
      </c>
      <c r="L41" s="15" t="e">
        <f>IF(#REF!="-",0,#REF!)</f>
        <v>#REF!</v>
      </c>
      <c r="M41" s="75" t="e">
        <f>IF(#REF!="-",0,#REF!)</f>
        <v>#REF!</v>
      </c>
      <c r="N41" s="15" t="e">
        <f>IF(#REF!="-",0,#REF!)</f>
        <v>#REF!</v>
      </c>
      <c r="O41" s="75" t="e">
        <f>IF(#REF!="-",0,#REF!)</f>
        <v>#REF!</v>
      </c>
      <c r="P41" s="15" t="e">
        <f>IF(#REF!="-",0,#REF!)</f>
        <v>#REF!</v>
      </c>
      <c r="Q41" s="75" t="e">
        <f>IF(#REF!="-",0,#REF!)</f>
        <v>#REF!</v>
      </c>
      <c r="R41" s="15" t="e">
        <f>IF(#REF!="-",0,#REF!)</f>
        <v>#REF!</v>
      </c>
      <c r="S41" s="75" t="e">
        <f>IF(#REF!="-",0,#REF!)</f>
        <v>#REF!</v>
      </c>
      <c r="T41" s="15" t="e">
        <f>IF(#REF!="-",0,#REF!)</f>
        <v>#REF!</v>
      </c>
      <c r="U41" s="11" t="e">
        <f>IF(#REF!="-",0,#REF!)</f>
        <v>#REF!</v>
      </c>
    </row>
    <row r="42" spans="1:21" x14ac:dyDescent="0.25">
      <c r="A42" s="74" t="s">
        <v>79</v>
      </c>
      <c r="B42" s="15" t="e">
        <f>IF(#REF!="-",0,#REF!)</f>
        <v>#REF!</v>
      </c>
      <c r="C42" s="75" t="e">
        <f>IF(#REF!="-",0,#REF!)</f>
        <v>#REF!</v>
      </c>
      <c r="D42" s="15" t="e">
        <f>IF(#REF!="-",0,#REF!)</f>
        <v>#REF!</v>
      </c>
      <c r="E42" s="75" t="e">
        <f>IF(#REF!="-",0,#REF!)</f>
        <v>#REF!</v>
      </c>
      <c r="F42" s="15" t="e">
        <f>IF(#REF!="-",0,#REF!)</f>
        <v>#REF!</v>
      </c>
      <c r="G42" s="75" t="e">
        <f>IF(#REF!="-",0,#REF!)</f>
        <v>#REF!</v>
      </c>
      <c r="H42" s="15" t="e">
        <f>IF(#REF!="-",0,#REF!)</f>
        <v>#REF!</v>
      </c>
      <c r="I42" s="75" t="e">
        <f>IF(#REF!="-",0,#REF!)</f>
        <v>#REF!</v>
      </c>
      <c r="J42" s="15" t="e">
        <f>IF(#REF!="-",0,#REF!)</f>
        <v>#REF!</v>
      </c>
      <c r="K42" s="75" t="e">
        <f>IF(#REF!="-",0,#REF!)</f>
        <v>#REF!</v>
      </c>
      <c r="L42" s="15" t="e">
        <f>IF(#REF!="-",0,#REF!)</f>
        <v>#REF!</v>
      </c>
      <c r="M42" s="75" t="e">
        <f>IF(#REF!="-",0,#REF!)</f>
        <v>#REF!</v>
      </c>
      <c r="N42" s="15" t="e">
        <f>IF(#REF!="-",0,#REF!)</f>
        <v>#REF!</v>
      </c>
      <c r="O42" s="75" t="e">
        <f>IF(#REF!="-",0,#REF!)</f>
        <v>#REF!</v>
      </c>
      <c r="P42" s="15" t="e">
        <f>IF(#REF!="-",0,#REF!)</f>
        <v>#REF!</v>
      </c>
      <c r="Q42" s="75" t="e">
        <f>IF(#REF!="-",0,#REF!)</f>
        <v>#REF!</v>
      </c>
      <c r="R42" s="15" t="e">
        <f>IF(#REF!="-",0,#REF!)</f>
        <v>#REF!</v>
      </c>
      <c r="S42" s="75" t="e">
        <f>IF(#REF!="-",0,#REF!)</f>
        <v>#REF!</v>
      </c>
      <c r="T42" s="15" t="e">
        <f>IF(#REF!="-",0,#REF!)</f>
        <v>#REF!</v>
      </c>
      <c r="U42" s="11" t="e">
        <f>IF(#REF!="-",0,#REF!)</f>
        <v>#REF!</v>
      </c>
    </row>
    <row r="43" spans="1:21" x14ac:dyDescent="0.25">
      <c r="A43" s="48"/>
      <c r="B43" s="15"/>
      <c r="C43" s="75"/>
      <c r="D43" s="15"/>
      <c r="E43" s="75"/>
      <c r="F43" s="15"/>
      <c r="G43" s="75"/>
      <c r="H43" s="15"/>
      <c r="I43" s="75"/>
      <c r="J43" s="15"/>
      <c r="K43" s="75"/>
      <c r="L43" s="15"/>
      <c r="M43" s="75"/>
      <c r="N43" s="15"/>
      <c r="O43" s="75"/>
      <c r="P43" s="15"/>
      <c r="Q43" s="75"/>
      <c r="R43" s="15"/>
      <c r="S43" s="75"/>
      <c r="T43" s="15"/>
      <c r="U43" s="11"/>
    </row>
    <row r="44" spans="1:21" x14ac:dyDescent="0.25">
      <c r="A44" s="73" t="s">
        <v>80</v>
      </c>
      <c r="B44" s="15"/>
      <c r="C44" s="75"/>
      <c r="D44" s="15"/>
      <c r="E44" s="75"/>
      <c r="F44" s="15"/>
      <c r="G44" s="75"/>
      <c r="H44" s="15"/>
      <c r="I44" s="75"/>
      <c r="J44" s="15"/>
      <c r="K44" s="75"/>
      <c r="L44" s="15"/>
      <c r="M44" s="75"/>
      <c r="N44" s="15"/>
      <c r="O44" s="75"/>
      <c r="P44" s="15"/>
      <c r="Q44" s="75"/>
      <c r="R44" s="15"/>
      <c r="S44" s="75"/>
      <c r="T44" s="15"/>
      <c r="U44" s="11"/>
    </row>
    <row r="45" spans="1:21" x14ac:dyDescent="0.25">
      <c r="A45" s="74" t="s">
        <v>81</v>
      </c>
      <c r="B45" s="15" t="e">
        <f>IF(#REF!="-",0,#REF!)</f>
        <v>#REF!</v>
      </c>
      <c r="C45" s="75" t="e">
        <f>IF(#REF!="-",0,#REF!)</f>
        <v>#REF!</v>
      </c>
      <c r="D45" s="15" t="e">
        <f>IF(#REF!="-",0,#REF!)</f>
        <v>#REF!</v>
      </c>
      <c r="E45" s="75" t="e">
        <f>IF(#REF!="-",0,#REF!)</f>
        <v>#REF!</v>
      </c>
      <c r="F45" s="15" t="e">
        <f>IF(#REF!="-",0,#REF!)</f>
        <v>#REF!</v>
      </c>
      <c r="G45" s="75" t="e">
        <f>IF(#REF!="-",0,#REF!)</f>
        <v>#REF!</v>
      </c>
      <c r="H45" s="15" t="e">
        <f>IF(#REF!="-",0,#REF!)</f>
        <v>#REF!</v>
      </c>
      <c r="I45" s="75" t="e">
        <f>IF(#REF!="-",0,#REF!)</f>
        <v>#REF!</v>
      </c>
      <c r="J45" s="15" t="e">
        <f>IF(#REF!="-",0,#REF!)</f>
        <v>#REF!</v>
      </c>
      <c r="K45" s="75" t="e">
        <f>IF(#REF!="-",0,#REF!)</f>
        <v>#REF!</v>
      </c>
      <c r="L45" s="15" t="e">
        <f>IF(#REF!="-",0,#REF!)</f>
        <v>#REF!</v>
      </c>
      <c r="M45" s="75" t="e">
        <f>IF(#REF!="-",0,#REF!)</f>
        <v>#REF!</v>
      </c>
      <c r="N45" s="15" t="e">
        <f>IF(#REF!="-",0,#REF!)</f>
        <v>#REF!</v>
      </c>
      <c r="O45" s="75" t="e">
        <f>IF(#REF!="-",0,#REF!)</f>
        <v>#REF!</v>
      </c>
      <c r="P45" s="15" t="e">
        <f>IF(#REF!="-",0,#REF!)</f>
        <v>#REF!</v>
      </c>
      <c r="Q45" s="75" t="e">
        <f>IF(#REF!="-",0,#REF!)</f>
        <v>#REF!</v>
      </c>
      <c r="R45" s="15" t="e">
        <f>IF(#REF!="-",0,#REF!)</f>
        <v>#REF!</v>
      </c>
      <c r="S45" s="75" t="e">
        <f>IF(#REF!="-",0,#REF!)</f>
        <v>#REF!</v>
      </c>
      <c r="T45" s="15" t="e">
        <f>IF(#REF!="-",0,#REF!)</f>
        <v>#REF!</v>
      </c>
      <c r="U45" s="11" t="e">
        <f>IF(#REF!="-",0,#REF!)</f>
        <v>#REF!</v>
      </c>
    </row>
    <row r="46" spans="1:21" x14ac:dyDescent="0.25">
      <c r="A46" s="74" t="s">
        <v>82</v>
      </c>
      <c r="B46" s="15" t="e">
        <f>IF(#REF!="-",0,#REF!)</f>
        <v>#REF!</v>
      </c>
      <c r="C46" s="75" t="e">
        <f>IF(#REF!="-",0,#REF!)</f>
        <v>#REF!</v>
      </c>
      <c r="D46" s="15" t="e">
        <f>IF(#REF!="-",0,#REF!)</f>
        <v>#REF!</v>
      </c>
      <c r="E46" s="75" t="e">
        <f>IF(#REF!="-",0,#REF!)</f>
        <v>#REF!</v>
      </c>
      <c r="F46" s="15" t="e">
        <f>IF(#REF!="-",0,#REF!)</f>
        <v>#REF!</v>
      </c>
      <c r="G46" s="75" t="e">
        <f>IF(#REF!="-",0,#REF!)</f>
        <v>#REF!</v>
      </c>
      <c r="H46" s="15" t="e">
        <f>IF(#REF!="-",0,#REF!)</f>
        <v>#REF!</v>
      </c>
      <c r="I46" s="75" t="e">
        <f>IF(#REF!="-",0,#REF!)</f>
        <v>#REF!</v>
      </c>
      <c r="J46" s="15" t="e">
        <f>IF(#REF!="-",0,#REF!)</f>
        <v>#REF!</v>
      </c>
      <c r="K46" s="75" t="e">
        <f>IF(#REF!="-",0,#REF!)</f>
        <v>#REF!</v>
      </c>
      <c r="L46" s="15" t="e">
        <f>IF(#REF!="-",0,#REF!)</f>
        <v>#REF!</v>
      </c>
      <c r="M46" s="75" t="e">
        <f>IF(#REF!="-",0,#REF!)</f>
        <v>#REF!</v>
      </c>
      <c r="N46" s="15" t="e">
        <f>IF(#REF!="-",0,#REF!)</f>
        <v>#REF!</v>
      </c>
      <c r="O46" s="75" t="e">
        <f>IF(#REF!="-",0,#REF!)</f>
        <v>#REF!</v>
      </c>
      <c r="P46" s="15" t="e">
        <f>IF(#REF!="-",0,#REF!)</f>
        <v>#REF!</v>
      </c>
      <c r="Q46" s="75" t="e">
        <f>IF(#REF!="-",0,#REF!)</f>
        <v>#REF!</v>
      </c>
      <c r="R46" s="15" t="e">
        <f>IF(#REF!="-",0,#REF!)</f>
        <v>#REF!</v>
      </c>
      <c r="S46" s="75" t="e">
        <f>IF(#REF!="-",0,#REF!)</f>
        <v>#REF!</v>
      </c>
      <c r="T46" s="15" t="e">
        <f>IF(#REF!="-",0,#REF!)</f>
        <v>#REF!</v>
      </c>
      <c r="U46" s="11" t="e">
        <f>IF(#REF!="-",0,#REF!)</f>
        <v>#REF!</v>
      </c>
    </row>
    <row r="47" spans="1:21" x14ac:dyDescent="0.25">
      <c r="A47" s="74" t="s">
        <v>83</v>
      </c>
      <c r="B47" s="15" t="e">
        <f>IF(#REF!="-",0,#REF!)</f>
        <v>#REF!</v>
      </c>
      <c r="C47" s="75" t="e">
        <f>IF(#REF!="-",0,#REF!)</f>
        <v>#REF!</v>
      </c>
      <c r="D47" s="15" t="e">
        <f>IF(#REF!="-",0,#REF!)</f>
        <v>#REF!</v>
      </c>
      <c r="E47" s="75" t="e">
        <f>IF(#REF!="-",0,#REF!)</f>
        <v>#REF!</v>
      </c>
      <c r="F47" s="15" t="e">
        <f>IF(#REF!="-",0,#REF!)</f>
        <v>#REF!</v>
      </c>
      <c r="G47" s="75" t="e">
        <f>IF(#REF!="-",0,#REF!)</f>
        <v>#REF!</v>
      </c>
      <c r="H47" s="15" t="e">
        <f>IF(#REF!="-",0,#REF!)</f>
        <v>#REF!</v>
      </c>
      <c r="I47" s="75" t="e">
        <f>IF(#REF!="-",0,#REF!)</f>
        <v>#REF!</v>
      </c>
      <c r="J47" s="15" t="e">
        <f>IF(#REF!="-",0,#REF!)</f>
        <v>#REF!</v>
      </c>
      <c r="K47" s="75" t="e">
        <f>IF(#REF!="-",0,#REF!)</f>
        <v>#REF!</v>
      </c>
      <c r="L47" s="15" t="e">
        <f>IF(#REF!="-",0,#REF!)</f>
        <v>#REF!</v>
      </c>
      <c r="M47" s="75" t="e">
        <f>IF(#REF!="-",0,#REF!)</f>
        <v>#REF!</v>
      </c>
      <c r="N47" s="15" t="e">
        <f>IF(#REF!="-",0,#REF!)</f>
        <v>#REF!</v>
      </c>
      <c r="O47" s="75" t="e">
        <f>IF(#REF!="-",0,#REF!)</f>
        <v>#REF!</v>
      </c>
      <c r="P47" s="15" t="e">
        <f>IF(#REF!="-",0,#REF!)</f>
        <v>#REF!</v>
      </c>
      <c r="Q47" s="75" t="e">
        <f>IF(#REF!="-",0,#REF!)</f>
        <v>#REF!</v>
      </c>
      <c r="R47" s="15" t="e">
        <f>IF(#REF!="-",0,#REF!)</f>
        <v>#REF!</v>
      </c>
      <c r="S47" s="75" t="e">
        <f>IF(#REF!="-",0,#REF!)</f>
        <v>#REF!</v>
      </c>
      <c r="T47" s="15" t="e">
        <f>IF(#REF!="-",0,#REF!)</f>
        <v>#REF!</v>
      </c>
      <c r="U47" s="11" t="e">
        <f>IF(#REF!="-",0,#REF!)</f>
        <v>#REF!</v>
      </c>
    </row>
    <row r="48" spans="1:21" x14ac:dyDescent="0.25">
      <c r="A48" s="74" t="s">
        <v>13</v>
      </c>
      <c r="B48" s="15" t="e">
        <f>IF(#REF!="-",0,#REF!)</f>
        <v>#REF!</v>
      </c>
      <c r="C48" s="75" t="e">
        <f>IF(#REF!="-",0,#REF!)</f>
        <v>#REF!</v>
      </c>
      <c r="D48" s="15" t="e">
        <f>IF(#REF!="-",0,#REF!)</f>
        <v>#REF!</v>
      </c>
      <c r="E48" s="75" t="e">
        <f>IF(#REF!="-",0,#REF!)</f>
        <v>#REF!</v>
      </c>
      <c r="F48" s="15" t="e">
        <f>IF(#REF!="-",0,#REF!)</f>
        <v>#REF!</v>
      </c>
      <c r="G48" s="75" t="e">
        <f>IF(#REF!="-",0,#REF!)</f>
        <v>#REF!</v>
      </c>
      <c r="H48" s="15" t="e">
        <f>IF(#REF!="-",0,#REF!)</f>
        <v>#REF!</v>
      </c>
      <c r="I48" s="75" t="e">
        <f>IF(#REF!="-",0,#REF!)</f>
        <v>#REF!</v>
      </c>
      <c r="J48" s="15" t="e">
        <f>IF(#REF!="-",0,#REF!)</f>
        <v>#REF!</v>
      </c>
      <c r="K48" s="75" t="e">
        <f>IF(#REF!="-",0,#REF!)</f>
        <v>#REF!</v>
      </c>
      <c r="L48" s="15" t="e">
        <f>IF(#REF!="-",0,#REF!)</f>
        <v>#REF!</v>
      </c>
      <c r="M48" s="75" t="e">
        <f>IF(#REF!="-",0,#REF!)</f>
        <v>#REF!</v>
      </c>
      <c r="N48" s="15" t="e">
        <f>IF(#REF!="-",0,#REF!)</f>
        <v>#REF!</v>
      </c>
      <c r="O48" s="75" t="e">
        <f>IF(#REF!="-",0,#REF!)</f>
        <v>#REF!</v>
      </c>
      <c r="P48" s="15" t="e">
        <f>IF(#REF!="-",0,#REF!)</f>
        <v>#REF!</v>
      </c>
      <c r="Q48" s="75" t="e">
        <f>IF(#REF!="-",0,#REF!)</f>
        <v>#REF!</v>
      </c>
      <c r="R48" s="15" t="e">
        <f>IF(#REF!="-",0,#REF!)</f>
        <v>#REF!</v>
      </c>
      <c r="S48" s="75" t="e">
        <f>IF(#REF!="-",0,#REF!)</f>
        <v>#REF!</v>
      </c>
      <c r="T48" s="15" t="e">
        <f>IF(#REF!="-",0,#REF!)</f>
        <v>#REF!</v>
      </c>
      <c r="U48" s="11" t="e">
        <f>IF(#REF!="-",0,#REF!)</f>
        <v>#REF!</v>
      </c>
    </row>
    <row r="49" spans="1:21" x14ac:dyDescent="0.25">
      <c r="A49" s="48"/>
      <c r="B49" s="15"/>
      <c r="C49" s="75"/>
      <c r="D49" s="15"/>
      <c r="E49" s="75"/>
      <c r="F49" s="15"/>
      <c r="G49" s="75"/>
      <c r="H49" s="15"/>
      <c r="I49" s="75"/>
      <c r="J49" s="15"/>
      <c r="K49" s="75"/>
      <c r="L49" s="15"/>
      <c r="M49" s="75"/>
      <c r="N49" s="15"/>
      <c r="O49" s="75"/>
      <c r="P49" s="15"/>
      <c r="Q49" s="75"/>
      <c r="R49" s="15"/>
      <c r="S49" s="75"/>
      <c r="T49" s="15"/>
      <c r="U49" s="11"/>
    </row>
    <row r="50" spans="1:21" ht="18" x14ac:dyDescent="0.25">
      <c r="A50" s="72" t="s">
        <v>84</v>
      </c>
      <c r="B50" s="15"/>
      <c r="C50" s="75"/>
      <c r="D50" s="15"/>
      <c r="E50" s="75"/>
      <c r="F50" s="15"/>
      <c r="G50" s="75"/>
      <c r="H50" s="15"/>
      <c r="I50" s="75"/>
      <c r="J50" s="15"/>
      <c r="K50" s="75"/>
      <c r="L50" s="15"/>
      <c r="M50" s="75"/>
      <c r="N50" s="15"/>
      <c r="O50" s="75"/>
      <c r="P50" s="15"/>
      <c r="Q50" s="75"/>
      <c r="R50" s="15"/>
      <c r="S50" s="75"/>
      <c r="T50" s="15"/>
      <c r="U50" s="11"/>
    </row>
    <row r="51" spans="1:21" x14ac:dyDescent="0.25">
      <c r="A51" s="73" t="s">
        <v>85</v>
      </c>
      <c r="B51" s="15"/>
      <c r="C51" s="75"/>
      <c r="D51" s="15"/>
      <c r="E51" s="75"/>
      <c r="F51" s="15"/>
      <c r="G51" s="75"/>
      <c r="H51" s="15"/>
      <c r="I51" s="75"/>
      <c r="J51" s="15"/>
      <c r="K51" s="75"/>
      <c r="L51" s="15"/>
      <c r="M51" s="75"/>
      <c r="N51" s="15"/>
      <c r="O51" s="75"/>
      <c r="P51" s="15"/>
      <c r="Q51" s="75"/>
      <c r="R51" s="15"/>
      <c r="S51" s="75"/>
      <c r="T51" s="15"/>
      <c r="U51" s="11"/>
    </row>
    <row r="52" spans="1:21" x14ac:dyDescent="0.25">
      <c r="A52" s="54" t="s">
        <v>86</v>
      </c>
      <c r="B52" s="15" t="e">
        <f>IF(#REF!="-",0,#REF!)</f>
        <v>#REF!</v>
      </c>
      <c r="C52" s="75" t="e">
        <f>IF(#REF!="-",0,#REF!)</f>
        <v>#REF!</v>
      </c>
      <c r="D52" s="15" t="e">
        <f>IF(#REF!="-",0,#REF!)</f>
        <v>#REF!</v>
      </c>
      <c r="E52" s="75" t="e">
        <f>IF(#REF!="-",0,#REF!)</f>
        <v>#REF!</v>
      </c>
      <c r="F52" s="15" t="e">
        <f>IF(#REF!="-",0,#REF!)</f>
        <v>#REF!</v>
      </c>
      <c r="G52" s="75" t="e">
        <f>IF(#REF!="-",0,#REF!)</f>
        <v>#REF!</v>
      </c>
      <c r="H52" s="15" t="e">
        <f>IF(#REF!="-",0,#REF!)</f>
        <v>#REF!</v>
      </c>
      <c r="I52" s="75" t="e">
        <f>IF(#REF!="-",0,#REF!)</f>
        <v>#REF!</v>
      </c>
      <c r="J52" s="15" t="e">
        <f>IF(#REF!="-",0,#REF!)</f>
        <v>#REF!</v>
      </c>
      <c r="K52" s="75" t="e">
        <f>IF(#REF!="-",0,#REF!)</f>
        <v>#REF!</v>
      </c>
      <c r="L52" s="15" t="e">
        <f>IF(#REF!="-",0,#REF!)</f>
        <v>#REF!</v>
      </c>
      <c r="M52" s="75" t="e">
        <f>IF(#REF!="-",0,#REF!)</f>
        <v>#REF!</v>
      </c>
      <c r="N52" s="15" t="e">
        <f>IF(#REF!="-",0,#REF!)</f>
        <v>#REF!</v>
      </c>
      <c r="O52" s="75" t="e">
        <f>IF(#REF!="-",0,#REF!)</f>
        <v>#REF!</v>
      </c>
      <c r="P52" s="15" t="e">
        <f>IF(#REF!="-",0,#REF!)</f>
        <v>#REF!</v>
      </c>
      <c r="Q52" s="75" t="e">
        <f>IF(#REF!="-",0,#REF!)</f>
        <v>#REF!</v>
      </c>
      <c r="R52" s="15" t="e">
        <f>IF(#REF!="-",0,#REF!)</f>
        <v>#REF!</v>
      </c>
      <c r="S52" s="75" t="e">
        <f>IF(#REF!="-",0,#REF!)</f>
        <v>#REF!</v>
      </c>
      <c r="T52" s="15" t="e">
        <f>IF(#REF!="-",0,#REF!)</f>
        <v>#REF!</v>
      </c>
      <c r="U52" s="11" t="e">
        <f>IF(#REF!="-",0,#REF!)</f>
        <v>#REF!</v>
      </c>
    </row>
    <row r="53" spans="1:21" x14ac:dyDescent="0.25">
      <c r="A53" s="55" t="s">
        <v>14</v>
      </c>
      <c r="B53" s="15" t="e">
        <f>IF(#REF!="-",0,#REF!)</f>
        <v>#REF!</v>
      </c>
      <c r="C53" s="75" t="e">
        <f>IF(#REF!="-",0,#REF!)</f>
        <v>#REF!</v>
      </c>
      <c r="D53" s="15" t="e">
        <f>IF(#REF!="-",0,#REF!)</f>
        <v>#REF!</v>
      </c>
      <c r="E53" s="75" t="e">
        <f>IF(#REF!="-",0,#REF!)</f>
        <v>#REF!</v>
      </c>
      <c r="F53" s="15" t="e">
        <f>IF(#REF!="-",0,#REF!)</f>
        <v>#REF!</v>
      </c>
      <c r="G53" s="75" t="e">
        <f>IF(#REF!="-",0,#REF!)</f>
        <v>#REF!</v>
      </c>
      <c r="H53" s="15" t="e">
        <f>IF(#REF!="-",0,#REF!)</f>
        <v>#REF!</v>
      </c>
      <c r="I53" s="75" t="e">
        <f>IF(#REF!="-",0,#REF!)</f>
        <v>#REF!</v>
      </c>
      <c r="J53" s="15" t="e">
        <f>IF(#REF!="-",0,#REF!)</f>
        <v>#REF!</v>
      </c>
      <c r="K53" s="75" t="e">
        <f>IF(#REF!="-",0,#REF!)</f>
        <v>#REF!</v>
      </c>
      <c r="L53" s="15" t="e">
        <f>IF(#REF!="-",0,#REF!)</f>
        <v>#REF!</v>
      </c>
      <c r="M53" s="75" t="e">
        <f>IF(#REF!="-",0,#REF!)</f>
        <v>#REF!</v>
      </c>
      <c r="N53" s="15" t="e">
        <f>IF(#REF!="-",0,#REF!)</f>
        <v>#REF!</v>
      </c>
      <c r="O53" s="75" t="e">
        <f>IF(#REF!="-",0,#REF!)</f>
        <v>#REF!</v>
      </c>
      <c r="P53" s="15" t="e">
        <f>IF(#REF!="-",0,#REF!)</f>
        <v>#REF!</v>
      </c>
      <c r="Q53" s="75" t="e">
        <f>IF(#REF!="-",0,#REF!)</f>
        <v>#REF!</v>
      </c>
      <c r="R53" s="15" t="e">
        <f>IF(#REF!="-",0,#REF!)</f>
        <v>#REF!</v>
      </c>
      <c r="S53" s="75" t="e">
        <f>IF(#REF!="-",0,#REF!)</f>
        <v>#REF!</v>
      </c>
      <c r="T53" s="15" t="e">
        <f>IF(#REF!="-",0,#REF!)</f>
        <v>#REF!</v>
      </c>
      <c r="U53" s="11" t="e">
        <f>IF(#REF!="-",0,#REF!)</f>
        <v>#REF!</v>
      </c>
    </row>
    <row r="54" spans="1:21" x14ac:dyDescent="0.25">
      <c r="A54" s="55" t="s">
        <v>15</v>
      </c>
      <c r="B54" s="15" t="e">
        <f>IF(#REF!="-",0,#REF!)</f>
        <v>#REF!</v>
      </c>
      <c r="C54" s="75" t="e">
        <f>IF(#REF!="-",0,#REF!)</f>
        <v>#REF!</v>
      </c>
      <c r="D54" s="15" t="e">
        <f>IF(#REF!="-",0,#REF!)</f>
        <v>#REF!</v>
      </c>
      <c r="E54" s="75" t="e">
        <f>IF(#REF!="-",0,#REF!)</f>
        <v>#REF!</v>
      </c>
      <c r="F54" s="15" t="e">
        <f>IF(#REF!="-",0,#REF!)</f>
        <v>#REF!</v>
      </c>
      <c r="G54" s="75" t="e">
        <f>IF(#REF!="-",0,#REF!)</f>
        <v>#REF!</v>
      </c>
      <c r="H54" s="15" t="e">
        <f>IF(#REF!="-",0,#REF!)</f>
        <v>#REF!</v>
      </c>
      <c r="I54" s="75" t="e">
        <f>IF(#REF!="-",0,#REF!)</f>
        <v>#REF!</v>
      </c>
      <c r="J54" s="15" t="e">
        <f>IF(#REF!="-",0,#REF!)</f>
        <v>#REF!</v>
      </c>
      <c r="K54" s="75" t="e">
        <f>IF(#REF!="-",0,#REF!)</f>
        <v>#REF!</v>
      </c>
      <c r="L54" s="15" t="e">
        <f>IF(#REF!="-",0,#REF!)</f>
        <v>#REF!</v>
      </c>
      <c r="M54" s="75" t="e">
        <f>IF(#REF!="-",0,#REF!)</f>
        <v>#REF!</v>
      </c>
      <c r="N54" s="15" t="e">
        <f>IF(#REF!="-",0,#REF!)</f>
        <v>#REF!</v>
      </c>
      <c r="O54" s="75" t="e">
        <f>IF(#REF!="-",0,#REF!)</f>
        <v>#REF!</v>
      </c>
      <c r="P54" s="15" t="e">
        <f>IF(#REF!="-",0,#REF!)</f>
        <v>#REF!</v>
      </c>
      <c r="Q54" s="75" t="e">
        <f>IF(#REF!="-",0,#REF!)</f>
        <v>#REF!</v>
      </c>
      <c r="R54" s="15" t="e">
        <f>IF(#REF!="-",0,#REF!)</f>
        <v>#REF!</v>
      </c>
      <c r="S54" s="75" t="e">
        <f>IF(#REF!="-",0,#REF!)</f>
        <v>#REF!</v>
      </c>
      <c r="T54" s="15" t="e">
        <f>IF(#REF!="-",0,#REF!)</f>
        <v>#REF!</v>
      </c>
      <c r="U54" s="11" t="e">
        <f>IF(#REF!="-",0,#REF!)</f>
        <v>#REF!</v>
      </c>
    </row>
    <row r="55" spans="1:21" x14ac:dyDescent="0.25">
      <c r="A55" s="54" t="s">
        <v>16</v>
      </c>
      <c r="B55" s="15" t="e">
        <f>IF(#REF!="-",0,#REF!)</f>
        <v>#REF!</v>
      </c>
      <c r="C55" s="75" t="e">
        <f>IF(#REF!="-",0,#REF!)</f>
        <v>#REF!</v>
      </c>
      <c r="D55" s="15" t="e">
        <f>IF(#REF!="-",0,#REF!)</f>
        <v>#REF!</v>
      </c>
      <c r="E55" s="75" t="e">
        <f>IF(#REF!="-",0,#REF!)</f>
        <v>#REF!</v>
      </c>
      <c r="F55" s="15" t="e">
        <f>IF(#REF!="-",0,#REF!)</f>
        <v>#REF!</v>
      </c>
      <c r="G55" s="75" t="e">
        <f>IF(#REF!="-",0,#REF!)</f>
        <v>#REF!</v>
      </c>
      <c r="H55" s="15" t="e">
        <f>IF(#REF!="-",0,#REF!)</f>
        <v>#REF!</v>
      </c>
      <c r="I55" s="75" t="e">
        <f>IF(#REF!="-",0,#REF!)</f>
        <v>#REF!</v>
      </c>
      <c r="J55" s="15" t="e">
        <f>IF(#REF!="-",0,#REF!)</f>
        <v>#REF!</v>
      </c>
      <c r="K55" s="75" t="e">
        <f>IF(#REF!="-",0,#REF!)</f>
        <v>#REF!</v>
      </c>
      <c r="L55" s="15" t="e">
        <f>IF(#REF!="-",0,#REF!)</f>
        <v>#REF!</v>
      </c>
      <c r="M55" s="75" t="e">
        <f>IF(#REF!="-",0,#REF!)</f>
        <v>#REF!</v>
      </c>
      <c r="N55" s="15" t="e">
        <f>IF(#REF!="-",0,#REF!)</f>
        <v>#REF!</v>
      </c>
      <c r="O55" s="75" t="e">
        <f>IF(#REF!="-",0,#REF!)</f>
        <v>#REF!</v>
      </c>
      <c r="P55" s="15" t="e">
        <f>IF(#REF!="-",0,#REF!)</f>
        <v>#REF!</v>
      </c>
      <c r="Q55" s="75" t="e">
        <f>IF(#REF!="-",0,#REF!)</f>
        <v>#REF!</v>
      </c>
      <c r="R55" s="15" t="e">
        <f>IF(#REF!="-",0,#REF!)</f>
        <v>#REF!</v>
      </c>
      <c r="S55" s="75" t="e">
        <f>IF(#REF!="-",0,#REF!)</f>
        <v>#REF!</v>
      </c>
      <c r="T55" s="15" t="e">
        <f>IF(#REF!="-",0,#REF!)</f>
        <v>#REF!</v>
      </c>
      <c r="U55" s="11" t="e">
        <f>IF(#REF!="-",0,#REF!)</f>
        <v>#REF!</v>
      </c>
    </row>
    <row r="56" spans="1:21" x14ac:dyDescent="0.25">
      <c r="A56" s="54" t="s">
        <v>17</v>
      </c>
      <c r="B56" s="15" t="e">
        <f>IF(#REF!="-",0,#REF!)</f>
        <v>#REF!</v>
      </c>
      <c r="C56" s="75" t="e">
        <f>IF(#REF!="-",0,#REF!)</f>
        <v>#REF!</v>
      </c>
      <c r="D56" s="15" t="e">
        <f>IF(#REF!="-",0,#REF!)</f>
        <v>#REF!</v>
      </c>
      <c r="E56" s="75" t="e">
        <f>IF(#REF!="-",0,#REF!)</f>
        <v>#REF!</v>
      </c>
      <c r="F56" s="15" t="e">
        <f>IF(#REF!="-",0,#REF!)</f>
        <v>#REF!</v>
      </c>
      <c r="G56" s="75" t="e">
        <f>IF(#REF!="-",0,#REF!)</f>
        <v>#REF!</v>
      </c>
      <c r="H56" s="15" t="e">
        <f>IF(#REF!="-",0,#REF!)</f>
        <v>#REF!</v>
      </c>
      <c r="I56" s="75" t="e">
        <f>IF(#REF!="-",0,#REF!)</f>
        <v>#REF!</v>
      </c>
      <c r="J56" s="15" t="e">
        <f>IF(#REF!="-",0,#REF!)</f>
        <v>#REF!</v>
      </c>
      <c r="K56" s="75" t="e">
        <f>IF(#REF!="-",0,#REF!)</f>
        <v>#REF!</v>
      </c>
      <c r="L56" s="15" t="e">
        <f>IF(#REF!="-",0,#REF!)</f>
        <v>#REF!</v>
      </c>
      <c r="M56" s="75" t="e">
        <f>IF(#REF!="-",0,#REF!)</f>
        <v>#REF!</v>
      </c>
      <c r="N56" s="15" t="e">
        <f>IF(#REF!="-",0,#REF!)</f>
        <v>#REF!</v>
      </c>
      <c r="O56" s="75" t="e">
        <f>IF(#REF!="-",0,#REF!)</f>
        <v>#REF!</v>
      </c>
      <c r="P56" s="15" t="e">
        <f>IF(#REF!="-",0,#REF!)</f>
        <v>#REF!</v>
      </c>
      <c r="Q56" s="75" t="e">
        <f>IF(#REF!="-",0,#REF!)</f>
        <v>#REF!</v>
      </c>
      <c r="R56" s="15" t="e">
        <f>IF(#REF!="-",0,#REF!)</f>
        <v>#REF!</v>
      </c>
      <c r="S56" s="75" t="e">
        <f>IF(#REF!="-",0,#REF!)</f>
        <v>#REF!</v>
      </c>
      <c r="T56" s="15" t="e">
        <f>IF(#REF!="-",0,#REF!)</f>
        <v>#REF!</v>
      </c>
      <c r="U56" s="11" t="e">
        <f>IF(#REF!="-",0,#REF!)</f>
        <v>#REF!</v>
      </c>
    </row>
    <row r="57" spans="1:21" x14ac:dyDescent="0.25">
      <c r="A57" s="48"/>
      <c r="B57" s="15"/>
      <c r="C57" s="75"/>
      <c r="D57" s="15"/>
      <c r="E57" s="75"/>
      <c r="F57" s="15"/>
      <c r="G57" s="75"/>
      <c r="H57" s="15"/>
      <c r="I57" s="75"/>
      <c r="J57" s="15"/>
      <c r="K57" s="75"/>
      <c r="L57" s="15"/>
      <c r="M57" s="75"/>
      <c r="N57" s="15"/>
      <c r="O57" s="75"/>
      <c r="P57" s="15"/>
      <c r="Q57" s="75"/>
      <c r="R57" s="15"/>
      <c r="S57" s="75"/>
      <c r="T57" s="15"/>
      <c r="U57" s="11"/>
    </row>
    <row r="58" spans="1:21" ht="18" x14ac:dyDescent="0.25">
      <c r="A58" s="72" t="s">
        <v>87</v>
      </c>
      <c r="B58" s="15"/>
      <c r="C58" s="75"/>
      <c r="D58" s="15"/>
      <c r="E58" s="75"/>
      <c r="F58" s="15"/>
      <c r="G58" s="75"/>
      <c r="H58" s="15"/>
      <c r="I58" s="75"/>
      <c r="J58" s="15"/>
      <c r="K58" s="75"/>
      <c r="L58" s="15"/>
      <c r="M58" s="75"/>
      <c r="N58" s="15"/>
      <c r="O58" s="75"/>
      <c r="P58" s="15"/>
      <c r="Q58" s="75"/>
      <c r="R58" s="15"/>
      <c r="S58" s="75"/>
      <c r="T58" s="15"/>
      <c r="U58" s="11"/>
    </row>
    <row r="59" spans="1:21" x14ac:dyDescent="0.25">
      <c r="A59" s="73" t="s">
        <v>88</v>
      </c>
      <c r="B59" s="15"/>
      <c r="C59" s="75"/>
      <c r="D59" s="15"/>
      <c r="E59" s="75"/>
      <c r="F59" s="15"/>
      <c r="G59" s="75"/>
      <c r="H59" s="15"/>
      <c r="I59" s="75"/>
      <c r="J59" s="15"/>
      <c r="K59" s="75"/>
      <c r="L59" s="15"/>
      <c r="M59" s="75"/>
      <c r="N59" s="15"/>
      <c r="O59" s="75"/>
      <c r="P59" s="15"/>
      <c r="Q59" s="75"/>
      <c r="R59" s="15"/>
      <c r="S59" s="75"/>
      <c r="T59" s="15"/>
      <c r="U59" s="11"/>
    </row>
    <row r="60" spans="1:21" x14ac:dyDescent="0.25">
      <c r="A60" s="54" t="s">
        <v>39</v>
      </c>
      <c r="B60" s="15" t="e">
        <f>IF(#REF!="-",0,#REF!)</f>
        <v>#REF!</v>
      </c>
      <c r="C60" s="75" t="e">
        <f>IF(#REF!="-",0,#REF!)</f>
        <v>#REF!</v>
      </c>
      <c r="D60" s="15" t="e">
        <f>IF(#REF!="-",0,#REF!)</f>
        <v>#REF!</v>
      </c>
      <c r="E60" s="75" t="e">
        <f>IF(#REF!="-",0,#REF!)</f>
        <v>#REF!</v>
      </c>
      <c r="F60" s="15" t="e">
        <f>IF(#REF!="-",0,#REF!)</f>
        <v>#REF!</v>
      </c>
      <c r="G60" s="75" t="e">
        <f>IF(#REF!="-",0,#REF!)</f>
        <v>#REF!</v>
      </c>
      <c r="H60" s="15" t="e">
        <f>IF(#REF!="-",0,#REF!)</f>
        <v>#REF!</v>
      </c>
      <c r="I60" s="75" t="e">
        <f>IF(#REF!="-",0,#REF!)</f>
        <v>#REF!</v>
      </c>
      <c r="J60" s="15" t="e">
        <f>IF(#REF!="-",0,#REF!)</f>
        <v>#REF!</v>
      </c>
      <c r="K60" s="75" t="e">
        <f>IF(#REF!="-",0,#REF!)</f>
        <v>#REF!</v>
      </c>
      <c r="L60" s="15" t="e">
        <f>IF(#REF!="-",0,#REF!)</f>
        <v>#REF!</v>
      </c>
      <c r="M60" s="75" t="e">
        <f>IF(#REF!="-",0,#REF!)</f>
        <v>#REF!</v>
      </c>
      <c r="N60" s="15" t="e">
        <f>IF(#REF!="-",0,#REF!)</f>
        <v>#REF!</v>
      </c>
      <c r="O60" s="75" t="e">
        <f>IF(#REF!="-",0,#REF!)</f>
        <v>#REF!</v>
      </c>
      <c r="P60" s="15" t="e">
        <f>IF(#REF!="-",0,#REF!)</f>
        <v>#REF!</v>
      </c>
      <c r="Q60" s="75" t="e">
        <f>IF(#REF!="-",0,#REF!)</f>
        <v>#REF!</v>
      </c>
      <c r="R60" s="15" t="e">
        <f>IF(#REF!="-",0,#REF!)</f>
        <v>#REF!</v>
      </c>
      <c r="S60" s="75" t="e">
        <f>IF(#REF!="-",0,#REF!)</f>
        <v>#REF!</v>
      </c>
      <c r="T60" s="15" t="e">
        <f>IF(#REF!="-",0,#REF!)</f>
        <v>#REF!</v>
      </c>
      <c r="U60" s="11" t="e">
        <f>IF(#REF!="-",0,#REF!)</f>
        <v>#REF!</v>
      </c>
    </row>
    <row r="61" spans="1:21" x14ac:dyDescent="0.25">
      <c r="A61" s="54" t="s">
        <v>40</v>
      </c>
      <c r="B61" s="15" t="e">
        <f>IF(#REF!="-",0,#REF!)</f>
        <v>#REF!</v>
      </c>
      <c r="C61" s="75" t="e">
        <f>IF(#REF!="-",0,#REF!)</f>
        <v>#REF!</v>
      </c>
      <c r="D61" s="15" t="e">
        <f>IF(#REF!="-",0,#REF!)</f>
        <v>#REF!</v>
      </c>
      <c r="E61" s="75" t="e">
        <f>IF(#REF!="-",0,#REF!)</f>
        <v>#REF!</v>
      </c>
      <c r="F61" s="15" t="e">
        <f>IF(#REF!="-",0,#REF!)</f>
        <v>#REF!</v>
      </c>
      <c r="G61" s="75" t="e">
        <f>IF(#REF!="-",0,#REF!)</f>
        <v>#REF!</v>
      </c>
      <c r="H61" s="15" t="e">
        <f>IF(#REF!="-",0,#REF!)</f>
        <v>#REF!</v>
      </c>
      <c r="I61" s="75" t="e">
        <f>IF(#REF!="-",0,#REF!)</f>
        <v>#REF!</v>
      </c>
      <c r="J61" s="15" t="e">
        <f>IF(#REF!="-",0,#REF!)</f>
        <v>#REF!</v>
      </c>
      <c r="K61" s="75" t="e">
        <f>IF(#REF!="-",0,#REF!)</f>
        <v>#REF!</v>
      </c>
      <c r="L61" s="15" t="e">
        <f>IF(#REF!="-",0,#REF!)</f>
        <v>#REF!</v>
      </c>
      <c r="M61" s="75" t="e">
        <f>IF(#REF!="-",0,#REF!)</f>
        <v>#REF!</v>
      </c>
      <c r="N61" s="15" t="e">
        <f>IF(#REF!="-",0,#REF!)</f>
        <v>#REF!</v>
      </c>
      <c r="O61" s="75" t="e">
        <f>IF(#REF!="-",0,#REF!)</f>
        <v>#REF!</v>
      </c>
      <c r="P61" s="15" t="e">
        <f>IF(#REF!="-",0,#REF!)</f>
        <v>#REF!</v>
      </c>
      <c r="Q61" s="75" t="e">
        <f>IF(#REF!="-",0,#REF!)</f>
        <v>#REF!</v>
      </c>
      <c r="R61" s="15" t="e">
        <f>IF(#REF!="-",0,#REF!)</f>
        <v>#REF!</v>
      </c>
      <c r="S61" s="75" t="e">
        <f>IF(#REF!="-",0,#REF!)</f>
        <v>#REF!</v>
      </c>
      <c r="T61" s="15" t="e">
        <f>IF(#REF!="-",0,#REF!)</f>
        <v>#REF!</v>
      </c>
      <c r="U61" s="11" t="e">
        <f>IF(#REF!="-",0,#REF!)</f>
        <v>#REF!</v>
      </c>
    </row>
    <row r="62" spans="1:21" x14ac:dyDescent="0.25">
      <c r="A62" s="54" t="s">
        <v>41</v>
      </c>
      <c r="B62" s="15" t="e">
        <f>IF(#REF!="-",0,#REF!)</f>
        <v>#REF!</v>
      </c>
      <c r="C62" s="75" t="e">
        <f>IF(#REF!="-",0,#REF!)</f>
        <v>#REF!</v>
      </c>
      <c r="D62" s="15" t="e">
        <f>IF(#REF!="-",0,#REF!)</f>
        <v>#REF!</v>
      </c>
      <c r="E62" s="75" t="e">
        <f>IF(#REF!="-",0,#REF!)</f>
        <v>#REF!</v>
      </c>
      <c r="F62" s="15" t="e">
        <f>IF(#REF!="-",0,#REF!)</f>
        <v>#REF!</v>
      </c>
      <c r="G62" s="75" t="e">
        <f>IF(#REF!="-",0,#REF!)</f>
        <v>#REF!</v>
      </c>
      <c r="H62" s="15" t="e">
        <f>IF(#REF!="-",0,#REF!)</f>
        <v>#REF!</v>
      </c>
      <c r="I62" s="75" t="e">
        <f>IF(#REF!="-",0,#REF!)</f>
        <v>#REF!</v>
      </c>
      <c r="J62" s="15" t="e">
        <f>IF(#REF!="-",0,#REF!)</f>
        <v>#REF!</v>
      </c>
      <c r="K62" s="75" t="e">
        <f>IF(#REF!="-",0,#REF!)</f>
        <v>#REF!</v>
      </c>
      <c r="L62" s="15" t="e">
        <f>IF(#REF!="-",0,#REF!)</f>
        <v>#REF!</v>
      </c>
      <c r="M62" s="75" t="e">
        <f>IF(#REF!="-",0,#REF!)</f>
        <v>#REF!</v>
      </c>
      <c r="N62" s="15" t="e">
        <f>IF(#REF!="-",0,#REF!)</f>
        <v>#REF!</v>
      </c>
      <c r="O62" s="75" t="e">
        <f>IF(#REF!="-",0,#REF!)</f>
        <v>#REF!</v>
      </c>
      <c r="P62" s="15" t="e">
        <f>IF(#REF!="-",0,#REF!)</f>
        <v>#REF!</v>
      </c>
      <c r="Q62" s="75" t="e">
        <f>IF(#REF!="-",0,#REF!)</f>
        <v>#REF!</v>
      </c>
      <c r="R62" s="15" t="e">
        <f>IF(#REF!="-",0,#REF!)</f>
        <v>#REF!</v>
      </c>
      <c r="S62" s="75" t="e">
        <f>IF(#REF!="-",0,#REF!)</f>
        <v>#REF!</v>
      </c>
      <c r="T62" s="15" t="e">
        <f>IF(#REF!="-",0,#REF!)</f>
        <v>#REF!</v>
      </c>
      <c r="U62" s="11" t="e">
        <f>IF(#REF!="-",0,#REF!)</f>
        <v>#REF!</v>
      </c>
    </row>
    <row r="63" spans="1:21" x14ac:dyDescent="0.25">
      <c r="A63" s="54" t="s">
        <v>42</v>
      </c>
      <c r="B63" s="15" t="e">
        <f>IF(#REF!="-",0,#REF!)</f>
        <v>#REF!</v>
      </c>
      <c r="C63" s="75" t="e">
        <f>IF(#REF!="-",0,#REF!)</f>
        <v>#REF!</v>
      </c>
      <c r="D63" s="15" t="e">
        <f>IF(#REF!="-",0,#REF!)</f>
        <v>#REF!</v>
      </c>
      <c r="E63" s="75" t="e">
        <f>IF(#REF!="-",0,#REF!)</f>
        <v>#REF!</v>
      </c>
      <c r="F63" s="15" t="e">
        <f>IF(#REF!="-",0,#REF!)</f>
        <v>#REF!</v>
      </c>
      <c r="G63" s="75" t="e">
        <f>IF(#REF!="-",0,#REF!)</f>
        <v>#REF!</v>
      </c>
      <c r="H63" s="15" t="e">
        <f>IF(#REF!="-",0,#REF!)</f>
        <v>#REF!</v>
      </c>
      <c r="I63" s="75" t="e">
        <f>IF(#REF!="-",0,#REF!)</f>
        <v>#REF!</v>
      </c>
      <c r="J63" s="15" t="e">
        <f>IF(#REF!="-",0,#REF!)</f>
        <v>#REF!</v>
      </c>
      <c r="K63" s="75" t="e">
        <f>IF(#REF!="-",0,#REF!)</f>
        <v>#REF!</v>
      </c>
      <c r="L63" s="15" t="e">
        <f>IF(#REF!="-",0,#REF!)</f>
        <v>#REF!</v>
      </c>
      <c r="M63" s="75" t="e">
        <f>IF(#REF!="-",0,#REF!)</f>
        <v>#REF!</v>
      </c>
      <c r="N63" s="15" t="e">
        <f>IF(#REF!="-",0,#REF!)</f>
        <v>#REF!</v>
      </c>
      <c r="O63" s="75" t="e">
        <f>IF(#REF!="-",0,#REF!)</f>
        <v>#REF!</v>
      </c>
      <c r="P63" s="15" t="e">
        <f>IF(#REF!="-",0,#REF!)</f>
        <v>#REF!</v>
      </c>
      <c r="Q63" s="75" t="e">
        <f>IF(#REF!="-",0,#REF!)</f>
        <v>#REF!</v>
      </c>
      <c r="R63" s="15" t="e">
        <f>IF(#REF!="-",0,#REF!)</f>
        <v>#REF!</v>
      </c>
      <c r="S63" s="75" t="e">
        <f>IF(#REF!="-",0,#REF!)</f>
        <v>#REF!</v>
      </c>
      <c r="T63" s="15" t="e">
        <f>IF(#REF!="-",0,#REF!)</f>
        <v>#REF!</v>
      </c>
      <c r="U63" s="11" t="e">
        <f>IF(#REF!="-",0,#REF!)</f>
        <v>#REF!</v>
      </c>
    </row>
    <row r="64" spans="1:21" x14ac:dyDescent="0.25">
      <c r="A64" s="54" t="s">
        <v>89</v>
      </c>
      <c r="B64" s="15" t="e">
        <f>IF(#REF!="-",0,#REF!)</f>
        <v>#REF!</v>
      </c>
      <c r="C64" s="75" t="e">
        <f>IF(#REF!="-",0,#REF!)</f>
        <v>#REF!</v>
      </c>
      <c r="D64" s="15" t="e">
        <f>IF(#REF!="-",0,#REF!)</f>
        <v>#REF!</v>
      </c>
      <c r="E64" s="75" t="e">
        <f>IF(#REF!="-",0,#REF!)</f>
        <v>#REF!</v>
      </c>
      <c r="F64" s="15" t="e">
        <f>IF(#REF!="-",0,#REF!)</f>
        <v>#REF!</v>
      </c>
      <c r="G64" s="75" t="e">
        <f>IF(#REF!="-",0,#REF!)</f>
        <v>#REF!</v>
      </c>
      <c r="H64" s="15" t="e">
        <f>IF(#REF!="-",0,#REF!)</f>
        <v>#REF!</v>
      </c>
      <c r="I64" s="75" t="e">
        <f>IF(#REF!="-",0,#REF!)</f>
        <v>#REF!</v>
      </c>
      <c r="J64" s="15" t="e">
        <f>IF(#REF!="-",0,#REF!)</f>
        <v>#REF!</v>
      </c>
      <c r="K64" s="75" t="e">
        <f>IF(#REF!="-",0,#REF!)</f>
        <v>#REF!</v>
      </c>
      <c r="L64" s="15" t="e">
        <f>IF(#REF!="-",0,#REF!)</f>
        <v>#REF!</v>
      </c>
      <c r="M64" s="75" t="e">
        <f>IF(#REF!="-",0,#REF!)</f>
        <v>#REF!</v>
      </c>
      <c r="N64" s="15" t="e">
        <f>IF(#REF!="-",0,#REF!)</f>
        <v>#REF!</v>
      </c>
      <c r="O64" s="75" t="e">
        <f>IF(#REF!="-",0,#REF!)</f>
        <v>#REF!</v>
      </c>
      <c r="P64" s="15" t="e">
        <f>IF(#REF!="-",0,#REF!)</f>
        <v>#REF!</v>
      </c>
      <c r="Q64" s="75" t="e">
        <f>IF(#REF!="-",0,#REF!)</f>
        <v>#REF!</v>
      </c>
      <c r="R64" s="15" t="e">
        <f>IF(#REF!="-",0,#REF!)</f>
        <v>#REF!</v>
      </c>
      <c r="S64" s="75" t="e">
        <f>IF(#REF!="-",0,#REF!)</f>
        <v>#REF!</v>
      </c>
      <c r="T64" s="15" t="e">
        <f>IF(#REF!="-",0,#REF!)</f>
        <v>#REF!</v>
      </c>
      <c r="U64" s="11" t="e">
        <f>IF(#REF!="-",0,#REF!)</f>
        <v>#REF!</v>
      </c>
    </row>
    <row r="65" spans="1:21" x14ac:dyDescent="0.25">
      <c r="A65" s="48"/>
      <c r="B65" s="15"/>
      <c r="C65" s="75"/>
      <c r="D65" s="15"/>
      <c r="E65" s="75"/>
      <c r="F65" s="15"/>
      <c r="G65" s="75"/>
      <c r="H65" s="15"/>
      <c r="I65" s="75"/>
      <c r="J65" s="15"/>
      <c r="K65" s="75"/>
      <c r="L65" s="15"/>
      <c r="M65" s="75"/>
      <c r="N65" s="15"/>
      <c r="O65" s="75"/>
      <c r="P65" s="15"/>
      <c r="Q65" s="75"/>
      <c r="R65" s="15"/>
      <c r="S65" s="75"/>
      <c r="T65" s="15"/>
      <c r="U65" s="11"/>
    </row>
    <row r="66" spans="1:21" x14ac:dyDescent="0.25">
      <c r="A66" s="48"/>
      <c r="B66" s="15"/>
      <c r="C66" s="75"/>
      <c r="D66" s="15"/>
      <c r="E66" s="75"/>
      <c r="F66" s="15"/>
      <c r="G66" s="75"/>
      <c r="H66" s="15"/>
      <c r="I66" s="75"/>
      <c r="J66" s="15"/>
      <c r="K66" s="75"/>
      <c r="L66" s="15"/>
      <c r="M66" s="75"/>
      <c r="N66" s="15"/>
      <c r="O66" s="75"/>
      <c r="P66" s="15"/>
      <c r="Q66" s="75"/>
      <c r="R66" s="15"/>
      <c r="S66" s="75"/>
      <c r="T66" s="15"/>
      <c r="U66" s="11"/>
    </row>
    <row r="67" spans="1:21" ht="18" x14ac:dyDescent="0.25">
      <c r="A67" s="72" t="s">
        <v>90</v>
      </c>
      <c r="B67" s="15"/>
      <c r="C67" s="75"/>
      <c r="D67" s="15"/>
      <c r="E67" s="75"/>
      <c r="F67" s="15"/>
      <c r="G67" s="75"/>
      <c r="H67" s="15"/>
      <c r="I67" s="75"/>
      <c r="J67" s="15"/>
      <c r="K67" s="75"/>
      <c r="L67" s="15"/>
      <c r="M67" s="75"/>
      <c r="N67" s="15"/>
      <c r="O67" s="75"/>
      <c r="P67" s="15"/>
      <c r="Q67" s="75"/>
      <c r="R67" s="15"/>
      <c r="S67" s="75"/>
      <c r="T67" s="15"/>
      <c r="U67" s="11"/>
    </row>
    <row r="68" spans="1:21" x14ac:dyDescent="0.25">
      <c r="A68" s="73" t="s">
        <v>91</v>
      </c>
      <c r="B68" s="15"/>
      <c r="C68" s="75"/>
      <c r="D68" s="15"/>
      <c r="E68" s="75"/>
      <c r="F68" s="15"/>
      <c r="G68" s="75"/>
      <c r="H68" s="15"/>
      <c r="I68" s="75"/>
      <c r="J68" s="15"/>
      <c r="K68" s="75"/>
      <c r="L68" s="15"/>
      <c r="M68" s="75"/>
      <c r="N68" s="15"/>
      <c r="O68" s="75"/>
      <c r="P68" s="15"/>
      <c r="Q68" s="75"/>
      <c r="R68" s="15"/>
      <c r="S68" s="75"/>
      <c r="T68" s="15"/>
      <c r="U68" s="11"/>
    </row>
    <row r="69" spans="1:21" x14ac:dyDescent="0.25">
      <c r="A69" s="54" t="s">
        <v>36</v>
      </c>
      <c r="B69" s="15" t="e">
        <f>IF(#REF!="-",0,#REF!)</f>
        <v>#REF!</v>
      </c>
      <c r="C69" s="75" t="e">
        <f>IF(#REF!="-",0,#REF!)</f>
        <v>#REF!</v>
      </c>
      <c r="D69" s="15" t="e">
        <f>IF(#REF!="-",0,#REF!)</f>
        <v>#REF!</v>
      </c>
      <c r="E69" s="75" t="e">
        <f>IF(#REF!="-",0,#REF!)</f>
        <v>#REF!</v>
      </c>
      <c r="F69" s="15" t="e">
        <f>IF(#REF!="-",0,#REF!)</f>
        <v>#REF!</v>
      </c>
      <c r="G69" s="75" t="e">
        <f>IF(#REF!="-",0,#REF!)</f>
        <v>#REF!</v>
      </c>
      <c r="H69" s="15" t="e">
        <f>IF(#REF!="-",0,#REF!)</f>
        <v>#REF!</v>
      </c>
      <c r="I69" s="75" t="e">
        <f>IF(#REF!="-",0,#REF!)</f>
        <v>#REF!</v>
      </c>
      <c r="J69" s="15" t="e">
        <f>IF(#REF!="-",0,#REF!)</f>
        <v>#REF!</v>
      </c>
      <c r="K69" s="75" t="e">
        <f>IF(#REF!="-",0,#REF!)</f>
        <v>#REF!</v>
      </c>
      <c r="L69" s="15" t="e">
        <f>IF(#REF!="-",0,#REF!)</f>
        <v>#REF!</v>
      </c>
      <c r="M69" s="75" t="e">
        <f>IF(#REF!="-",0,#REF!)</f>
        <v>#REF!</v>
      </c>
      <c r="N69" s="15" t="e">
        <f>IF(#REF!="-",0,#REF!)</f>
        <v>#REF!</v>
      </c>
      <c r="O69" s="75" t="e">
        <f>IF(#REF!="-",0,#REF!)</f>
        <v>#REF!</v>
      </c>
      <c r="P69" s="15" t="e">
        <f>IF(#REF!="-",0,#REF!)</f>
        <v>#REF!</v>
      </c>
      <c r="Q69" s="75" t="e">
        <f>IF(#REF!="-",0,#REF!)</f>
        <v>#REF!</v>
      </c>
      <c r="R69" s="15" t="e">
        <f>IF(#REF!="-",0,#REF!)</f>
        <v>#REF!</v>
      </c>
      <c r="S69" s="75" t="e">
        <f>IF(#REF!="-",0,#REF!)</f>
        <v>#REF!</v>
      </c>
      <c r="T69" s="15" t="e">
        <f>IF(#REF!="-",0,#REF!)</f>
        <v>#REF!</v>
      </c>
      <c r="U69" s="11" t="e">
        <f>IF(#REF!="-",0,#REF!)</f>
        <v>#REF!</v>
      </c>
    </row>
    <row r="70" spans="1:21" x14ac:dyDescent="0.25">
      <c r="A70" s="54" t="s">
        <v>35</v>
      </c>
      <c r="B70" s="15" t="e">
        <f>IF(#REF!="-",0,#REF!)</f>
        <v>#REF!</v>
      </c>
      <c r="C70" s="75" t="e">
        <f>IF(#REF!="-",0,#REF!)</f>
        <v>#REF!</v>
      </c>
      <c r="D70" s="15" t="e">
        <f>IF(#REF!="-",0,#REF!)</f>
        <v>#REF!</v>
      </c>
      <c r="E70" s="75" t="e">
        <f>IF(#REF!="-",0,#REF!)</f>
        <v>#REF!</v>
      </c>
      <c r="F70" s="15" t="e">
        <f>IF(#REF!="-",0,#REF!)</f>
        <v>#REF!</v>
      </c>
      <c r="G70" s="75" t="e">
        <f>IF(#REF!="-",0,#REF!)</f>
        <v>#REF!</v>
      </c>
      <c r="H70" s="15" t="e">
        <f>IF(#REF!="-",0,#REF!)</f>
        <v>#REF!</v>
      </c>
      <c r="I70" s="75" t="e">
        <f>IF(#REF!="-",0,#REF!)</f>
        <v>#REF!</v>
      </c>
      <c r="J70" s="15" t="e">
        <f>IF(#REF!="-",0,#REF!)</f>
        <v>#REF!</v>
      </c>
      <c r="K70" s="75" t="e">
        <f>IF(#REF!="-",0,#REF!)</f>
        <v>#REF!</v>
      </c>
      <c r="L70" s="15" t="e">
        <f>IF(#REF!="-",0,#REF!)</f>
        <v>#REF!</v>
      </c>
      <c r="M70" s="75" t="e">
        <f>IF(#REF!="-",0,#REF!)</f>
        <v>#REF!</v>
      </c>
      <c r="N70" s="15" t="e">
        <f>IF(#REF!="-",0,#REF!)</f>
        <v>#REF!</v>
      </c>
      <c r="O70" s="75" t="e">
        <f>IF(#REF!="-",0,#REF!)</f>
        <v>#REF!</v>
      </c>
      <c r="P70" s="15" t="e">
        <f>IF(#REF!="-",0,#REF!)</f>
        <v>#REF!</v>
      </c>
      <c r="Q70" s="75" t="e">
        <f>IF(#REF!="-",0,#REF!)</f>
        <v>#REF!</v>
      </c>
      <c r="R70" s="15" t="e">
        <f>IF(#REF!="-",0,#REF!)</f>
        <v>#REF!</v>
      </c>
      <c r="S70" s="75" t="e">
        <f>IF(#REF!="-",0,#REF!)</f>
        <v>#REF!</v>
      </c>
      <c r="T70" s="15" t="e">
        <f>IF(#REF!="-",0,#REF!)</f>
        <v>#REF!</v>
      </c>
      <c r="U70" s="11" t="e">
        <f>IF(#REF!="-",0,#REF!)</f>
        <v>#REF!</v>
      </c>
    </row>
    <row r="71" spans="1:21" x14ac:dyDescent="0.25">
      <c r="A71" s="54" t="s">
        <v>37</v>
      </c>
      <c r="B71" s="15" t="e">
        <f>IF(#REF!="-",0,#REF!)</f>
        <v>#REF!</v>
      </c>
      <c r="C71" s="75" t="e">
        <f>IF(#REF!="-",0,#REF!)</f>
        <v>#REF!</v>
      </c>
      <c r="D71" s="15" t="e">
        <f>IF(#REF!="-",0,#REF!)</f>
        <v>#REF!</v>
      </c>
      <c r="E71" s="75" t="e">
        <f>IF(#REF!="-",0,#REF!)</f>
        <v>#REF!</v>
      </c>
      <c r="F71" s="15" t="e">
        <f>IF(#REF!="-",0,#REF!)</f>
        <v>#REF!</v>
      </c>
      <c r="G71" s="75" t="e">
        <f>IF(#REF!="-",0,#REF!)</f>
        <v>#REF!</v>
      </c>
      <c r="H71" s="15" t="e">
        <f>IF(#REF!="-",0,#REF!)</f>
        <v>#REF!</v>
      </c>
      <c r="I71" s="75" t="e">
        <f>IF(#REF!="-",0,#REF!)</f>
        <v>#REF!</v>
      </c>
      <c r="J71" s="15" t="e">
        <f>IF(#REF!="-",0,#REF!)</f>
        <v>#REF!</v>
      </c>
      <c r="K71" s="75" t="e">
        <f>IF(#REF!="-",0,#REF!)</f>
        <v>#REF!</v>
      </c>
      <c r="L71" s="15" t="e">
        <f>IF(#REF!="-",0,#REF!)</f>
        <v>#REF!</v>
      </c>
      <c r="M71" s="75" t="e">
        <f>IF(#REF!="-",0,#REF!)</f>
        <v>#REF!</v>
      </c>
      <c r="N71" s="15" t="e">
        <f>IF(#REF!="-",0,#REF!)</f>
        <v>#REF!</v>
      </c>
      <c r="O71" s="75" t="e">
        <f>IF(#REF!="-",0,#REF!)</f>
        <v>#REF!</v>
      </c>
      <c r="P71" s="15" t="e">
        <f>IF(#REF!="-",0,#REF!)</f>
        <v>#REF!</v>
      </c>
      <c r="Q71" s="75" t="e">
        <f>IF(#REF!="-",0,#REF!)</f>
        <v>#REF!</v>
      </c>
      <c r="R71" s="15" t="e">
        <f>IF(#REF!="-",0,#REF!)</f>
        <v>#REF!</v>
      </c>
      <c r="S71" s="75" t="e">
        <f>IF(#REF!="-",0,#REF!)</f>
        <v>#REF!</v>
      </c>
      <c r="T71" s="15" t="e">
        <f>IF(#REF!="-",0,#REF!)</f>
        <v>#REF!</v>
      </c>
      <c r="U71" s="11" t="e">
        <f>IF(#REF!="-",0,#REF!)</f>
        <v>#REF!</v>
      </c>
    </row>
    <row r="72" spans="1:21" x14ac:dyDescent="0.25">
      <c r="A72" s="54" t="s">
        <v>24</v>
      </c>
      <c r="B72" s="15" t="e">
        <f>IF(#REF!="-",0,#REF!)</f>
        <v>#REF!</v>
      </c>
      <c r="C72" s="75" t="e">
        <f>IF(#REF!="-",0,#REF!)</f>
        <v>#REF!</v>
      </c>
      <c r="D72" s="15" t="e">
        <f>IF(#REF!="-",0,#REF!)</f>
        <v>#REF!</v>
      </c>
      <c r="E72" s="75" t="e">
        <f>IF(#REF!="-",0,#REF!)</f>
        <v>#REF!</v>
      </c>
      <c r="F72" s="15" t="e">
        <f>IF(#REF!="-",0,#REF!)</f>
        <v>#REF!</v>
      </c>
      <c r="G72" s="75" t="e">
        <f>IF(#REF!="-",0,#REF!)</f>
        <v>#REF!</v>
      </c>
      <c r="H72" s="15" t="e">
        <f>IF(#REF!="-",0,#REF!)</f>
        <v>#REF!</v>
      </c>
      <c r="I72" s="75" t="e">
        <f>IF(#REF!="-",0,#REF!)</f>
        <v>#REF!</v>
      </c>
      <c r="J72" s="15" t="e">
        <f>IF(#REF!="-",0,#REF!)</f>
        <v>#REF!</v>
      </c>
      <c r="K72" s="75" t="e">
        <f>IF(#REF!="-",0,#REF!)</f>
        <v>#REF!</v>
      </c>
      <c r="L72" s="15" t="e">
        <f>IF(#REF!="-",0,#REF!)</f>
        <v>#REF!</v>
      </c>
      <c r="M72" s="75" t="e">
        <f>IF(#REF!="-",0,#REF!)</f>
        <v>#REF!</v>
      </c>
      <c r="N72" s="15" t="e">
        <f>IF(#REF!="-",0,#REF!)</f>
        <v>#REF!</v>
      </c>
      <c r="O72" s="75" t="e">
        <f>IF(#REF!="-",0,#REF!)</f>
        <v>#REF!</v>
      </c>
      <c r="P72" s="15" t="e">
        <f>IF(#REF!="-",0,#REF!)</f>
        <v>#REF!</v>
      </c>
      <c r="Q72" s="75" t="e">
        <f>IF(#REF!="-",0,#REF!)</f>
        <v>#REF!</v>
      </c>
      <c r="R72" s="15" t="e">
        <f>IF(#REF!="-",0,#REF!)</f>
        <v>#REF!</v>
      </c>
      <c r="S72" s="75" t="e">
        <f>IF(#REF!="-",0,#REF!)</f>
        <v>#REF!</v>
      </c>
      <c r="T72" s="15" t="e">
        <f>IF(#REF!="-",0,#REF!)</f>
        <v>#REF!</v>
      </c>
      <c r="U72" s="11" t="e">
        <f>IF(#REF!="-",0,#REF!)</f>
        <v>#REF!</v>
      </c>
    </row>
    <row r="73" spans="1:21" x14ac:dyDescent="0.25">
      <c r="A73" s="54" t="s">
        <v>23</v>
      </c>
      <c r="B73" s="15" t="e">
        <f>IF(#REF!="-",0,#REF!)</f>
        <v>#REF!</v>
      </c>
      <c r="C73" s="75" t="e">
        <f>IF(#REF!="-",0,#REF!)</f>
        <v>#REF!</v>
      </c>
      <c r="D73" s="15" t="e">
        <f>IF(#REF!="-",0,#REF!)</f>
        <v>#REF!</v>
      </c>
      <c r="E73" s="75" t="e">
        <f>IF(#REF!="-",0,#REF!)</f>
        <v>#REF!</v>
      </c>
      <c r="F73" s="15" t="e">
        <f>IF(#REF!="-",0,#REF!)</f>
        <v>#REF!</v>
      </c>
      <c r="G73" s="75" t="e">
        <f>IF(#REF!="-",0,#REF!)</f>
        <v>#REF!</v>
      </c>
      <c r="H73" s="15" t="e">
        <f>IF(#REF!="-",0,#REF!)</f>
        <v>#REF!</v>
      </c>
      <c r="I73" s="75" t="e">
        <f>IF(#REF!="-",0,#REF!)</f>
        <v>#REF!</v>
      </c>
      <c r="J73" s="15" t="e">
        <f>IF(#REF!="-",0,#REF!)</f>
        <v>#REF!</v>
      </c>
      <c r="K73" s="75" t="e">
        <f>IF(#REF!="-",0,#REF!)</f>
        <v>#REF!</v>
      </c>
      <c r="L73" s="15" t="e">
        <f>IF(#REF!="-",0,#REF!)</f>
        <v>#REF!</v>
      </c>
      <c r="M73" s="75" t="e">
        <f>IF(#REF!="-",0,#REF!)</f>
        <v>#REF!</v>
      </c>
      <c r="N73" s="15" t="e">
        <f>IF(#REF!="-",0,#REF!)</f>
        <v>#REF!</v>
      </c>
      <c r="O73" s="75" t="e">
        <f>IF(#REF!="-",0,#REF!)</f>
        <v>#REF!</v>
      </c>
      <c r="P73" s="15" t="e">
        <f>IF(#REF!="-",0,#REF!)</f>
        <v>#REF!</v>
      </c>
      <c r="Q73" s="75" t="e">
        <f>IF(#REF!="-",0,#REF!)</f>
        <v>#REF!</v>
      </c>
      <c r="R73" s="15" t="e">
        <f>IF(#REF!="-",0,#REF!)</f>
        <v>#REF!</v>
      </c>
      <c r="S73" s="75" t="e">
        <f>IF(#REF!="-",0,#REF!)</f>
        <v>#REF!</v>
      </c>
      <c r="T73" s="15" t="e">
        <f>IF(#REF!="-",0,#REF!)</f>
        <v>#REF!</v>
      </c>
      <c r="U73" s="11" t="e">
        <f>IF(#REF!="-",0,#REF!)</f>
        <v>#REF!</v>
      </c>
    </row>
    <row r="74" spans="1:21" x14ac:dyDescent="0.25">
      <c r="A74" s="48"/>
      <c r="B74" s="15"/>
      <c r="C74" s="75"/>
      <c r="D74" s="15"/>
      <c r="E74" s="75"/>
      <c r="F74" s="15"/>
      <c r="G74" s="75"/>
      <c r="H74" s="15"/>
      <c r="I74" s="75"/>
      <c r="J74" s="15"/>
      <c r="K74" s="75"/>
      <c r="L74" s="15"/>
      <c r="M74" s="75"/>
      <c r="N74" s="15"/>
      <c r="O74" s="75"/>
      <c r="P74" s="15"/>
      <c r="Q74" s="75"/>
      <c r="R74" s="15"/>
      <c r="S74" s="75"/>
      <c r="T74" s="15"/>
      <c r="U74" s="11"/>
    </row>
    <row r="75" spans="1:21" x14ac:dyDescent="0.25">
      <c r="A75" s="73" t="s">
        <v>30</v>
      </c>
      <c r="B75" s="15"/>
      <c r="C75" s="75"/>
      <c r="D75" s="15"/>
      <c r="E75" s="75"/>
      <c r="F75" s="15"/>
      <c r="G75" s="75"/>
      <c r="H75" s="15"/>
      <c r="I75" s="75"/>
      <c r="J75" s="15"/>
      <c r="K75" s="75"/>
      <c r="L75" s="15"/>
      <c r="M75" s="75"/>
      <c r="N75" s="15"/>
      <c r="O75" s="75"/>
      <c r="P75" s="15"/>
      <c r="Q75" s="75"/>
      <c r="R75" s="15"/>
      <c r="S75" s="75"/>
      <c r="T75" s="15"/>
      <c r="U75" s="11"/>
    </row>
    <row r="76" spans="1:21" x14ac:dyDescent="0.25">
      <c r="A76" s="54" t="s">
        <v>31</v>
      </c>
      <c r="B76" s="15" t="e">
        <f>IF(#REF!="-",0,#REF!)</f>
        <v>#REF!</v>
      </c>
      <c r="C76" s="75" t="e">
        <f>IF(#REF!="-",0,#REF!)</f>
        <v>#REF!</v>
      </c>
      <c r="D76" s="15" t="e">
        <f>IF(#REF!="-",0,#REF!)</f>
        <v>#REF!</v>
      </c>
      <c r="E76" s="75" t="e">
        <f>IF(#REF!="-",0,#REF!)</f>
        <v>#REF!</v>
      </c>
      <c r="F76" s="15" t="e">
        <f>IF(#REF!="-",0,#REF!)</f>
        <v>#REF!</v>
      </c>
      <c r="G76" s="75" t="e">
        <f>IF(#REF!="-",0,#REF!)</f>
        <v>#REF!</v>
      </c>
      <c r="H76" s="15" t="e">
        <f>IF(#REF!="-",0,#REF!)</f>
        <v>#REF!</v>
      </c>
      <c r="I76" s="75" t="e">
        <f>IF(#REF!="-",0,#REF!)</f>
        <v>#REF!</v>
      </c>
      <c r="J76" s="15" t="e">
        <f>IF(#REF!="-",0,#REF!)</f>
        <v>#REF!</v>
      </c>
      <c r="K76" s="75" t="e">
        <f>IF(#REF!="-",0,#REF!)</f>
        <v>#REF!</v>
      </c>
      <c r="L76" s="15" t="e">
        <f>IF(#REF!="-",0,#REF!)</f>
        <v>#REF!</v>
      </c>
      <c r="M76" s="75" t="e">
        <f>IF(#REF!="-",0,#REF!)</f>
        <v>#REF!</v>
      </c>
      <c r="N76" s="15" t="e">
        <f>IF(#REF!="-",0,#REF!)</f>
        <v>#REF!</v>
      </c>
      <c r="O76" s="75" t="e">
        <f>IF(#REF!="-",0,#REF!)</f>
        <v>#REF!</v>
      </c>
      <c r="P76" s="15" t="e">
        <f>IF(#REF!="-",0,#REF!)</f>
        <v>#REF!</v>
      </c>
      <c r="Q76" s="75" t="e">
        <f>IF(#REF!="-",0,#REF!)</f>
        <v>#REF!</v>
      </c>
      <c r="R76" s="15" t="e">
        <f>IF(#REF!="-",0,#REF!)</f>
        <v>#REF!</v>
      </c>
      <c r="S76" s="75" t="e">
        <f>IF(#REF!="-",0,#REF!)</f>
        <v>#REF!</v>
      </c>
      <c r="T76" s="15" t="e">
        <f>IF(#REF!="-",0,#REF!)</f>
        <v>#REF!</v>
      </c>
      <c r="U76" s="11" t="e">
        <f>IF(#REF!="-",0,#REF!)</f>
        <v>#REF!</v>
      </c>
    </row>
    <row r="77" spans="1:21" x14ac:dyDescent="0.25">
      <c r="A77" s="54" t="s">
        <v>32</v>
      </c>
      <c r="B77" s="15" t="e">
        <f>IF(#REF!="-",0,#REF!)</f>
        <v>#REF!</v>
      </c>
      <c r="C77" s="75" t="e">
        <f>IF(#REF!="-",0,#REF!)</f>
        <v>#REF!</v>
      </c>
      <c r="D77" s="15" t="e">
        <f>IF(#REF!="-",0,#REF!)</f>
        <v>#REF!</v>
      </c>
      <c r="E77" s="75" t="e">
        <f>IF(#REF!="-",0,#REF!)</f>
        <v>#REF!</v>
      </c>
      <c r="F77" s="15" t="e">
        <f>IF(#REF!="-",0,#REF!)</f>
        <v>#REF!</v>
      </c>
      <c r="G77" s="75" t="e">
        <f>IF(#REF!="-",0,#REF!)</f>
        <v>#REF!</v>
      </c>
      <c r="H77" s="15" t="e">
        <f>IF(#REF!="-",0,#REF!)</f>
        <v>#REF!</v>
      </c>
      <c r="I77" s="75" t="e">
        <f>IF(#REF!="-",0,#REF!)</f>
        <v>#REF!</v>
      </c>
      <c r="J77" s="15" t="e">
        <f>IF(#REF!="-",0,#REF!)</f>
        <v>#REF!</v>
      </c>
      <c r="K77" s="75" t="e">
        <f>IF(#REF!="-",0,#REF!)</f>
        <v>#REF!</v>
      </c>
      <c r="L77" s="15" t="e">
        <f>IF(#REF!="-",0,#REF!)</f>
        <v>#REF!</v>
      </c>
      <c r="M77" s="75" t="e">
        <f>IF(#REF!="-",0,#REF!)</f>
        <v>#REF!</v>
      </c>
      <c r="N77" s="15" t="e">
        <f>IF(#REF!="-",0,#REF!)</f>
        <v>#REF!</v>
      </c>
      <c r="O77" s="75" t="e">
        <f>IF(#REF!="-",0,#REF!)</f>
        <v>#REF!</v>
      </c>
      <c r="P77" s="15" t="e">
        <f>IF(#REF!="-",0,#REF!)</f>
        <v>#REF!</v>
      </c>
      <c r="Q77" s="75" t="e">
        <f>IF(#REF!="-",0,#REF!)</f>
        <v>#REF!</v>
      </c>
      <c r="R77" s="15" t="e">
        <f>IF(#REF!="-",0,#REF!)</f>
        <v>#REF!</v>
      </c>
      <c r="S77" s="75" t="e">
        <f>IF(#REF!="-",0,#REF!)</f>
        <v>#REF!</v>
      </c>
      <c r="T77" s="15" t="e">
        <f>IF(#REF!="-",0,#REF!)</f>
        <v>#REF!</v>
      </c>
      <c r="U77" s="11" t="e">
        <f>IF(#REF!="-",0,#REF!)</f>
        <v>#REF!</v>
      </c>
    </row>
    <row r="78" spans="1:21" x14ac:dyDescent="0.25">
      <c r="A78" s="54" t="s">
        <v>92</v>
      </c>
      <c r="B78" s="15" t="e">
        <f>IF(#REF!="-",0,#REF!)</f>
        <v>#REF!</v>
      </c>
      <c r="C78" s="75" t="e">
        <f>IF(#REF!="-",0,#REF!)</f>
        <v>#REF!</v>
      </c>
      <c r="D78" s="15" t="e">
        <f>IF(#REF!="-",0,#REF!)</f>
        <v>#REF!</v>
      </c>
      <c r="E78" s="75" t="e">
        <f>IF(#REF!="-",0,#REF!)</f>
        <v>#REF!</v>
      </c>
      <c r="F78" s="15" t="e">
        <f>IF(#REF!="-",0,#REF!)</f>
        <v>#REF!</v>
      </c>
      <c r="G78" s="75" t="e">
        <f>IF(#REF!="-",0,#REF!)</f>
        <v>#REF!</v>
      </c>
      <c r="H78" s="15" t="e">
        <f>IF(#REF!="-",0,#REF!)</f>
        <v>#REF!</v>
      </c>
      <c r="I78" s="75" t="e">
        <f>IF(#REF!="-",0,#REF!)</f>
        <v>#REF!</v>
      </c>
      <c r="J78" s="15" t="e">
        <f>IF(#REF!="-",0,#REF!)</f>
        <v>#REF!</v>
      </c>
      <c r="K78" s="75" t="e">
        <f>IF(#REF!="-",0,#REF!)</f>
        <v>#REF!</v>
      </c>
      <c r="L78" s="15" t="e">
        <f>IF(#REF!="-",0,#REF!)</f>
        <v>#REF!</v>
      </c>
      <c r="M78" s="75" t="e">
        <f>IF(#REF!="-",0,#REF!)</f>
        <v>#REF!</v>
      </c>
      <c r="N78" s="15" t="e">
        <f>IF(#REF!="-",0,#REF!)</f>
        <v>#REF!</v>
      </c>
      <c r="O78" s="75" t="e">
        <f>IF(#REF!="-",0,#REF!)</f>
        <v>#REF!</v>
      </c>
      <c r="P78" s="15" t="e">
        <f>IF(#REF!="-",0,#REF!)</f>
        <v>#REF!</v>
      </c>
      <c r="Q78" s="75" t="e">
        <f>IF(#REF!="-",0,#REF!)</f>
        <v>#REF!</v>
      </c>
      <c r="R78" s="15" t="e">
        <f>IF(#REF!="-",0,#REF!)</f>
        <v>#REF!</v>
      </c>
      <c r="S78" s="75" t="e">
        <f>IF(#REF!="-",0,#REF!)</f>
        <v>#REF!</v>
      </c>
      <c r="T78" s="15" t="e">
        <f>IF(#REF!="-",0,#REF!)</f>
        <v>#REF!</v>
      </c>
      <c r="U78" s="11" t="e">
        <f>IF(#REF!="-",0,#REF!)</f>
        <v>#REF!</v>
      </c>
    </row>
    <row r="79" spans="1:21" x14ac:dyDescent="0.25">
      <c r="A79" s="54" t="s">
        <v>33</v>
      </c>
      <c r="B79" s="15" t="e">
        <f>IF(#REF!="-",0,#REF!)</f>
        <v>#REF!</v>
      </c>
      <c r="C79" s="75" t="e">
        <f>IF(#REF!="-",0,#REF!)</f>
        <v>#REF!</v>
      </c>
      <c r="D79" s="15" t="e">
        <f>IF(#REF!="-",0,#REF!)</f>
        <v>#REF!</v>
      </c>
      <c r="E79" s="75" t="e">
        <f>IF(#REF!="-",0,#REF!)</f>
        <v>#REF!</v>
      </c>
      <c r="F79" s="15" t="e">
        <f>IF(#REF!="-",0,#REF!)</f>
        <v>#REF!</v>
      </c>
      <c r="G79" s="75" t="e">
        <f>IF(#REF!="-",0,#REF!)</f>
        <v>#REF!</v>
      </c>
      <c r="H79" s="15" t="e">
        <f>IF(#REF!="-",0,#REF!)</f>
        <v>#REF!</v>
      </c>
      <c r="I79" s="75" t="e">
        <f>IF(#REF!="-",0,#REF!)</f>
        <v>#REF!</v>
      </c>
      <c r="J79" s="15" t="e">
        <f>IF(#REF!="-",0,#REF!)</f>
        <v>#REF!</v>
      </c>
      <c r="K79" s="75" t="e">
        <f>IF(#REF!="-",0,#REF!)</f>
        <v>#REF!</v>
      </c>
      <c r="L79" s="15" t="e">
        <f>IF(#REF!="-",0,#REF!)</f>
        <v>#REF!</v>
      </c>
      <c r="M79" s="75" t="e">
        <f>IF(#REF!="-",0,#REF!)</f>
        <v>#REF!</v>
      </c>
      <c r="N79" s="15" t="e">
        <f>IF(#REF!="-",0,#REF!)</f>
        <v>#REF!</v>
      </c>
      <c r="O79" s="75" t="e">
        <f>IF(#REF!="-",0,#REF!)</f>
        <v>#REF!</v>
      </c>
      <c r="P79" s="15" t="e">
        <f>IF(#REF!="-",0,#REF!)</f>
        <v>#REF!</v>
      </c>
      <c r="Q79" s="75" t="e">
        <f>IF(#REF!="-",0,#REF!)</f>
        <v>#REF!</v>
      </c>
      <c r="R79" s="15" t="e">
        <f>IF(#REF!="-",0,#REF!)</f>
        <v>#REF!</v>
      </c>
      <c r="S79" s="75" t="e">
        <f>IF(#REF!="-",0,#REF!)</f>
        <v>#REF!</v>
      </c>
      <c r="T79" s="15" t="e">
        <f>IF(#REF!="-",0,#REF!)</f>
        <v>#REF!</v>
      </c>
      <c r="U79" s="11" t="e">
        <f>IF(#REF!="-",0,#REF!)</f>
        <v>#REF!</v>
      </c>
    </row>
    <row r="80" spans="1:21" x14ac:dyDescent="0.25">
      <c r="A80" s="54" t="s">
        <v>34</v>
      </c>
      <c r="B80" s="15" t="e">
        <f>IF(#REF!="-",0,#REF!)</f>
        <v>#REF!</v>
      </c>
      <c r="C80" s="75" t="e">
        <f>IF(#REF!="-",0,#REF!)</f>
        <v>#REF!</v>
      </c>
      <c r="D80" s="15" t="e">
        <f>IF(#REF!="-",0,#REF!)</f>
        <v>#REF!</v>
      </c>
      <c r="E80" s="75" t="e">
        <f>IF(#REF!="-",0,#REF!)</f>
        <v>#REF!</v>
      </c>
      <c r="F80" s="15" t="e">
        <f>IF(#REF!="-",0,#REF!)</f>
        <v>#REF!</v>
      </c>
      <c r="G80" s="75" t="e">
        <f>IF(#REF!="-",0,#REF!)</f>
        <v>#REF!</v>
      </c>
      <c r="H80" s="15" t="e">
        <f>IF(#REF!="-",0,#REF!)</f>
        <v>#REF!</v>
      </c>
      <c r="I80" s="75" t="e">
        <f>IF(#REF!="-",0,#REF!)</f>
        <v>#REF!</v>
      </c>
      <c r="J80" s="15" t="e">
        <f>IF(#REF!="-",0,#REF!)</f>
        <v>#REF!</v>
      </c>
      <c r="K80" s="75" t="e">
        <f>IF(#REF!="-",0,#REF!)</f>
        <v>#REF!</v>
      </c>
      <c r="L80" s="15" t="e">
        <f>IF(#REF!="-",0,#REF!)</f>
        <v>#REF!</v>
      </c>
      <c r="M80" s="75" t="e">
        <f>IF(#REF!="-",0,#REF!)</f>
        <v>#REF!</v>
      </c>
      <c r="N80" s="15" t="e">
        <f>IF(#REF!="-",0,#REF!)</f>
        <v>#REF!</v>
      </c>
      <c r="O80" s="75" t="e">
        <f>IF(#REF!="-",0,#REF!)</f>
        <v>#REF!</v>
      </c>
      <c r="P80" s="15" t="e">
        <f>IF(#REF!="-",0,#REF!)</f>
        <v>#REF!</v>
      </c>
      <c r="Q80" s="75" t="e">
        <f>IF(#REF!="-",0,#REF!)</f>
        <v>#REF!</v>
      </c>
      <c r="R80" s="15" t="e">
        <f>IF(#REF!="-",0,#REF!)</f>
        <v>#REF!</v>
      </c>
      <c r="S80" s="75" t="e">
        <f>IF(#REF!="-",0,#REF!)</f>
        <v>#REF!</v>
      </c>
      <c r="T80" s="15" t="e">
        <f>IF(#REF!="-",0,#REF!)</f>
        <v>#REF!</v>
      </c>
      <c r="U80" s="11" t="e">
        <f>IF(#REF!="-",0,#REF!)</f>
        <v>#REF!</v>
      </c>
    </row>
    <row r="81" spans="1:21" x14ac:dyDescent="0.25">
      <c r="A81" s="48"/>
      <c r="B81" s="15"/>
      <c r="C81" s="75"/>
      <c r="D81" s="15"/>
      <c r="E81" s="75"/>
      <c r="F81" s="15"/>
      <c r="G81" s="75"/>
      <c r="H81" s="15"/>
      <c r="I81" s="75"/>
      <c r="J81" s="15"/>
      <c r="K81" s="75"/>
      <c r="L81" s="15"/>
      <c r="M81" s="75"/>
      <c r="N81" s="15"/>
      <c r="O81" s="75"/>
      <c r="P81" s="15"/>
      <c r="Q81" s="75"/>
      <c r="R81" s="15"/>
      <c r="S81" s="75"/>
      <c r="T81" s="15"/>
      <c r="U81" s="11"/>
    </row>
    <row r="82" spans="1:21" x14ac:dyDescent="0.25">
      <c r="A82" s="73" t="s">
        <v>2</v>
      </c>
      <c r="B82" s="15"/>
      <c r="C82" s="75"/>
      <c r="D82" s="15"/>
      <c r="E82" s="75"/>
      <c r="F82" s="15"/>
      <c r="G82" s="75"/>
      <c r="H82" s="15"/>
      <c r="I82" s="75"/>
      <c r="J82" s="15"/>
      <c r="K82" s="75"/>
      <c r="L82" s="15"/>
      <c r="M82" s="75"/>
      <c r="N82" s="15"/>
      <c r="O82" s="75"/>
      <c r="P82" s="15"/>
      <c r="Q82" s="75"/>
      <c r="R82" s="15"/>
      <c r="S82" s="75"/>
      <c r="T82" s="15"/>
      <c r="U82" s="11"/>
    </row>
    <row r="83" spans="1:21" x14ac:dyDescent="0.25">
      <c r="A83" s="54" t="s">
        <v>25</v>
      </c>
      <c r="B83" s="15" t="e">
        <f>IF(#REF!="-",0,#REF!)</f>
        <v>#REF!</v>
      </c>
      <c r="C83" s="75" t="e">
        <f>IF(#REF!="-",0,#REF!)</f>
        <v>#REF!</v>
      </c>
      <c r="D83" s="15" t="e">
        <f>IF(#REF!="-",0,#REF!)</f>
        <v>#REF!</v>
      </c>
      <c r="E83" s="75" t="e">
        <f>IF(#REF!="-",0,#REF!)</f>
        <v>#REF!</v>
      </c>
      <c r="F83" s="15" t="e">
        <f>IF(#REF!="-",0,#REF!)</f>
        <v>#REF!</v>
      </c>
      <c r="G83" s="75" t="e">
        <f>IF(#REF!="-",0,#REF!)</f>
        <v>#REF!</v>
      </c>
      <c r="H83" s="15" t="e">
        <f>IF(#REF!="-",0,#REF!)</f>
        <v>#REF!</v>
      </c>
      <c r="I83" s="75" t="e">
        <f>IF(#REF!="-",0,#REF!)</f>
        <v>#REF!</v>
      </c>
      <c r="J83" s="15" t="e">
        <f>IF(#REF!="-",0,#REF!)</f>
        <v>#REF!</v>
      </c>
      <c r="K83" s="75" t="e">
        <f>IF(#REF!="-",0,#REF!)</f>
        <v>#REF!</v>
      </c>
      <c r="L83" s="15" t="e">
        <f>IF(#REF!="-",0,#REF!)</f>
        <v>#REF!</v>
      </c>
      <c r="M83" s="75" t="e">
        <f>IF(#REF!="-",0,#REF!)</f>
        <v>#REF!</v>
      </c>
      <c r="N83" s="15" t="e">
        <f>IF(#REF!="-",0,#REF!)</f>
        <v>#REF!</v>
      </c>
      <c r="O83" s="75" t="e">
        <f>IF(#REF!="-",0,#REF!)</f>
        <v>#REF!</v>
      </c>
      <c r="P83" s="15" t="e">
        <f>IF(#REF!="-",0,#REF!)</f>
        <v>#REF!</v>
      </c>
      <c r="Q83" s="75" t="e">
        <f>IF(#REF!="-",0,#REF!)</f>
        <v>#REF!</v>
      </c>
      <c r="R83" s="15" t="e">
        <f>IF(#REF!="-",0,#REF!)</f>
        <v>#REF!</v>
      </c>
      <c r="S83" s="75" t="e">
        <f>IF(#REF!="-",0,#REF!)</f>
        <v>#REF!</v>
      </c>
      <c r="T83" s="15" t="e">
        <f>IF(#REF!="-",0,#REF!)</f>
        <v>#REF!</v>
      </c>
      <c r="U83" s="11" t="e">
        <f>IF(#REF!="-",0,#REF!)</f>
        <v>#REF!</v>
      </c>
    </row>
    <row r="84" spans="1:21" x14ac:dyDescent="0.25">
      <c r="A84" s="54" t="s">
        <v>26</v>
      </c>
      <c r="B84" s="15" t="e">
        <f>IF(#REF!="-",0,#REF!)</f>
        <v>#REF!</v>
      </c>
      <c r="C84" s="75" t="e">
        <f>IF(#REF!="-",0,#REF!)</f>
        <v>#REF!</v>
      </c>
      <c r="D84" s="15" t="e">
        <f>IF(#REF!="-",0,#REF!)</f>
        <v>#REF!</v>
      </c>
      <c r="E84" s="75" t="e">
        <f>IF(#REF!="-",0,#REF!)</f>
        <v>#REF!</v>
      </c>
      <c r="F84" s="15" t="e">
        <f>IF(#REF!="-",0,#REF!)</f>
        <v>#REF!</v>
      </c>
      <c r="G84" s="75" t="e">
        <f>IF(#REF!="-",0,#REF!)</f>
        <v>#REF!</v>
      </c>
      <c r="H84" s="15" t="e">
        <f>IF(#REF!="-",0,#REF!)</f>
        <v>#REF!</v>
      </c>
      <c r="I84" s="75" t="e">
        <f>IF(#REF!="-",0,#REF!)</f>
        <v>#REF!</v>
      </c>
      <c r="J84" s="15" t="e">
        <f>IF(#REF!="-",0,#REF!)</f>
        <v>#REF!</v>
      </c>
      <c r="K84" s="75" t="e">
        <f>IF(#REF!="-",0,#REF!)</f>
        <v>#REF!</v>
      </c>
      <c r="L84" s="15" t="e">
        <f>IF(#REF!="-",0,#REF!)</f>
        <v>#REF!</v>
      </c>
      <c r="M84" s="75" t="e">
        <f>IF(#REF!="-",0,#REF!)</f>
        <v>#REF!</v>
      </c>
      <c r="N84" s="15" t="e">
        <f>IF(#REF!="-",0,#REF!)</f>
        <v>#REF!</v>
      </c>
      <c r="O84" s="75" t="e">
        <f>IF(#REF!="-",0,#REF!)</f>
        <v>#REF!</v>
      </c>
      <c r="P84" s="15" t="e">
        <f>IF(#REF!="-",0,#REF!)</f>
        <v>#REF!</v>
      </c>
      <c r="Q84" s="75" t="e">
        <f>IF(#REF!="-",0,#REF!)</f>
        <v>#REF!</v>
      </c>
      <c r="R84" s="15" t="e">
        <f>IF(#REF!="-",0,#REF!)</f>
        <v>#REF!</v>
      </c>
      <c r="S84" s="75" t="e">
        <f>IF(#REF!="-",0,#REF!)</f>
        <v>#REF!</v>
      </c>
      <c r="T84" s="15" t="e">
        <f>IF(#REF!="-",0,#REF!)</f>
        <v>#REF!</v>
      </c>
      <c r="U84" s="11" t="e">
        <f>IF(#REF!="-",0,#REF!)</f>
        <v>#REF!</v>
      </c>
    </row>
    <row r="85" spans="1:21" x14ac:dyDescent="0.25">
      <c r="A85" s="54" t="s">
        <v>27</v>
      </c>
      <c r="B85" s="15" t="e">
        <f>IF(#REF!="-",0,#REF!)</f>
        <v>#REF!</v>
      </c>
      <c r="C85" s="75" t="e">
        <f>IF(#REF!="-",0,#REF!)</f>
        <v>#REF!</v>
      </c>
      <c r="D85" s="15" t="e">
        <f>IF(#REF!="-",0,#REF!)</f>
        <v>#REF!</v>
      </c>
      <c r="E85" s="75" t="e">
        <f>IF(#REF!="-",0,#REF!)</f>
        <v>#REF!</v>
      </c>
      <c r="F85" s="15" t="e">
        <f>IF(#REF!="-",0,#REF!)</f>
        <v>#REF!</v>
      </c>
      <c r="G85" s="75" t="e">
        <f>IF(#REF!="-",0,#REF!)</f>
        <v>#REF!</v>
      </c>
      <c r="H85" s="15" t="e">
        <f>IF(#REF!="-",0,#REF!)</f>
        <v>#REF!</v>
      </c>
      <c r="I85" s="75" t="e">
        <f>IF(#REF!="-",0,#REF!)</f>
        <v>#REF!</v>
      </c>
      <c r="J85" s="15" t="e">
        <f>IF(#REF!="-",0,#REF!)</f>
        <v>#REF!</v>
      </c>
      <c r="K85" s="75" t="e">
        <f>IF(#REF!="-",0,#REF!)</f>
        <v>#REF!</v>
      </c>
      <c r="L85" s="15" t="e">
        <f>IF(#REF!="-",0,#REF!)</f>
        <v>#REF!</v>
      </c>
      <c r="M85" s="75" t="e">
        <f>IF(#REF!="-",0,#REF!)</f>
        <v>#REF!</v>
      </c>
      <c r="N85" s="15" t="e">
        <f>IF(#REF!="-",0,#REF!)</f>
        <v>#REF!</v>
      </c>
      <c r="O85" s="75" t="e">
        <f>IF(#REF!="-",0,#REF!)</f>
        <v>#REF!</v>
      </c>
      <c r="P85" s="15" t="e">
        <f>IF(#REF!="-",0,#REF!)</f>
        <v>#REF!</v>
      </c>
      <c r="Q85" s="75" t="e">
        <f>IF(#REF!="-",0,#REF!)</f>
        <v>#REF!</v>
      </c>
      <c r="R85" s="15" t="e">
        <f>IF(#REF!="-",0,#REF!)</f>
        <v>#REF!</v>
      </c>
      <c r="S85" s="75" t="e">
        <f>IF(#REF!="-",0,#REF!)</f>
        <v>#REF!</v>
      </c>
      <c r="T85" s="15" t="e">
        <f>IF(#REF!="-",0,#REF!)</f>
        <v>#REF!</v>
      </c>
      <c r="U85" s="11" t="e">
        <f>IF(#REF!="-",0,#REF!)</f>
        <v>#REF!</v>
      </c>
    </row>
    <row r="86" spans="1:21" x14ac:dyDescent="0.25">
      <c r="A86" s="54" t="s">
        <v>28</v>
      </c>
      <c r="B86" s="15" t="e">
        <f>IF(#REF!="-",0,#REF!)</f>
        <v>#REF!</v>
      </c>
      <c r="C86" s="75" t="e">
        <f>IF(#REF!="-",0,#REF!)</f>
        <v>#REF!</v>
      </c>
      <c r="D86" s="15" t="e">
        <f>IF(#REF!="-",0,#REF!)</f>
        <v>#REF!</v>
      </c>
      <c r="E86" s="75" t="e">
        <f>IF(#REF!="-",0,#REF!)</f>
        <v>#REF!</v>
      </c>
      <c r="F86" s="15" t="e">
        <f>IF(#REF!="-",0,#REF!)</f>
        <v>#REF!</v>
      </c>
      <c r="G86" s="75" t="e">
        <f>IF(#REF!="-",0,#REF!)</f>
        <v>#REF!</v>
      </c>
      <c r="H86" s="15" t="e">
        <f>IF(#REF!="-",0,#REF!)</f>
        <v>#REF!</v>
      </c>
      <c r="I86" s="75" t="e">
        <f>IF(#REF!="-",0,#REF!)</f>
        <v>#REF!</v>
      </c>
      <c r="J86" s="15" t="e">
        <f>IF(#REF!="-",0,#REF!)</f>
        <v>#REF!</v>
      </c>
      <c r="K86" s="75" t="e">
        <f>IF(#REF!="-",0,#REF!)</f>
        <v>#REF!</v>
      </c>
      <c r="L86" s="15" t="e">
        <f>IF(#REF!="-",0,#REF!)</f>
        <v>#REF!</v>
      </c>
      <c r="M86" s="75" t="e">
        <f>IF(#REF!="-",0,#REF!)</f>
        <v>#REF!</v>
      </c>
      <c r="N86" s="15" t="e">
        <f>IF(#REF!="-",0,#REF!)</f>
        <v>#REF!</v>
      </c>
      <c r="O86" s="75" t="e">
        <f>IF(#REF!="-",0,#REF!)</f>
        <v>#REF!</v>
      </c>
      <c r="P86" s="15" t="e">
        <f>IF(#REF!="-",0,#REF!)</f>
        <v>#REF!</v>
      </c>
      <c r="Q86" s="75" t="e">
        <f>IF(#REF!="-",0,#REF!)</f>
        <v>#REF!</v>
      </c>
      <c r="R86" s="15" t="e">
        <f>IF(#REF!="-",0,#REF!)</f>
        <v>#REF!</v>
      </c>
      <c r="S86" s="75" t="e">
        <f>IF(#REF!="-",0,#REF!)</f>
        <v>#REF!</v>
      </c>
      <c r="T86" s="15" t="e">
        <f>IF(#REF!="-",0,#REF!)</f>
        <v>#REF!</v>
      </c>
      <c r="U86" s="11" t="e">
        <f>IF(#REF!="-",0,#REF!)</f>
        <v>#REF!</v>
      </c>
    </row>
    <row r="87" spans="1:21" x14ac:dyDescent="0.25">
      <c r="A87" s="54" t="s">
        <v>29</v>
      </c>
      <c r="B87" s="15" t="e">
        <f>IF(#REF!="-",0,#REF!)</f>
        <v>#REF!</v>
      </c>
      <c r="C87" s="75" t="e">
        <f>IF(#REF!="-",0,#REF!)</f>
        <v>#REF!</v>
      </c>
      <c r="D87" s="15" t="e">
        <f>IF(#REF!="-",0,#REF!)</f>
        <v>#REF!</v>
      </c>
      <c r="E87" s="75" t="e">
        <f>IF(#REF!="-",0,#REF!)</f>
        <v>#REF!</v>
      </c>
      <c r="F87" s="15" t="e">
        <f>IF(#REF!="-",0,#REF!)</f>
        <v>#REF!</v>
      </c>
      <c r="G87" s="75" t="e">
        <f>IF(#REF!="-",0,#REF!)</f>
        <v>#REF!</v>
      </c>
      <c r="H87" s="15" t="e">
        <f>IF(#REF!="-",0,#REF!)</f>
        <v>#REF!</v>
      </c>
      <c r="I87" s="75" t="e">
        <f>IF(#REF!="-",0,#REF!)</f>
        <v>#REF!</v>
      </c>
      <c r="J87" s="15" t="e">
        <f>IF(#REF!="-",0,#REF!)</f>
        <v>#REF!</v>
      </c>
      <c r="K87" s="75" t="e">
        <f>IF(#REF!="-",0,#REF!)</f>
        <v>#REF!</v>
      </c>
      <c r="L87" s="15" t="e">
        <f>IF(#REF!="-",0,#REF!)</f>
        <v>#REF!</v>
      </c>
      <c r="M87" s="75" t="e">
        <f>IF(#REF!="-",0,#REF!)</f>
        <v>#REF!</v>
      </c>
      <c r="N87" s="15" t="e">
        <f>IF(#REF!="-",0,#REF!)</f>
        <v>#REF!</v>
      </c>
      <c r="O87" s="75" t="e">
        <f>IF(#REF!="-",0,#REF!)</f>
        <v>#REF!</v>
      </c>
      <c r="P87" s="15" t="e">
        <f>IF(#REF!="-",0,#REF!)</f>
        <v>#REF!</v>
      </c>
      <c r="Q87" s="75" t="e">
        <f>IF(#REF!="-",0,#REF!)</f>
        <v>#REF!</v>
      </c>
      <c r="R87" s="15" t="e">
        <f>IF(#REF!="-",0,#REF!)</f>
        <v>#REF!</v>
      </c>
      <c r="S87" s="75" t="e">
        <f>IF(#REF!="-",0,#REF!)</f>
        <v>#REF!</v>
      </c>
      <c r="T87" s="15" t="e">
        <f>IF(#REF!="-",0,#REF!)</f>
        <v>#REF!</v>
      </c>
      <c r="U87" s="11" t="e">
        <f>IF(#REF!="-",0,#REF!)</f>
        <v>#REF!</v>
      </c>
    </row>
    <row r="88" spans="1:21" x14ac:dyDescent="0.25">
      <c r="A88" s="48"/>
      <c r="B88" s="15"/>
      <c r="C88" s="75"/>
      <c r="D88" s="15"/>
      <c r="E88" s="75"/>
      <c r="F88" s="15"/>
      <c r="G88" s="75"/>
      <c r="H88" s="15"/>
      <c r="I88" s="75"/>
      <c r="J88" s="15"/>
      <c r="K88" s="75"/>
      <c r="L88" s="15"/>
      <c r="M88" s="75"/>
      <c r="N88" s="15"/>
      <c r="O88" s="75"/>
      <c r="P88" s="15"/>
      <c r="Q88" s="75"/>
      <c r="R88" s="15"/>
      <c r="S88" s="75"/>
      <c r="T88" s="15"/>
      <c r="U88" s="11"/>
    </row>
    <row r="89" spans="1:21" ht="18" x14ac:dyDescent="0.25">
      <c r="A89" s="72" t="s">
        <v>93</v>
      </c>
      <c r="B89" s="15"/>
      <c r="C89" s="75"/>
      <c r="D89" s="15"/>
      <c r="E89" s="75"/>
      <c r="F89" s="15"/>
      <c r="G89" s="75"/>
      <c r="H89" s="15"/>
      <c r="I89" s="75"/>
      <c r="J89" s="15"/>
      <c r="K89" s="75"/>
      <c r="L89" s="15"/>
      <c r="M89" s="75"/>
      <c r="N89" s="15"/>
      <c r="O89" s="75"/>
      <c r="P89" s="15"/>
      <c r="Q89" s="75"/>
      <c r="R89" s="15"/>
      <c r="S89" s="75"/>
      <c r="T89" s="15"/>
      <c r="U89" s="11"/>
    </row>
    <row r="90" spans="1:21" x14ac:dyDescent="0.25">
      <c r="A90" s="73" t="s">
        <v>94</v>
      </c>
      <c r="B90" s="15"/>
      <c r="C90" s="75"/>
      <c r="D90" s="15"/>
      <c r="E90" s="75"/>
      <c r="F90" s="15"/>
      <c r="G90" s="75"/>
      <c r="H90" s="15"/>
      <c r="I90" s="75"/>
      <c r="J90" s="15"/>
      <c r="K90" s="75"/>
      <c r="L90" s="15"/>
      <c r="M90" s="75"/>
      <c r="N90" s="15"/>
      <c r="O90" s="75"/>
      <c r="P90" s="15"/>
      <c r="Q90" s="75"/>
      <c r="R90" s="15"/>
      <c r="S90" s="75"/>
      <c r="T90" s="15"/>
      <c r="U90" s="11"/>
    </row>
    <row r="91" spans="1:21" x14ac:dyDescent="0.25">
      <c r="A91" s="54" t="s">
        <v>18</v>
      </c>
      <c r="B91" s="15" t="e">
        <f>IF(#REF!="-",0,#REF!)</f>
        <v>#REF!</v>
      </c>
      <c r="C91" s="75" t="e">
        <f>IF(#REF!="-",0,#REF!)</f>
        <v>#REF!</v>
      </c>
      <c r="D91" s="15" t="e">
        <f>IF(#REF!="-",0,#REF!)</f>
        <v>#REF!</v>
      </c>
      <c r="E91" s="75" t="e">
        <f>IF(#REF!="-",0,#REF!)</f>
        <v>#REF!</v>
      </c>
      <c r="F91" s="15" t="e">
        <f>IF(#REF!="-",0,#REF!)</f>
        <v>#REF!</v>
      </c>
      <c r="G91" s="75" t="e">
        <f>IF(#REF!="-",0,#REF!)</f>
        <v>#REF!</v>
      </c>
      <c r="H91" s="15" t="e">
        <f>IF(#REF!="-",0,#REF!)</f>
        <v>#REF!</v>
      </c>
      <c r="I91" s="75" t="e">
        <f>IF(#REF!="-",0,#REF!)</f>
        <v>#REF!</v>
      </c>
      <c r="J91" s="15" t="e">
        <f>IF(#REF!="-",0,#REF!)</f>
        <v>#REF!</v>
      </c>
      <c r="K91" s="75" t="e">
        <f>IF(#REF!="-",0,#REF!)</f>
        <v>#REF!</v>
      </c>
      <c r="L91" s="15" t="e">
        <f>IF(#REF!="-",0,#REF!)</f>
        <v>#REF!</v>
      </c>
      <c r="M91" s="75" t="e">
        <f>IF(#REF!="-",0,#REF!)</f>
        <v>#REF!</v>
      </c>
      <c r="N91" s="15" t="e">
        <f>IF(#REF!="-",0,#REF!)</f>
        <v>#REF!</v>
      </c>
      <c r="O91" s="75" t="e">
        <f>IF(#REF!="-",0,#REF!)</f>
        <v>#REF!</v>
      </c>
      <c r="P91" s="15" t="e">
        <f>IF(#REF!="-",0,#REF!)</f>
        <v>#REF!</v>
      </c>
      <c r="Q91" s="75" t="e">
        <f>IF(#REF!="-",0,#REF!)</f>
        <v>#REF!</v>
      </c>
      <c r="R91" s="15" t="e">
        <f>IF(#REF!="-",0,#REF!)</f>
        <v>#REF!</v>
      </c>
      <c r="S91" s="75" t="e">
        <f>IF(#REF!="-",0,#REF!)</f>
        <v>#REF!</v>
      </c>
      <c r="T91" s="15" t="e">
        <f>IF(#REF!="-",0,#REF!)</f>
        <v>#REF!</v>
      </c>
      <c r="U91" s="11" t="e">
        <f>IF(#REF!="-",0,#REF!)</f>
        <v>#REF!</v>
      </c>
    </row>
    <row r="92" spans="1:21" x14ac:dyDescent="0.25">
      <c r="A92" s="54" t="s">
        <v>19</v>
      </c>
      <c r="B92" s="15" t="e">
        <f>IF(#REF!="-",0,#REF!)</f>
        <v>#REF!</v>
      </c>
      <c r="C92" s="75" t="e">
        <f>IF(#REF!="-",0,#REF!)</f>
        <v>#REF!</v>
      </c>
      <c r="D92" s="15" t="e">
        <f>IF(#REF!="-",0,#REF!)</f>
        <v>#REF!</v>
      </c>
      <c r="E92" s="75" t="e">
        <f>IF(#REF!="-",0,#REF!)</f>
        <v>#REF!</v>
      </c>
      <c r="F92" s="15" t="e">
        <f>IF(#REF!="-",0,#REF!)</f>
        <v>#REF!</v>
      </c>
      <c r="G92" s="75" t="e">
        <f>IF(#REF!="-",0,#REF!)</f>
        <v>#REF!</v>
      </c>
      <c r="H92" s="15" t="e">
        <f>IF(#REF!="-",0,#REF!)</f>
        <v>#REF!</v>
      </c>
      <c r="I92" s="75" t="e">
        <f>IF(#REF!="-",0,#REF!)</f>
        <v>#REF!</v>
      </c>
      <c r="J92" s="15" t="e">
        <f>IF(#REF!="-",0,#REF!)</f>
        <v>#REF!</v>
      </c>
      <c r="K92" s="75" t="e">
        <f>IF(#REF!="-",0,#REF!)</f>
        <v>#REF!</v>
      </c>
      <c r="L92" s="15" t="e">
        <f>IF(#REF!="-",0,#REF!)</f>
        <v>#REF!</v>
      </c>
      <c r="M92" s="75" t="e">
        <f>IF(#REF!="-",0,#REF!)</f>
        <v>#REF!</v>
      </c>
      <c r="N92" s="15" t="e">
        <f>IF(#REF!="-",0,#REF!)</f>
        <v>#REF!</v>
      </c>
      <c r="O92" s="75" t="e">
        <f>IF(#REF!="-",0,#REF!)</f>
        <v>#REF!</v>
      </c>
      <c r="P92" s="15" t="e">
        <f>IF(#REF!="-",0,#REF!)</f>
        <v>#REF!</v>
      </c>
      <c r="Q92" s="75" t="e">
        <f>IF(#REF!="-",0,#REF!)</f>
        <v>#REF!</v>
      </c>
      <c r="R92" s="15" t="e">
        <f>IF(#REF!="-",0,#REF!)</f>
        <v>#REF!</v>
      </c>
      <c r="S92" s="75" t="e">
        <f>IF(#REF!="-",0,#REF!)</f>
        <v>#REF!</v>
      </c>
      <c r="T92" s="15" t="e">
        <f>IF(#REF!="-",0,#REF!)</f>
        <v>#REF!</v>
      </c>
      <c r="U92" s="11" t="e">
        <f>IF(#REF!="-",0,#REF!)</f>
        <v>#REF!</v>
      </c>
    </row>
    <row r="93" spans="1:21" x14ac:dyDescent="0.25">
      <c r="A93" s="54" t="s">
        <v>95</v>
      </c>
      <c r="B93" s="15" t="e">
        <f>IF(#REF!="-",0,#REF!)</f>
        <v>#REF!</v>
      </c>
      <c r="C93" s="75" t="e">
        <f>IF(#REF!="-",0,#REF!)</f>
        <v>#REF!</v>
      </c>
      <c r="D93" s="15" t="e">
        <f>IF(#REF!="-",0,#REF!)</f>
        <v>#REF!</v>
      </c>
      <c r="E93" s="75" t="e">
        <f>IF(#REF!="-",0,#REF!)</f>
        <v>#REF!</v>
      </c>
      <c r="F93" s="15" t="e">
        <f>IF(#REF!="-",0,#REF!)</f>
        <v>#REF!</v>
      </c>
      <c r="G93" s="75" t="e">
        <f>IF(#REF!="-",0,#REF!)</f>
        <v>#REF!</v>
      </c>
      <c r="H93" s="15" t="e">
        <f>IF(#REF!="-",0,#REF!)</f>
        <v>#REF!</v>
      </c>
      <c r="I93" s="75" t="e">
        <f>IF(#REF!="-",0,#REF!)</f>
        <v>#REF!</v>
      </c>
      <c r="J93" s="15" t="e">
        <f>IF(#REF!="-",0,#REF!)</f>
        <v>#REF!</v>
      </c>
      <c r="K93" s="75" t="e">
        <f>IF(#REF!="-",0,#REF!)</f>
        <v>#REF!</v>
      </c>
      <c r="L93" s="15" t="e">
        <f>IF(#REF!="-",0,#REF!)</f>
        <v>#REF!</v>
      </c>
      <c r="M93" s="75" t="e">
        <f>IF(#REF!="-",0,#REF!)</f>
        <v>#REF!</v>
      </c>
      <c r="N93" s="15" t="e">
        <f>IF(#REF!="-",0,#REF!)</f>
        <v>#REF!</v>
      </c>
      <c r="O93" s="75" t="e">
        <f>IF(#REF!="-",0,#REF!)</f>
        <v>#REF!</v>
      </c>
      <c r="P93" s="15" t="e">
        <f>IF(#REF!="-",0,#REF!)</f>
        <v>#REF!</v>
      </c>
      <c r="Q93" s="75" t="e">
        <f>IF(#REF!="-",0,#REF!)</f>
        <v>#REF!</v>
      </c>
      <c r="R93" s="15" t="e">
        <f>IF(#REF!="-",0,#REF!)</f>
        <v>#REF!</v>
      </c>
      <c r="S93" s="75" t="e">
        <f>IF(#REF!="-",0,#REF!)</f>
        <v>#REF!</v>
      </c>
      <c r="T93" s="15" t="e">
        <f>IF(#REF!="-",0,#REF!)</f>
        <v>#REF!</v>
      </c>
      <c r="U93" s="11" t="e">
        <f>IF(#REF!="-",0,#REF!)</f>
        <v>#REF!</v>
      </c>
    </row>
    <row r="94" spans="1:21" x14ac:dyDescent="0.25">
      <c r="A94" s="54" t="s">
        <v>20</v>
      </c>
      <c r="B94" s="15" t="e">
        <f>IF(#REF!="-",0,#REF!)</f>
        <v>#REF!</v>
      </c>
      <c r="C94" s="75" t="e">
        <f>IF(#REF!="-",0,#REF!)</f>
        <v>#REF!</v>
      </c>
      <c r="D94" s="15" t="e">
        <f>IF(#REF!="-",0,#REF!)</f>
        <v>#REF!</v>
      </c>
      <c r="E94" s="75" t="e">
        <f>IF(#REF!="-",0,#REF!)</f>
        <v>#REF!</v>
      </c>
      <c r="F94" s="15" t="e">
        <f>IF(#REF!="-",0,#REF!)</f>
        <v>#REF!</v>
      </c>
      <c r="G94" s="75" t="e">
        <f>IF(#REF!="-",0,#REF!)</f>
        <v>#REF!</v>
      </c>
      <c r="H94" s="15" t="e">
        <f>IF(#REF!="-",0,#REF!)</f>
        <v>#REF!</v>
      </c>
      <c r="I94" s="75" t="e">
        <f>IF(#REF!="-",0,#REF!)</f>
        <v>#REF!</v>
      </c>
      <c r="J94" s="15" t="e">
        <f>IF(#REF!="-",0,#REF!)</f>
        <v>#REF!</v>
      </c>
      <c r="K94" s="75" t="e">
        <f>IF(#REF!="-",0,#REF!)</f>
        <v>#REF!</v>
      </c>
      <c r="L94" s="15" t="e">
        <f>IF(#REF!="-",0,#REF!)</f>
        <v>#REF!</v>
      </c>
      <c r="M94" s="75" t="e">
        <f>IF(#REF!="-",0,#REF!)</f>
        <v>#REF!</v>
      </c>
      <c r="N94" s="15" t="e">
        <f>IF(#REF!="-",0,#REF!)</f>
        <v>#REF!</v>
      </c>
      <c r="O94" s="75" t="e">
        <f>IF(#REF!="-",0,#REF!)</f>
        <v>#REF!</v>
      </c>
      <c r="P94" s="15" t="e">
        <f>IF(#REF!="-",0,#REF!)</f>
        <v>#REF!</v>
      </c>
      <c r="Q94" s="75" t="e">
        <f>IF(#REF!="-",0,#REF!)</f>
        <v>#REF!</v>
      </c>
      <c r="R94" s="15" t="e">
        <f>IF(#REF!="-",0,#REF!)</f>
        <v>#REF!</v>
      </c>
      <c r="S94" s="75" t="e">
        <f>IF(#REF!="-",0,#REF!)</f>
        <v>#REF!</v>
      </c>
      <c r="T94" s="15" t="e">
        <f>IF(#REF!="-",0,#REF!)</f>
        <v>#REF!</v>
      </c>
      <c r="U94" s="11" t="e">
        <f>IF(#REF!="-",0,#REF!)</f>
        <v>#REF!</v>
      </c>
    </row>
    <row r="95" spans="1:21" x14ac:dyDescent="0.25">
      <c r="A95" s="54" t="s">
        <v>21</v>
      </c>
      <c r="B95" s="15" t="e">
        <f>IF(#REF!="-",0,#REF!)</f>
        <v>#REF!</v>
      </c>
      <c r="C95" s="75" t="e">
        <f>IF(#REF!="-",0,#REF!)</f>
        <v>#REF!</v>
      </c>
      <c r="D95" s="15" t="e">
        <f>IF(#REF!="-",0,#REF!)</f>
        <v>#REF!</v>
      </c>
      <c r="E95" s="75" t="e">
        <f>IF(#REF!="-",0,#REF!)</f>
        <v>#REF!</v>
      </c>
      <c r="F95" s="15" t="e">
        <f>IF(#REF!="-",0,#REF!)</f>
        <v>#REF!</v>
      </c>
      <c r="G95" s="75" t="e">
        <f>IF(#REF!="-",0,#REF!)</f>
        <v>#REF!</v>
      </c>
      <c r="H95" s="15" t="e">
        <f>IF(#REF!="-",0,#REF!)</f>
        <v>#REF!</v>
      </c>
      <c r="I95" s="75" t="e">
        <f>IF(#REF!="-",0,#REF!)</f>
        <v>#REF!</v>
      </c>
      <c r="J95" s="15" t="e">
        <f>IF(#REF!="-",0,#REF!)</f>
        <v>#REF!</v>
      </c>
      <c r="K95" s="75" t="e">
        <f>IF(#REF!="-",0,#REF!)</f>
        <v>#REF!</v>
      </c>
      <c r="L95" s="15" t="e">
        <f>IF(#REF!="-",0,#REF!)</f>
        <v>#REF!</v>
      </c>
      <c r="M95" s="75" t="e">
        <f>IF(#REF!="-",0,#REF!)</f>
        <v>#REF!</v>
      </c>
      <c r="N95" s="15" t="e">
        <f>IF(#REF!="-",0,#REF!)</f>
        <v>#REF!</v>
      </c>
      <c r="O95" s="75" t="e">
        <f>IF(#REF!="-",0,#REF!)</f>
        <v>#REF!</v>
      </c>
      <c r="P95" s="15" t="e">
        <f>IF(#REF!="-",0,#REF!)</f>
        <v>#REF!</v>
      </c>
      <c r="Q95" s="75" t="e">
        <f>IF(#REF!="-",0,#REF!)</f>
        <v>#REF!</v>
      </c>
      <c r="R95" s="15" t="e">
        <f>IF(#REF!="-",0,#REF!)</f>
        <v>#REF!</v>
      </c>
      <c r="S95" s="75" t="e">
        <f>IF(#REF!="-",0,#REF!)</f>
        <v>#REF!</v>
      </c>
      <c r="T95" s="15" t="e">
        <f>IF(#REF!="-",0,#REF!)</f>
        <v>#REF!</v>
      </c>
      <c r="U95" s="11" t="e">
        <f>IF(#REF!="-",0,#REF!)</f>
        <v>#REF!</v>
      </c>
    </row>
    <row r="96" spans="1:21" x14ac:dyDescent="0.25">
      <c r="A96" s="54" t="s">
        <v>22</v>
      </c>
      <c r="B96" s="15" t="e">
        <f>IF(#REF!="-",0,#REF!)</f>
        <v>#REF!</v>
      </c>
      <c r="C96" s="75" t="e">
        <f>IF(#REF!="-",0,#REF!)</f>
        <v>#REF!</v>
      </c>
      <c r="D96" s="15" t="e">
        <f>IF(#REF!="-",0,#REF!)</f>
        <v>#REF!</v>
      </c>
      <c r="E96" s="75" t="e">
        <f>IF(#REF!="-",0,#REF!)</f>
        <v>#REF!</v>
      </c>
      <c r="F96" s="15" t="e">
        <f>IF(#REF!="-",0,#REF!)</f>
        <v>#REF!</v>
      </c>
      <c r="G96" s="75" t="e">
        <f>IF(#REF!="-",0,#REF!)</f>
        <v>#REF!</v>
      </c>
      <c r="H96" s="15" t="e">
        <f>IF(#REF!="-",0,#REF!)</f>
        <v>#REF!</v>
      </c>
      <c r="I96" s="75" t="e">
        <f>IF(#REF!="-",0,#REF!)</f>
        <v>#REF!</v>
      </c>
      <c r="J96" s="15" t="e">
        <f>IF(#REF!="-",0,#REF!)</f>
        <v>#REF!</v>
      </c>
      <c r="K96" s="75" t="e">
        <f>IF(#REF!="-",0,#REF!)</f>
        <v>#REF!</v>
      </c>
      <c r="L96" s="15" t="e">
        <f>IF(#REF!="-",0,#REF!)</f>
        <v>#REF!</v>
      </c>
      <c r="M96" s="75" t="e">
        <f>IF(#REF!="-",0,#REF!)</f>
        <v>#REF!</v>
      </c>
      <c r="N96" s="15" t="e">
        <f>IF(#REF!="-",0,#REF!)</f>
        <v>#REF!</v>
      </c>
      <c r="O96" s="75" t="e">
        <f>IF(#REF!="-",0,#REF!)</f>
        <v>#REF!</v>
      </c>
      <c r="P96" s="15" t="e">
        <f>IF(#REF!="-",0,#REF!)</f>
        <v>#REF!</v>
      </c>
      <c r="Q96" s="75" t="e">
        <f>IF(#REF!="-",0,#REF!)</f>
        <v>#REF!</v>
      </c>
      <c r="R96" s="15" t="e">
        <f>IF(#REF!="-",0,#REF!)</f>
        <v>#REF!</v>
      </c>
      <c r="S96" s="75" t="e">
        <f>IF(#REF!="-",0,#REF!)</f>
        <v>#REF!</v>
      </c>
      <c r="T96" s="15" t="e">
        <f>IF(#REF!="-",0,#REF!)</f>
        <v>#REF!</v>
      </c>
      <c r="U96" s="11" t="e">
        <f>IF(#REF!="-",0,#REF!)</f>
        <v>#REF!</v>
      </c>
    </row>
  </sheetData>
  <mergeCells count="20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N4:O4"/>
    <mergeCell ref="P4:Q4"/>
    <mergeCell ref="R4:S4"/>
    <mergeCell ref="T4:U4"/>
    <mergeCell ref="N3:O3"/>
    <mergeCell ref="P3:Q3"/>
    <mergeCell ref="R3:S3"/>
    <mergeCell ref="T3:U3"/>
  </mergeCell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2" sqref="A2"/>
    </sheetView>
  </sheetViews>
  <sheetFormatPr baseColWidth="10" defaultRowHeight="15" x14ac:dyDescent="0.25"/>
  <cols>
    <col min="1" max="4" width="11.42578125" style="348"/>
    <col min="5" max="5" width="28.140625" style="348" customWidth="1"/>
    <col min="6" max="7" width="11.42578125" style="348"/>
    <col min="8" max="8" width="14.85546875" style="348" bestFit="1" customWidth="1"/>
    <col min="9" max="9" width="11.5703125" style="348" bestFit="1" customWidth="1"/>
    <col min="10" max="10" width="9" style="348" bestFit="1" customWidth="1"/>
    <col min="11" max="11" width="13.5703125" style="348" bestFit="1" customWidth="1"/>
    <col min="12" max="12" width="11" style="348" customWidth="1"/>
    <col min="13" max="16384" width="11.42578125" style="348"/>
  </cols>
  <sheetData>
    <row r="1" spans="1:20" x14ac:dyDescent="0.25">
      <c r="A1" s="335" t="s">
        <v>111</v>
      </c>
      <c r="B1" s="335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</row>
    <row r="2" spans="1:20" ht="27.75" x14ac:dyDescent="0.4">
      <c r="A2" s="369" t="s">
        <v>698</v>
      </c>
      <c r="B2" s="369"/>
      <c r="C2" s="369"/>
      <c r="D2" s="369"/>
      <c r="E2" s="369"/>
      <c r="F2" s="369"/>
      <c r="G2" s="369"/>
      <c r="H2" s="366"/>
      <c r="I2" s="366"/>
      <c r="J2" s="366"/>
      <c r="K2" s="366"/>
      <c r="L2" s="366"/>
      <c r="M2" s="366"/>
      <c r="N2" s="366"/>
      <c r="O2" s="369"/>
      <c r="P2" s="366"/>
      <c r="Q2" s="366"/>
      <c r="R2" s="366"/>
      <c r="S2" s="366"/>
      <c r="T2" s="366"/>
    </row>
    <row r="3" spans="1:20" x14ac:dyDescent="0.25">
      <c r="A3" s="366"/>
      <c r="B3" s="366"/>
      <c r="C3" s="366"/>
      <c r="D3" s="366"/>
      <c r="E3" s="366"/>
      <c r="F3" s="366"/>
      <c r="G3" s="366"/>
      <c r="H3" s="370"/>
      <c r="I3" s="370"/>
      <c r="J3" s="370"/>
      <c r="K3" s="366"/>
      <c r="L3" s="366"/>
      <c r="M3" s="366"/>
      <c r="N3" s="370"/>
      <c r="O3" s="366"/>
      <c r="P3" s="366"/>
      <c r="Q3" s="366"/>
      <c r="R3" s="366"/>
      <c r="S3" s="366"/>
      <c r="T3" s="366"/>
    </row>
    <row r="4" spans="1:20" ht="18" x14ac:dyDescent="0.25">
      <c r="A4" s="366"/>
      <c r="B4" s="371" t="s">
        <v>72</v>
      </c>
      <c r="C4" s="371"/>
      <c r="D4" s="371"/>
      <c r="E4" s="371"/>
      <c r="F4" s="371"/>
      <c r="G4" s="371"/>
      <c r="H4" s="371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</row>
    <row r="5" spans="1:20" x14ac:dyDescent="0.25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</row>
    <row r="6" spans="1:20" x14ac:dyDescent="0.25">
      <c r="A6" s="366"/>
      <c r="B6" s="366"/>
      <c r="C6" s="365" t="s">
        <v>43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</row>
    <row r="7" spans="1:20" x14ac:dyDescent="0.25">
      <c r="A7" s="366"/>
      <c r="B7" s="366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</row>
    <row r="8" spans="1:20" x14ac:dyDescent="0.25">
      <c r="A8" s="366"/>
      <c r="B8" s="366"/>
      <c r="C8" s="365" t="s">
        <v>44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</row>
    <row r="9" spans="1:20" x14ac:dyDescent="0.25">
      <c r="A9" s="366"/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</row>
    <row r="10" spans="1:20" x14ac:dyDescent="0.25">
      <c r="A10" s="366"/>
      <c r="B10" s="366"/>
      <c r="C10" s="365" t="s">
        <v>73</v>
      </c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</row>
    <row r="11" spans="1:20" x14ac:dyDescent="0.25">
      <c r="A11" s="366"/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</row>
    <row r="12" spans="1:20" x14ac:dyDescent="0.25">
      <c r="A12" s="366"/>
      <c r="B12" s="366"/>
      <c r="C12" s="365" t="s">
        <v>74</v>
      </c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77" t="s">
        <v>699</v>
      </c>
      <c r="P12" s="366"/>
      <c r="Q12" s="366"/>
      <c r="R12" s="366"/>
      <c r="S12" s="366"/>
      <c r="T12" s="366"/>
    </row>
    <row r="13" spans="1:20" x14ac:dyDescent="0.25">
      <c r="A13" s="366"/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</row>
    <row r="14" spans="1:20" x14ac:dyDescent="0.25">
      <c r="A14" s="366"/>
      <c r="B14" s="366"/>
      <c r="C14" s="365" t="s">
        <v>45</v>
      </c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</row>
    <row r="15" spans="1:20" x14ac:dyDescent="0.25">
      <c r="A15" s="366"/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</row>
    <row r="16" spans="1:20" x14ac:dyDescent="0.25">
      <c r="A16" s="366"/>
      <c r="B16" s="366"/>
      <c r="C16" s="372" t="s">
        <v>46</v>
      </c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</row>
    <row r="17" spans="1:20" x14ac:dyDescent="0.25">
      <c r="A17" s="366"/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</row>
    <row r="18" spans="1:20" x14ac:dyDescent="0.25">
      <c r="A18" s="366"/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</row>
    <row r="19" spans="1:20" x14ac:dyDescent="0.25">
      <c r="A19" s="366"/>
      <c r="B19" s="366"/>
      <c r="C19" s="366"/>
      <c r="D19" s="366"/>
      <c r="E19" s="366"/>
      <c r="F19" s="366"/>
      <c r="G19" s="366"/>
      <c r="H19" s="373" t="s">
        <v>5</v>
      </c>
      <c r="I19" s="373" t="s">
        <v>12</v>
      </c>
      <c r="J19" s="373" t="s">
        <v>6</v>
      </c>
      <c r="K19" s="373" t="s">
        <v>7</v>
      </c>
      <c r="L19" s="373" t="s">
        <v>8</v>
      </c>
      <c r="M19" s="366"/>
      <c r="N19" s="366"/>
      <c r="O19" s="366"/>
      <c r="P19" s="366"/>
      <c r="Q19" s="366"/>
      <c r="R19" s="366"/>
      <c r="S19" s="366"/>
      <c r="T19" s="366"/>
    </row>
    <row r="20" spans="1:20" x14ac:dyDescent="0.25">
      <c r="A20" s="366"/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</row>
    <row r="21" spans="1:20" x14ac:dyDescent="0.25">
      <c r="A21" s="366"/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</row>
    <row r="22" spans="1:20" x14ac:dyDescent="0.25">
      <c r="A22" s="366"/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</row>
    <row r="23" spans="1:20" x14ac:dyDescent="0.25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</row>
    <row r="24" spans="1:20" ht="18" x14ac:dyDescent="0.25">
      <c r="A24" s="366"/>
      <c r="B24" s="374"/>
      <c r="C24" s="364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</row>
    <row r="25" spans="1:20" ht="18" x14ac:dyDescent="0.25">
      <c r="A25" s="366"/>
      <c r="B25" s="371" t="s">
        <v>75</v>
      </c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</row>
    <row r="26" spans="1:20" x14ac:dyDescent="0.25">
      <c r="A26" s="366"/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</row>
    <row r="27" spans="1:20" x14ac:dyDescent="0.25">
      <c r="A27" s="366"/>
      <c r="B27" s="366"/>
      <c r="C27" s="365" t="s">
        <v>48</v>
      </c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</row>
    <row r="28" spans="1:20" x14ac:dyDescent="0.25">
      <c r="A28" s="366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366"/>
    </row>
    <row r="29" spans="1:20" x14ac:dyDescent="0.25">
      <c r="A29" s="366"/>
      <c r="B29" s="366"/>
      <c r="C29" s="365" t="s">
        <v>49</v>
      </c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</row>
    <row r="30" spans="1:20" x14ac:dyDescent="0.25">
      <c r="A30" s="366"/>
      <c r="B30" s="366"/>
      <c r="C30" s="366"/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/>
      <c r="S30" s="366"/>
      <c r="T30" s="366"/>
    </row>
    <row r="31" spans="1:20" x14ac:dyDescent="0.25">
      <c r="A31" s="366"/>
      <c r="B31" s="366"/>
      <c r="C31" s="365" t="s">
        <v>50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77" t="s">
        <v>47</v>
      </c>
      <c r="P31" s="366"/>
      <c r="Q31" s="366"/>
      <c r="R31" s="366"/>
      <c r="S31" s="366"/>
      <c r="T31" s="366"/>
    </row>
    <row r="32" spans="1:20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</row>
    <row r="33" spans="1:20" x14ac:dyDescent="0.25">
      <c r="A33" s="366"/>
      <c r="B33" s="366"/>
      <c r="C33" s="365" t="s">
        <v>51</v>
      </c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</row>
    <row r="34" spans="1:20" x14ac:dyDescent="0.25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</row>
    <row r="35" spans="1:20" x14ac:dyDescent="0.25">
      <c r="A35" s="366"/>
      <c r="B35" s="366"/>
      <c r="C35" s="365" t="s">
        <v>52</v>
      </c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</row>
    <row r="36" spans="1:20" x14ac:dyDescent="0.25">
      <c r="A36" s="366"/>
      <c r="B36" s="366"/>
      <c r="C36" s="366"/>
      <c r="D36" s="366"/>
      <c r="E36" s="366"/>
      <c r="F36" s="366"/>
      <c r="G36" s="366"/>
      <c r="H36" s="366"/>
      <c r="I36" s="366"/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366"/>
    </row>
    <row r="37" spans="1:20" x14ac:dyDescent="0.25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</row>
    <row r="38" spans="1:20" x14ac:dyDescent="0.25">
      <c r="A38" s="366"/>
      <c r="B38" s="366"/>
      <c r="C38" s="366"/>
      <c r="D38" s="366"/>
      <c r="E38" s="366"/>
      <c r="F38" s="366"/>
      <c r="G38" s="366"/>
      <c r="H38" s="373" t="s">
        <v>5</v>
      </c>
      <c r="I38" s="373" t="s">
        <v>12</v>
      </c>
      <c r="J38" s="373" t="s">
        <v>6</v>
      </c>
      <c r="K38" s="373" t="s">
        <v>7</v>
      </c>
      <c r="L38" s="373" t="s">
        <v>8</v>
      </c>
      <c r="M38" s="366"/>
      <c r="N38" s="366"/>
      <c r="O38" s="366"/>
      <c r="P38" s="366"/>
      <c r="Q38" s="366"/>
      <c r="R38" s="366"/>
      <c r="S38" s="366"/>
      <c r="T38" s="366"/>
    </row>
    <row r="39" spans="1:20" x14ac:dyDescent="0.25">
      <c r="A39" s="366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</row>
    <row r="40" spans="1:20" x14ac:dyDescent="0.25">
      <c r="A40" s="366"/>
      <c r="B40" s="366"/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</row>
    <row r="41" spans="1:20" x14ac:dyDescent="0.25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</row>
    <row r="42" spans="1:20" x14ac:dyDescent="0.25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</row>
    <row r="43" spans="1:20" x14ac:dyDescent="0.25">
      <c r="A43" s="366"/>
      <c r="B43" s="366"/>
      <c r="C43" s="365" t="s">
        <v>54</v>
      </c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</row>
    <row r="44" spans="1:20" x14ac:dyDescent="0.25">
      <c r="A44" s="366"/>
      <c r="B44" s="366"/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</row>
    <row r="45" spans="1:20" x14ac:dyDescent="0.25">
      <c r="A45" s="366"/>
      <c r="B45" s="366"/>
      <c r="C45" s="365" t="s">
        <v>55</v>
      </c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</row>
    <row r="46" spans="1:20" x14ac:dyDescent="0.25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</row>
    <row r="47" spans="1:20" x14ac:dyDescent="0.25">
      <c r="A47" s="366"/>
      <c r="B47" s="366"/>
      <c r="C47" s="365" t="s">
        <v>56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77" t="s">
        <v>53</v>
      </c>
      <c r="P47" s="366"/>
      <c r="Q47" s="366"/>
      <c r="R47" s="366"/>
      <c r="S47" s="366"/>
      <c r="T47" s="366"/>
    </row>
    <row r="48" spans="1:20" x14ac:dyDescent="0.25">
      <c r="A48" s="366"/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</row>
    <row r="49" spans="1:20" x14ac:dyDescent="0.25">
      <c r="A49" s="366"/>
      <c r="B49" s="366"/>
      <c r="C49" s="365" t="s">
        <v>76</v>
      </c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</row>
    <row r="50" spans="1:20" x14ac:dyDescent="0.25">
      <c r="A50" s="366"/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</row>
    <row r="51" spans="1:20" x14ac:dyDescent="0.25">
      <c r="A51" s="366"/>
      <c r="B51" s="366"/>
      <c r="C51" s="365" t="s">
        <v>57</v>
      </c>
      <c r="D51" s="366"/>
      <c r="E51" s="366"/>
      <c r="F51" s="366"/>
      <c r="G51" s="366"/>
      <c r="H51" s="366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</row>
    <row r="52" spans="1:20" x14ac:dyDescent="0.25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</row>
    <row r="53" spans="1:20" x14ac:dyDescent="0.25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</row>
    <row r="54" spans="1:20" x14ac:dyDescent="0.25">
      <c r="A54" s="366"/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</row>
    <row r="55" spans="1:20" x14ac:dyDescent="0.25">
      <c r="A55" s="366"/>
      <c r="B55" s="366"/>
      <c r="C55" s="366"/>
      <c r="D55" s="366"/>
      <c r="E55" s="366"/>
      <c r="F55" s="366"/>
      <c r="G55" s="366"/>
      <c r="H55" s="373" t="s">
        <v>5</v>
      </c>
      <c r="I55" s="373" t="s">
        <v>12</v>
      </c>
      <c r="J55" s="373" t="s">
        <v>6</v>
      </c>
      <c r="K55" s="373" t="s">
        <v>7</v>
      </c>
      <c r="L55" s="373" t="s">
        <v>8</v>
      </c>
      <c r="M55" s="366"/>
      <c r="N55" s="366"/>
      <c r="O55" s="366"/>
      <c r="P55" s="366"/>
      <c r="Q55" s="366"/>
      <c r="R55" s="366"/>
      <c r="S55" s="366"/>
      <c r="T55" s="366"/>
    </row>
    <row r="56" spans="1:20" x14ac:dyDescent="0.25">
      <c r="A56" s="366"/>
      <c r="B56" s="366"/>
      <c r="C56" s="366"/>
      <c r="D56" s="366"/>
      <c r="E56" s="366"/>
      <c r="F56" s="366"/>
      <c r="G56" s="366"/>
      <c r="H56" s="373"/>
      <c r="I56" s="373"/>
      <c r="J56" s="373"/>
      <c r="K56" s="373"/>
      <c r="L56" s="373"/>
      <c r="M56" s="366"/>
      <c r="N56" s="366"/>
      <c r="O56" s="366"/>
      <c r="P56" s="366"/>
      <c r="Q56" s="366"/>
      <c r="R56" s="366"/>
      <c r="S56" s="366"/>
      <c r="T56" s="366"/>
    </row>
    <row r="57" spans="1:20" x14ac:dyDescent="0.25">
      <c r="A57" s="366"/>
      <c r="B57" s="366"/>
      <c r="C57" s="366"/>
      <c r="D57" s="366"/>
      <c r="E57" s="366"/>
      <c r="F57" s="366"/>
      <c r="G57" s="366"/>
      <c r="H57" s="373"/>
      <c r="I57" s="373"/>
      <c r="J57" s="373"/>
      <c r="K57" s="373"/>
      <c r="L57" s="373"/>
      <c r="M57" s="366"/>
      <c r="N57" s="366"/>
      <c r="O57" s="366"/>
      <c r="P57" s="366"/>
      <c r="Q57" s="366"/>
      <c r="R57" s="366"/>
      <c r="S57" s="366"/>
      <c r="T57" s="366"/>
    </row>
    <row r="58" spans="1:20" ht="18" x14ac:dyDescent="0.25">
      <c r="A58" s="366"/>
      <c r="B58" s="374"/>
      <c r="C58" s="374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</row>
    <row r="59" spans="1:20" ht="18" x14ac:dyDescent="0.25">
      <c r="A59" s="366"/>
      <c r="B59" s="371" t="s">
        <v>77</v>
      </c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</row>
    <row r="60" spans="1:20" x14ac:dyDescent="0.25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</row>
    <row r="61" spans="1:20" x14ac:dyDescent="0.25">
      <c r="A61" s="366"/>
      <c r="B61" s="366"/>
      <c r="C61" s="365" t="s">
        <v>59</v>
      </c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</row>
    <row r="62" spans="1:20" x14ac:dyDescent="0.25">
      <c r="A62" s="366"/>
      <c r="B62" s="366"/>
      <c r="C62" s="375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</row>
    <row r="63" spans="1:20" x14ac:dyDescent="0.25">
      <c r="A63" s="366"/>
      <c r="B63" s="366"/>
      <c r="C63" s="365" t="s">
        <v>60</v>
      </c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</row>
    <row r="64" spans="1:20" x14ac:dyDescent="0.25">
      <c r="A64" s="366"/>
      <c r="B64" s="366"/>
      <c r="C64" s="375"/>
      <c r="D64" s="366"/>
      <c r="E64" s="366"/>
      <c r="F64" s="366"/>
      <c r="G64" s="366"/>
      <c r="H64" s="366"/>
      <c r="I64" s="366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</row>
    <row r="65" spans="1:20" x14ac:dyDescent="0.25">
      <c r="A65" s="366"/>
      <c r="B65" s="366"/>
      <c r="C65" s="365" t="s">
        <v>61</v>
      </c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77" t="s">
        <v>58</v>
      </c>
      <c r="P65" s="366"/>
      <c r="Q65" s="366"/>
      <c r="R65" s="366"/>
      <c r="S65" s="366"/>
      <c r="T65" s="366"/>
    </row>
    <row r="66" spans="1:20" x14ac:dyDescent="0.25">
      <c r="A66" s="366"/>
      <c r="B66" s="366"/>
      <c r="C66" s="375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</row>
    <row r="67" spans="1:20" x14ac:dyDescent="0.25">
      <c r="A67" s="366"/>
      <c r="B67" s="366"/>
      <c r="C67" s="365" t="s">
        <v>62</v>
      </c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366"/>
      <c r="O67" s="366"/>
      <c r="P67" s="366"/>
      <c r="Q67" s="366"/>
      <c r="R67" s="366"/>
      <c r="S67" s="366"/>
      <c r="T67" s="366"/>
    </row>
    <row r="68" spans="1:20" x14ac:dyDescent="0.25">
      <c r="A68" s="366"/>
      <c r="B68" s="366"/>
      <c r="C68" s="375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</row>
    <row r="69" spans="1:20" x14ac:dyDescent="0.25">
      <c r="A69" s="366"/>
      <c r="B69" s="366"/>
      <c r="C69" s="365" t="s">
        <v>63</v>
      </c>
      <c r="D69" s="366"/>
      <c r="E69" s="366"/>
      <c r="F69" s="366"/>
      <c r="G69" s="366"/>
      <c r="H69" s="366"/>
      <c r="I69" s="366"/>
      <c r="J69" s="366"/>
      <c r="K69" s="366"/>
      <c r="L69" s="366"/>
      <c r="M69" s="366"/>
      <c r="N69" s="366"/>
      <c r="O69" s="366"/>
      <c r="P69" s="366"/>
      <c r="Q69" s="366"/>
      <c r="R69" s="366"/>
      <c r="S69" s="366"/>
      <c r="T69" s="366"/>
    </row>
    <row r="70" spans="1:20" x14ac:dyDescent="0.25">
      <c r="A70" s="366"/>
      <c r="B70" s="366"/>
      <c r="C70" s="365"/>
      <c r="D70" s="366"/>
      <c r="E70" s="366"/>
      <c r="F70" s="366"/>
      <c r="G70" s="366"/>
      <c r="H70" s="366"/>
      <c r="I70" s="366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T70" s="366"/>
    </row>
    <row r="71" spans="1:20" x14ac:dyDescent="0.25">
      <c r="A71" s="366"/>
      <c r="B71" s="366"/>
      <c r="C71" s="365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66"/>
    </row>
    <row r="72" spans="1:20" x14ac:dyDescent="0.25">
      <c r="A72" s="366"/>
      <c r="B72" s="366"/>
      <c r="C72" s="365"/>
      <c r="D72" s="366"/>
      <c r="E72" s="366"/>
      <c r="F72" s="366"/>
      <c r="G72" s="366"/>
      <c r="H72" s="373" t="s">
        <v>5</v>
      </c>
      <c r="I72" s="373" t="s">
        <v>12</v>
      </c>
      <c r="J72" s="373" t="s">
        <v>6</v>
      </c>
      <c r="K72" s="373" t="s">
        <v>7</v>
      </c>
      <c r="L72" s="373" t="s">
        <v>8</v>
      </c>
      <c r="M72" s="366"/>
      <c r="N72" s="366"/>
      <c r="O72" s="366"/>
      <c r="P72" s="366"/>
      <c r="Q72" s="366"/>
      <c r="R72" s="366"/>
      <c r="S72" s="366"/>
      <c r="T72" s="366"/>
    </row>
    <row r="73" spans="1:20" x14ac:dyDescent="0.25">
      <c r="A73" s="366"/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</row>
    <row r="74" spans="1:20" ht="27.75" x14ac:dyDescent="0.4">
      <c r="A74" s="369" t="s">
        <v>700</v>
      </c>
      <c r="B74" s="369"/>
      <c r="C74" s="369"/>
      <c r="D74" s="369"/>
      <c r="E74" s="369"/>
      <c r="F74" s="369"/>
      <c r="G74" s="369"/>
      <c r="H74" s="366"/>
      <c r="I74" s="366"/>
      <c r="J74" s="366"/>
      <c r="K74" s="366"/>
      <c r="L74" s="366"/>
      <c r="M74" s="366"/>
      <c r="N74" s="366"/>
      <c r="O74" s="369"/>
      <c r="P74" s="366"/>
      <c r="Q74" s="366"/>
      <c r="R74" s="366"/>
      <c r="S74" s="366"/>
      <c r="T74" s="366"/>
    </row>
    <row r="75" spans="1:20" x14ac:dyDescent="0.25">
      <c r="A75" s="366"/>
      <c r="B75" s="366"/>
      <c r="C75" s="366"/>
      <c r="D75" s="366"/>
      <c r="E75" s="366"/>
      <c r="F75" s="366"/>
      <c r="G75" s="366"/>
      <c r="H75" s="370"/>
      <c r="I75" s="370"/>
      <c r="J75" s="370"/>
      <c r="K75" s="366"/>
      <c r="L75" s="366"/>
      <c r="M75" s="366"/>
      <c r="N75" s="370"/>
      <c r="O75" s="366"/>
      <c r="P75" s="366"/>
      <c r="Q75" s="366"/>
      <c r="R75" s="366"/>
      <c r="S75" s="366"/>
      <c r="T75" s="366"/>
    </row>
    <row r="76" spans="1:20" ht="18" x14ac:dyDescent="0.25">
      <c r="A76" s="366"/>
      <c r="B76" s="371" t="s">
        <v>64</v>
      </c>
      <c r="C76" s="371"/>
      <c r="D76" s="371"/>
      <c r="E76" s="371"/>
      <c r="F76" s="371"/>
      <c r="G76" s="371"/>
      <c r="H76" s="371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</row>
    <row r="77" spans="1:20" x14ac:dyDescent="0.25">
      <c r="A77" s="366"/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</row>
    <row r="78" spans="1:20" x14ac:dyDescent="0.25">
      <c r="A78" s="366"/>
      <c r="B78" s="366"/>
      <c r="C78" s="365" t="s">
        <v>9</v>
      </c>
      <c r="D78" s="366"/>
      <c r="E78" s="366"/>
      <c r="F78" s="366"/>
      <c r="G78" s="366"/>
      <c r="H78" s="366"/>
      <c r="I78" s="366"/>
      <c r="J78" s="366"/>
      <c r="K78" s="366"/>
      <c r="L78" s="366"/>
      <c r="M78" s="366"/>
      <c r="N78" s="366"/>
      <c r="O78" s="366"/>
      <c r="P78" s="366"/>
      <c r="Q78" s="366"/>
      <c r="R78" s="366"/>
      <c r="S78" s="366"/>
      <c r="T78" s="366"/>
    </row>
    <row r="79" spans="1:20" x14ac:dyDescent="0.25">
      <c r="A79" s="366"/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</row>
    <row r="80" spans="1:20" x14ac:dyDescent="0.25">
      <c r="A80" s="366"/>
      <c r="B80" s="366"/>
      <c r="C80" s="365" t="s">
        <v>10</v>
      </c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</row>
    <row r="81" spans="1:20" x14ac:dyDescent="0.25">
      <c r="A81" s="366"/>
      <c r="B81" s="366"/>
      <c r="C81" s="366"/>
      <c r="D81" s="366"/>
      <c r="E81" s="366"/>
      <c r="F81" s="366"/>
      <c r="G81" s="366"/>
      <c r="H81" s="366"/>
      <c r="I81" s="366"/>
      <c r="J81" s="366"/>
      <c r="K81" s="366"/>
      <c r="L81" s="366"/>
      <c r="M81" s="366"/>
      <c r="N81" s="366"/>
      <c r="O81" s="366"/>
      <c r="P81" s="366"/>
      <c r="Q81" s="366"/>
      <c r="R81" s="366"/>
      <c r="S81" s="366"/>
      <c r="T81" s="366"/>
    </row>
    <row r="82" spans="1:20" x14ac:dyDescent="0.25">
      <c r="A82" s="366"/>
      <c r="B82" s="366"/>
      <c r="C82" s="365" t="s">
        <v>11</v>
      </c>
      <c r="D82" s="366"/>
      <c r="E82" s="366"/>
      <c r="F82" s="366"/>
      <c r="G82" s="366"/>
      <c r="H82" s="366"/>
      <c r="I82" s="366"/>
      <c r="J82" s="366"/>
      <c r="K82" s="366"/>
      <c r="L82" s="366"/>
      <c r="M82" s="366"/>
      <c r="N82" s="366"/>
      <c r="O82" s="377" t="s">
        <v>78</v>
      </c>
      <c r="P82" s="366"/>
      <c r="Q82" s="376"/>
      <c r="R82" s="366"/>
      <c r="S82" s="366"/>
      <c r="T82" s="366"/>
    </row>
    <row r="83" spans="1:20" x14ac:dyDescent="0.25">
      <c r="A83" s="366"/>
      <c r="B83" s="366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</row>
    <row r="84" spans="1:20" x14ac:dyDescent="0.25">
      <c r="A84" s="366"/>
      <c r="B84" s="366"/>
      <c r="C84" s="365" t="s">
        <v>79</v>
      </c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</row>
    <row r="85" spans="1:20" x14ac:dyDescent="0.25">
      <c r="A85" s="366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</row>
    <row r="86" spans="1:20" x14ac:dyDescent="0.25">
      <c r="A86" s="366"/>
      <c r="B86" s="366"/>
      <c r="C86" s="366"/>
      <c r="D86" s="366"/>
      <c r="E86" s="365"/>
      <c r="F86" s="365"/>
      <c r="G86" s="366"/>
      <c r="H86" s="366"/>
      <c r="I86" s="366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T86" s="366"/>
    </row>
    <row r="87" spans="1:20" x14ac:dyDescent="0.25">
      <c r="A87" s="366"/>
      <c r="B87" s="366"/>
      <c r="C87" s="366"/>
      <c r="D87" s="366"/>
      <c r="E87" s="365"/>
      <c r="F87" s="365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</row>
    <row r="88" spans="1:20" x14ac:dyDescent="0.25">
      <c r="A88" s="366"/>
      <c r="B88" s="366"/>
      <c r="C88" s="366"/>
      <c r="D88" s="366"/>
      <c r="E88" s="366"/>
      <c r="F88" s="366"/>
      <c r="G88" s="366"/>
      <c r="H88" s="373" t="s">
        <v>5</v>
      </c>
      <c r="I88" s="373" t="s">
        <v>12</v>
      </c>
      <c r="J88" s="373" t="s">
        <v>6</v>
      </c>
      <c r="K88" s="373" t="s">
        <v>7</v>
      </c>
      <c r="L88" s="373" t="s">
        <v>8</v>
      </c>
      <c r="M88" s="366"/>
      <c r="N88" s="366"/>
      <c r="O88" s="366"/>
      <c r="P88" s="366"/>
      <c r="Q88" s="366"/>
      <c r="R88" s="366"/>
      <c r="S88" s="366"/>
      <c r="T88" s="366"/>
    </row>
    <row r="89" spans="1:20" x14ac:dyDescent="0.25">
      <c r="A89" s="366"/>
      <c r="B89" s="366"/>
      <c r="C89" s="366"/>
      <c r="D89" s="366"/>
      <c r="E89" s="366"/>
      <c r="F89" s="366"/>
      <c r="G89" s="366"/>
      <c r="H89" s="373"/>
      <c r="I89" s="373"/>
      <c r="J89" s="373"/>
      <c r="K89" s="373"/>
      <c r="L89" s="373"/>
      <c r="M89" s="366"/>
      <c r="N89" s="366"/>
      <c r="O89" s="366"/>
      <c r="P89" s="366"/>
      <c r="Q89" s="366"/>
      <c r="R89" s="366"/>
      <c r="S89" s="366"/>
      <c r="T89" s="366"/>
    </row>
    <row r="90" spans="1:20" x14ac:dyDescent="0.25">
      <c r="A90" s="366"/>
      <c r="B90" s="366"/>
      <c r="C90" s="365"/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</row>
    <row r="91" spans="1:20" x14ac:dyDescent="0.25">
      <c r="A91" s="366"/>
      <c r="B91" s="366"/>
      <c r="C91" s="366"/>
      <c r="D91" s="366"/>
      <c r="E91" s="366"/>
      <c r="F91" s="366"/>
      <c r="G91" s="366"/>
      <c r="H91" s="366"/>
      <c r="I91" s="366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T91" s="366"/>
    </row>
    <row r="92" spans="1:20" x14ac:dyDescent="0.25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T92" s="366"/>
    </row>
    <row r="93" spans="1:20" x14ac:dyDescent="0.25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6"/>
      <c r="N93" s="366"/>
      <c r="O93" s="366"/>
      <c r="P93" s="366"/>
      <c r="Q93" s="366"/>
      <c r="R93" s="366"/>
      <c r="S93" s="366"/>
      <c r="T93" s="366"/>
    </row>
    <row r="94" spans="1:20" x14ac:dyDescent="0.25">
      <c r="A94" s="366"/>
      <c r="B94" s="366"/>
      <c r="C94" s="365" t="s">
        <v>81</v>
      </c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</row>
    <row r="95" spans="1:20" x14ac:dyDescent="0.25">
      <c r="A95" s="366"/>
      <c r="B95" s="366"/>
      <c r="C95" s="366"/>
      <c r="D95" s="366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6"/>
      <c r="S95" s="366"/>
      <c r="T95" s="366"/>
    </row>
    <row r="96" spans="1:20" x14ac:dyDescent="0.25">
      <c r="A96" s="366"/>
      <c r="B96" s="366"/>
      <c r="C96" s="365" t="s">
        <v>82</v>
      </c>
      <c r="D96" s="366"/>
      <c r="E96" s="366"/>
      <c r="F96" s="366"/>
      <c r="G96" s="366"/>
      <c r="H96" s="366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</row>
    <row r="97" spans="1:20" x14ac:dyDescent="0.25">
      <c r="A97" s="366"/>
      <c r="B97" s="366"/>
      <c r="C97" s="366"/>
      <c r="D97" s="366"/>
      <c r="E97" s="366"/>
      <c r="F97" s="366"/>
      <c r="G97" s="366"/>
      <c r="H97" s="366"/>
      <c r="I97" s="366"/>
      <c r="J97" s="366"/>
      <c r="K97" s="366"/>
      <c r="L97" s="366"/>
      <c r="M97" s="366"/>
      <c r="N97" s="366"/>
      <c r="O97" s="377" t="s">
        <v>80</v>
      </c>
      <c r="P97" s="366"/>
      <c r="Q97" s="366"/>
      <c r="R97" s="366"/>
      <c r="S97" s="366"/>
      <c r="T97" s="366"/>
    </row>
    <row r="98" spans="1:20" x14ac:dyDescent="0.25">
      <c r="A98" s="366"/>
      <c r="B98" s="366"/>
      <c r="C98" s="365" t="s">
        <v>83</v>
      </c>
      <c r="D98" s="366"/>
      <c r="E98" s="366"/>
      <c r="F98" s="366"/>
      <c r="G98" s="366"/>
      <c r="H98" s="366"/>
      <c r="I98" s="366"/>
      <c r="J98" s="366"/>
      <c r="K98" s="366"/>
      <c r="L98" s="366"/>
      <c r="M98" s="366"/>
      <c r="N98" s="366"/>
      <c r="O98" s="366"/>
      <c r="P98" s="366"/>
      <c r="Q98" s="376"/>
      <c r="R98" s="366"/>
      <c r="S98" s="366"/>
      <c r="T98" s="366"/>
    </row>
    <row r="99" spans="1:20" x14ac:dyDescent="0.25">
      <c r="A99" s="366"/>
      <c r="B99" s="366"/>
      <c r="C99" s="366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</row>
    <row r="100" spans="1:20" x14ac:dyDescent="0.25">
      <c r="A100" s="366"/>
      <c r="B100" s="366"/>
      <c r="C100" s="365" t="s">
        <v>13</v>
      </c>
      <c r="D100" s="366"/>
      <c r="E100" s="366"/>
      <c r="F100" s="366"/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</row>
    <row r="101" spans="1:20" x14ac:dyDescent="0.25">
      <c r="A101" s="366"/>
      <c r="B101" s="366"/>
      <c r="C101" s="366"/>
      <c r="D101" s="366"/>
      <c r="E101" s="366"/>
      <c r="F101" s="366"/>
      <c r="G101" s="366"/>
      <c r="H101" s="366"/>
      <c r="I101" s="366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</row>
    <row r="102" spans="1:20" x14ac:dyDescent="0.25">
      <c r="A102" s="366"/>
      <c r="B102" s="366"/>
      <c r="C102" s="366"/>
      <c r="D102" s="366"/>
      <c r="E102" s="366"/>
      <c r="F102" s="366"/>
      <c r="G102" s="366"/>
      <c r="H102" s="366"/>
      <c r="I102" s="366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</row>
    <row r="103" spans="1:20" x14ac:dyDescent="0.25">
      <c r="A103" s="366"/>
      <c r="B103" s="366"/>
      <c r="C103" s="366"/>
      <c r="D103" s="366"/>
      <c r="E103" s="366"/>
      <c r="F103" s="366"/>
      <c r="G103" s="366"/>
      <c r="H103" s="373" t="s">
        <v>5</v>
      </c>
      <c r="I103" s="373" t="s">
        <v>12</v>
      </c>
      <c r="J103" s="373" t="s">
        <v>6</v>
      </c>
      <c r="K103" s="373" t="s">
        <v>7</v>
      </c>
      <c r="L103" s="373" t="s">
        <v>8</v>
      </c>
      <c r="M103" s="366"/>
      <c r="N103" s="366"/>
      <c r="O103" s="366"/>
      <c r="P103" s="366"/>
      <c r="Q103" s="366"/>
      <c r="R103" s="366"/>
      <c r="S103" s="366"/>
      <c r="T103" s="366"/>
    </row>
    <row r="104" spans="1:20" x14ac:dyDescent="0.25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66"/>
      <c r="N104" s="366"/>
      <c r="O104" s="366"/>
      <c r="P104" s="366"/>
      <c r="Q104" s="366"/>
      <c r="R104" s="366"/>
      <c r="S104" s="366"/>
      <c r="T104" s="366"/>
    </row>
    <row r="105" spans="1:20" x14ac:dyDescent="0.25">
      <c r="A105" s="366"/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</row>
    <row r="106" spans="1:20" x14ac:dyDescent="0.25">
      <c r="A106" s="366"/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</row>
    <row r="107" spans="1:20" ht="18" x14ac:dyDescent="0.25">
      <c r="A107" s="366"/>
      <c r="B107" s="371" t="s">
        <v>84</v>
      </c>
      <c r="C107" s="366"/>
      <c r="D107" s="366"/>
      <c r="E107" s="366"/>
      <c r="F107" s="366"/>
      <c r="G107" s="366"/>
      <c r="H107" s="366"/>
      <c r="I107" s="366"/>
      <c r="J107" s="366"/>
      <c r="K107" s="366"/>
      <c r="L107" s="366"/>
      <c r="M107" s="366"/>
      <c r="N107" s="366"/>
      <c r="O107" s="366"/>
      <c r="P107" s="366"/>
      <c r="Q107" s="366"/>
      <c r="R107" s="366"/>
      <c r="S107" s="366"/>
      <c r="T107" s="366"/>
    </row>
    <row r="108" spans="1:20" x14ac:dyDescent="0.25">
      <c r="A108" s="366"/>
      <c r="B108" s="366"/>
      <c r="C108" s="366"/>
      <c r="D108" s="366"/>
      <c r="E108" s="366"/>
      <c r="F108" s="366"/>
      <c r="G108" s="366"/>
      <c r="H108" s="366"/>
      <c r="I108" s="366"/>
      <c r="J108" s="366"/>
      <c r="K108" s="366"/>
      <c r="L108" s="366"/>
      <c r="M108" s="366"/>
      <c r="N108" s="366"/>
      <c r="O108" s="366"/>
      <c r="P108" s="366"/>
      <c r="Q108" s="366"/>
      <c r="R108" s="366"/>
      <c r="S108" s="366"/>
      <c r="T108" s="366"/>
    </row>
    <row r="109" spans="1:20" x14ac:dyDescent="0.25">
      <c r="A109" s="366"/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</row>
    <row r="110" spans="1:20" x14ac:dyDescent="0.25">
      <c r="A110" s="366"/>
      <c r="B110" s="366"/>
      <c r="C110" s="365" t="s">
        <v>86</v>
      </c>
      <c r="D110" s="366"/>
      <c r="E110" s="366"/>
      <c r="F110" s="366"/>
      <c r="G110" s="366"/>
      <c r="H110" s="366"/>
      <c r="I110" s="366"/>
      <c r="J110" s="366"/>
      <c r="K110" s="366"/>
      <c r="L110" s="366"/>
      <c r="M110" s="366"/>
      <c r="N110" s="366"/>
      <c r="O110" s="366"/>
      <c r="P110" s="366"/>
      <c r="Q110" s="366"/>
      <c r="R110" s="366"/>
      <c r="S110" s="366"/>
      <c r="T110" s="366"/>
    </row>
    <row r="111" spans="1:20" x14ac:dyDescent="0.25">
      <c r="A111" s="366"/>
      <c r="B111" s="366"/>
      <c r="C111" s="366"/>
      <c r="D111" s="366"/>
      <c r="E111" s="366"/>
      <c r="F111" s="366"/>
      <c r="G111" s="366"/>
      <c r="H111" s="366"/>
      <c r="I111" s="366"/>
      <c r="J111" s="366"/>
      <c r="K111" s="366"/>
      <c r="L111" s="366"/>
      <c r="M111" s="366"/>
      <c r="N111" s="366"/>
      <c r="O111" s="366"/>
      <c r="P111" s="366"/>
      <c r="Q111" s="366"/>
      <c r="R111" s="366"/>
      <c r="S111" s="366"/>
      <c r="T111" s="366"/>
    </row>
    <row r="112" spans="1:20" x14ac:dyDescent="0.25">
      <c r="A112" s="366"/>
      <c r="B112" s="366"/>
      <c r="C112" s="365" t="s">
        <v>14</v>
      </c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</row>
    <row r="113" spans="1:20" x14ac:dyDescent="0.25">
      <c r="A113" s="366"/>
      <c r="B113" s="366"/>
      <c r="C113" s="36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366"/>
      <c r="O113" s="366"/>
      <c r="P113" s="366"/>
      <c r="Q113" s="366"/>
      <c r="R113" s="366"/>
      <c r="S113" s="366"/>
      <c r="T113" s="366"/>
    </row>
    <row r="114" spans="1:20" x14ac:dyDescent="0.25">
      <c r="A114" s="366"/>
      <c r="B114" s="366"/>
      <c r="C114" s="365" t="s">
        <v>15</v>
      </c>
      <c r="D114" s="366"/>
      <c r="E114" s="366"/>
      <c r="F114" s="366"/>
      <c r="G114" s="366"/>
      <c r="H114" s="366"/>
      <c r="I114" s="366"/>
      <c r="J114" s="366"/>
      <c r="K114" s="366"/>
      <c r="L114" s="366"/>
      <c r="M114" s="366"/>
      <c r="N114" s="366"/>
      <c r="O114" s="377" t="s">
        <v>85</v>
      </c>
      <c r="P114" s="366"/>
      <c r="Q114" s="376"/>
      <c r="R114" s="366"/>
      <c r="S114" s="366"/>
      <c r="T114" s="366"/>
    </row>
    <row r="115" spans="1:20" x14ac:dyDescent="0.25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</row>
    <row r="116" spans="1:20" x14ac:dyDescent="0.25">
      <c r="A116" s="366"/>
      <c r="B116" s="366"/>
      <c r="C116" s="365" t="s">
        <v>16</v>
      </c>
      <c r="D116" s="366"/>
      <c r="E116" s="366"/>
      <c r="F116" s="366"/>
      <c r="G116" s="366"/>
      <c r="H116" s="366"/>
      <c r="I116" s="366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T116" s="366"/>
    </row>
    <row r="117" spans="1:20" x14ac:dyDescent="0.25">
      <c r="A117" s="366"/>
      <c r="B117" s="366"/>
      <c r="C117" s="366"/>
      <c r="D117" s="366"/>
      <c r="E117" s="366"/>
      <c r="F117" s="366"/>
      <c r="G117" s="366"/>
      <c r="H117" s="366"/>
      <c r="I117" s="366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T117" s="366"/>
    </row>
    <row r="118" spans="1:20" x14ac:dyDescent="0.25">
      <c r="A118" s="366"/>
      <c r="B118" s="366"/>
      <c r="C118" s="365" t="s">
        <v>17</v>
      </c>
      <c r="D118" s="366"/>
      <c r="E118" s="366"/>
      <c r="F118" s="366"/>
      <c r="G118" s="366"/>
      <c r="H118" s="366"/>
      <c r="I118" s="366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T118" s="366"/>
    </row>
    <row r="119" spans="1:20" x14ac:dyDescent="0.25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</row>
    <row r="120" spans="1:20" x14ac:dyDescent="0.25">
      <c r="A120" s="366"/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</row>
    <row r="121" spans="1:20" x14ac:dyDescent="0.25">
      <c r="A121" s="366"/>
      <c r="B121" s="366"/>
      <c r="C121" s="366"/>
      <c r="D121" s="366"/>
      <c r="E121" s="366"/>
      <c r="F121" s="366"/>
      <c r="G121" s="366"/>
      <c r="H121" s="373" t="s">
        <v>5</v>
      </c>
      <c r="I121" s="373" t="s">
        <v>12</v>
      </c>
      <c r="J121" s="373" t="s">
        <v>6</v>
      </c>
      <c r="K121" s="373" t="s">
        <v>7</v>
      </c>
      <c r="L121" s="373" t="s">
        <v>8</v>
      </c>
      <c r="M121" s="366"/>
      <c r="N121" s="366"/>
      <c r="O121" s="366"/>
      <c r="P121" s="366"/>
      <c r="Q121" s="366"/>
      <c r="R121" s="366"/>
      <c r="S121" s="366"/>
      <c r="T121" s="366"/>
    </row>
    <row r="122" spans="1:20" x14ac:dyDescent="0.25">
      <c r="A122" s="366"/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</row>
    <row r="123" spans="1:20" x14ac:dyDescent="0.25">
      <c r="A123" s="366"/>
      <c r="B123" s="366"/>
      <c r="C123" s="366"/>
      <c r="D123" s="366"/>
      <c r="E123" s="366"/>
      <c r="F123" s="366"/>
      <c r="G123" s="366"/>
      <c r="H123" s="366"/>
      <c r="I123" s="366"/>
      <c r="J123" s="366"/>
      <c r="K123" s="366"/>
      <c r="L123" s="366"/>
      <c r="M123" s="366"/>
      <c r="N123" s="366"/>
      <c r="O123" s="366"/>
      <c r="P123" s="366"/>
      <c r="Q123" s="366"/>
      <c r="R123" s="366"/>
      <c r="S123" s="366"/>
      <c r="T123" s="366"/>
    </row>
    <row r="124" spans="1:20" ht="18" x14ac:dyDescent="0.25">
      <c r="A124" s="366"/>
      <c r="B124" s="371" t="s">
        <v>87</v>
      </c>
      <c r="C124" s="36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T124" s="366"/>
    </row>
    <row r="125" spans="1:20" x14ac:dyDescent="0.25">
      <c r="A125" s="366"/>
      <c r="B125" s="366"/>
      <c r="C125" s="36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366"/>
      <c r="P125" s="366"/>
      <c r="Q125" s="366"/>
      <c r="R125" s="366"/>
      <c r="S125" s="366"/>
      <c r="T125" s="366"/>
    </row>
    <row r="126" spans="1:20" x14ac:dyDescent="0.25">
      <c r="A126" s="366"/>
      <c r="B126" s="366"/>
      <c r="C126" s="366"/>
      <c r="D126" s="366"/>
      <c r="E126" s="366"/>
      <c r="F126" s="366"/>
      <c r="G126" s="366"/>
      <c r="H126" s="366"/>
      <c r="I126" s="366"/>
      <c r="J126" s="366"/>
      <c r="K126" s="366"/>
      <c r="L126" s="366"/>
      <c r="M126" s="366"/>
      <c r="N126" s="366"/>
      <c r="O126" s="366"/>
      <c r="P126" s="366"/>
      <c r="Q126" s="366"/>
      <c r="R126" s="366"/>
      <c r="S126" s="366"/>
      <c r="T126" s="366"/>
    </row>
    <row r="127" spans="1:20" x14ac:dyDescent="0.25">
      <c r="A127" s="366"/>
      <c r="B127" s="366"/>
      <c r="C127" s="365" t="s">
        <v>39</v>
      </c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</row>
    <row r="128" spans="1:20" x14ac:dyDescent="0.25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</row>
    <row r="129" spans="1:20" x14ac:dyDescent="0.25">
      <c r="A129" s="366"/>
      <c r="B129" s="366"/>
      <c r="C129" s="365" t="s">
        <v>40</v>
      </c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</row>
    <row r="130" spans="1:20" x14ac:dyDescent="0.25">
      <c r="A130" s="366"/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77" t="s">
        <v>88</v>
      </c>
      <c r="P130" s="366"/>
      <c r="Q130" s="376"/>
      <c r="R130" s="366"/>
      <c r="S130" s="366"/>
      <c r="T130" s="366"/>
    </row>
    <row r="131" spans="1:20" x14ac:dyDescent="0.25">
      <c r="A131" s="366"/>
      <c r="B131" s="366"/>
      <c r="C131" s="365" t="s">
        <v>41</v>
      </c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</row>
    <row r="132" spans="1:20" x14ac:dyDescent="0.25">
      <c r="A132" s="366"/>
      <c r="B132" s="366"/>
      <c r="C132" s="365"/>
      <c r="D132" s="366"/>
      <c r="E132" s="366"/>
      <c r="F132" s="366"/>
      <c r="G132" s="366"/>
      <c r="H132" s="366"/>
      <c r="I132" s="366"/>
      <c r="J132" s="366"/>
      <c r="K132" s="366"/>
      <c r="L132" s="366"/>
      <c r="M132" s="366"/>
      <c r="N132" s="366"/>
      <c r="O132" s="366"/>
      <c r="P132" s="366"/>
      <c r="Q132" s="366"/>
      <c r="R132" s="366"/>
      <c r="S132" s="366"/>
      <c r="T132" s="366"/>
    </row>
    <row r="133" spans="1:20" x14ac:dyDescent="0.25">
      <c r="A133" s="366"/>
      <c r="B133" s="366"/>
      <c r="C133" s="365" t="s">
        <v>42</v>
      </c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</row>
    <row r="134" spans="1:20" x14ac:dyDescent="0.25">
      <c r="A134" s="366"/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</row>
    <row r="135" spans="1:20" x14ac:dyDescent="0.25">
      <c r="A135" s="366"/>
      <c r="B135" s="366"/>
      <c r="C135" s="365" t="s">
        <v>89</v>
      </c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T135" s="366"/>
    </row>
    <row r="136" spans="1:20" x14ac:dyDescent="0.25">
      <c r="A136" s="366"/>
      <c r="B136" s="366"/>
      <c r="C136" s="365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T136" s="366"/>
    </row>
    <row r="137" spans="1:20" x14ac:dyDescent="0.25">
      <c r="A137" s="366"/>
      <c r="B137" s="366"/>
      <c r="C137" s="365"/>
      <c r="D137" s="366"/>
      <c r="E137" s="366"/>
      <c r="F137" s="366"/>
      <c r="G137" s="366"/>
      <c r="H137" s="366"/>
      <c r="I137" s="366"/>
      <c r="J137" s="366"/>
      <c r="K137" s="366"/>
      <c r="L137" s="366"/>
      <c r="M137" s="366"/>
      <c r="N137" s="366"/>
      <c r="O137" s="366"/>
      <c r="P137" s="366"/>
      <c r="Q137" s="366"/>
      <c r="R137" s="366"/>
      <c r="S137" s="366"/>
      <c r="T137" s="366"/>
    </row>
    <row r="138" spans="1:20" x14ac:dyDescent="0.25">
      <c r="A138" s="366"/>
      <c r="B138" s="366"/>
      <c r="C138" s="366"/>
      <c r="D138" s="366"/>
      <c r="E138" s="366"/>
      <c r="F138" s="366"/>
      <c r="G138" s="366"/>
      <c r="H138" s="373" t="s">
        <v>5</v>
      </c>
      <c r="I138" s="373" t="s">
        <v>12</v>
      </c>
      <c r="J138" s="373" t="s">
        <v>6</v>
      </c>
      <c r="K138" s="373" t="s">
        <v>7</v>
      </c>
      <c r="L138" s="373" t="s">
        <v>8</v>
      </c>
      <c r="M138" s="366"/>
      <c r="N138" s="366"/>
      <c r="O138" s="366"/>
      <c r="P138" s="366"/>
      <c r="Q138" s="366"/>
      <c r="R138" s="366"/>
      <c r="S138" s="366"/>
      <c r="T138" s="366"/>
    </row>
    <row r="139" spans="1:20" x14ac:dyDescent="0.25">
      <c r="A139" s="366"/>
      <c r="B139" s="366"/>
      <c r="C139" s="366"/>
      <c r="D139" s="366"/>
      <c r="E139" s="366"/>
      <c r="F139" s="366"/>
      <c r="G139" s="366"/>
      <c r="H139" s="373"/>
      <c r="I139" s="373"/>
      <c r="J139" s="373"/>
      <c r="K139" s="373"/>
      <c r="L139" s="373"/>
      <c r="M139" s="366"/>
      <c r="N139" s="366"/>
      <c r="O139" s="366"/>
      <c r="P139" s="366"/>
      <c r="Q139" s="366"/>
      <c r="R139" s="366"/>
      <c r="S139" s="366"/>
      <c r="T139" s="366"/>
    </row>
    <row r="140" spans="1:20" x14ac:dyDescent="0.25">
      <c r="A140" s="366"/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</row>
    <row r="141" spans="1:20" ht="27.75" x14ac:dyDescent="0.4">
      <c r="A141" s="369" t="s">
        <v>701</v>
      </c>
      <c r="B141" s="369"/>
      <c r="C141" s="369"/>
      <c r="D141" s="369"/>
      <c r="E141" s="369"/>
      <c r="F141" s="369"/>
      <c r="G141" s="369"/>
      <c r="H141" s="366"/>
      <c r="I141" s="366"/>
      <c r="J141" s="366"/>
      <c r="K141" s="366"/>
      <c r="L141" s="366"/>
      <c r="M141" s="366"/>
      <c r="N141" s="366"/>
      <c r="O141" s="369"/>
      <c r="P141" s="366"/>
      <c r="Q141" s="366"/>
      <c r="R141" s="366"/>
      <c r="S141" s="366"/>
      <c r="T141" s="366"/>
    </row>
    <row r="142" spans="1:20" x14ac:dyDescent="0.25">
      <c r="A142" s="366"/>
      <c r="B142" s="366"/>
      <c r="C142" s="366"/>
      <c r="D142" s="366"/>
      <c r="E142" s="366"/>
      <c r="F142" s="366"/>
      <c r="G142" s="366"/>
      <c r="H142" s="370"/>
      <c r="I142" s="370"/>
      <c r="J142" s="370"/>
      <c r="K142" s="366"/>
      <c r="L142" s="366"/>
      <c r="M142" s="366"/>
      <c r="N142" s="370"/>
      <c r="O142" s="366"/>
      <c r="P142" s="366"/>
      <c r="Q142" s="366"/>
      <c r="R142" s="366"/>
      <c r="S142" s="366"/>
      <c r="T142" s="366"/>
    </row>
    <row r="143" spans="1:20" ht="18" x14ac:dyDescent="0.25">
      <c r="A143" s="366"/>
      <c r="B143" s="371" t="s">
        <v>90</v>
      </c>
      <c r="C143" s="371"/>
      <c r="D143" s="371"/>
      <c r="E143" s="371"/>
      <c r="F143" s="371"/>
      <c r="G143" s="371"/>
      <c r="H143" s="371"/>
      <c r="I143" s="366"/>
      <c r="J143" s="366"/>
      <c r="K143" s="366"/>
      <c r="L143" s="366"/>
      <c r="M143" s="366"/>
      <c r="N143" s="366"/>
      <c r="O143" s="366"/>
      <c r="P143" s="366"/>
      <c r="Q143" s="366"/>
      <c r="R143" s="366"/>
      <c r="S143" s="366"/>
      <c r="T143" s="366"/>
    </row>
    <row r="144" spans="1:20" x14ac:dyDescent="0.25">
      <c r="A144" s="366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6"/>
      <c r="N144" s="366"/>
      <c r="O144" s="366"/>
      <c r="P144" s="366"/>
      <c r="Q144" s="366"/>
      <c r="R144" s="366"/>
      <c r="S144" s="366"/>
      <c r="T144" s="366"/>
    </row>
    <row r="145" spans="1:20" x14ac:dyDescent="0.25">
      <c r="A145" s="366"/>
      <c r="B145" s="366"/>
      <c r="C145" s="365" t="s">
        <v>36</v>
      </c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</row>
    <row r="146" spans="1:20" x14ac:dyDescent="0.25">
      <c r="A146" s="366"/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</row>
    <row r="147" spans="1:20" x14ac:dyDescent="0.25">
      <c r="A147" s="366"/>
      <c r="B147" s="366"/>
      <c r="C147" s="365" t="s">
        <v>35</v>
      </c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</row>
    <row r="148" spans="1:20" x14ac:dyDescent="0.25">
      <c r="A148" s="366"/>
      <c r="B148" s="366"/>
      <c r="C148" s="36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366"/>
      <c r="O148" s="366"/>
      <c r="P148" s="366"/>
      <c r="Q148" s="366"/>
      <c r="R148" s="366"/>
      <c r="S148" s="366"/>
      <c r="T148" s="366"/>
    </row>
    <row r="149" spans="1:20" x14ac:dyDescent="0.25">
      <c r="A149" s="366"/>
      <c r="B149" s="366"/>
      <c r="C149" s="365" t="s">
        <v>37</v>
      </c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77" t="s">
        <v>91</v>
      </c>
      <c r="P149" s="366"/>
      <c r="Q149" s="376"/>
      <c r="R149" s="366"/>
      <c r="S149" s="366"/>
      <c r="T149" s="366"/>
    </row>
    <row r="150" spans="1:20" x14ac:dyDescent="0.25">
      <c r="A150" s="366"/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</row>
    <row r="151" spans="1:20" x14ac:dyDescent="0.25">
      <c r="A151" s="366"/>
      <c r="B151" s="366"/>
      <c r="C151" s="365" t="s">
        <v>24</v>
      </c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</row>
    <row r="152" spans="1:20" x14ac:dyDescent="0.25">
      <c r="A152" s="366"/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6"/>
      <c r="P152" s="366"/>
      <c r="Q152" s="366"/>
      <c r="R152" s="366"/>
      <c r="S152" s="366"/>
      <c r="T152" s="366"/>
    </row>
    <row r="153" spans="1:20" x14ac:dyDescent="0.25">
      <c r="A153" s="366"/>
      <c r="B153" s="366"/>
      <c r="C153" s="365" t="s">
        <v>23</v>
      </c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T153" s="366"/>
    </row>
    <row r="154" spans="1:20" x14ac:dyDescent="0.25">
      <c r="A154" s="366"/>
      <c r="B154" s="366"/>
      <c r="C154" s="366"/>
      <c r="D154" s="366"/>
      <c r="E154" s="366"/>
      <c r="F154" s="366"/>
      <c r="G154" s="366"/>
      <c r="H154" s="366"/>
      <c r="I154" s="366"/>
      <c r="J154" s="366"/>
      <c r="K154" s="366"/>
      <c r="L154" s="366"/>
      <c r="M154" s="366"/>
      <c r="N154" s="366"/>
      <c r="O154" s="366"/>
      <c r="P154" s="366"/>
      <c r="Q154" s="366"/>
      <c r="R154" s="366"/>
      <c r="S154" s="366"/>
      <c r="T154" s="366"/>
    </row>
    <row r="155" spans="1:20" x14ac:dyDescent="0.25">
      <c r="A155" s="366"/>
      <c r="B155" s="366"/>
      <c r="C155" s="365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</row>
    <row r="156" spans="1:20" x14ac:dyDescent="0.25">
      <c r="A156" s="366"/>
      <c r="B156" s="366"/>
      <c r="C156" s="366"/>
      <c r="D156" s="366"/>
      <c r="E156" s="366"/>
      <c r="F156" s="366"/>
      <c r="G156" s="366"/>
      <c r="H156" s="373" t="s">
        <v>5</v>
      </c>
      <c r="I156" s="373" t="s">
        <v>12</v>
      </c>
      <c r="J156" s="373" t="s">
        <v>6</v>
      </c>
      <c r="K156" s="373" t="s">
        <v>7</v>
      </c>
      <c r="L156" s="373" t="s">
        <v>8</v>
      </c>
      <c r="M156" s="366"/>
      <c r="N156" s="366"/>
      <c r="O156" s="366"/>
      <c r="P156" s="366"/>
      <c r="Q156" s="366"/>
      <c r="R156" s="366"/>
      <c r="S156" s="366"/>
      <c r="T156" s="366"/>
    </row>
    <row r="157" spans="1:20" x14ac:dyDescent="0.25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6"/>
      <c r="P157" s="366"/>
      <c r="Q157" s="366"/>
      <c r="R157" s="366"/>
      <c r="S157" s="366"/>
      <c r="T157" s="366"/>
    </row>
    <row r="158" spans="1:20" x14ac:dyDescent="0.25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</row>
    <row r="159" spans="1:20" x14ac:dyDescent="0.25">
      <c r="A159" s="366"/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</row>
    <row r="160" spans="1:20" x14ac:dyDescent="0.25">
      <c r="A160" s="366"/>
      <c r="B160" s="366"/>
      <c r="C160" s="365" t="s">
        <v>31</v>
      </c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</row>
    <row r="161" spans="1:20" x14ac:dyDescent="0.25">
      <c r="A161" s="366"/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</row>
    <row r="162" spans="1:20" x14ac:dyDescent="0.25">
      <c r="A162" s="366"/>
      <c r="B162" s="366"/>
      <c r="C162" s="365" t="s">
        <v>32</v>
      </c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366"/>
      <c r="O162" s="366"/>
      <c r="P162" s="366"/>
      <c r="Q162" s="366"/>
      <c r="R162" s="366"/>
      <c r="S162" s="366"/>
      <c r="T162" s="366"/>
    </row>
    <row r="163" spans="1:20" x14ac:dyDescent="0.25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</row>
    <row r="164" spans="1:20" x14ac:dyDescent="0.25">
      <c r="A164" s="366"/>
      <c r="B164" s="366"/>
      <c r="C164" s="365" t="s">
        <v>92</v>
      </c>
      <c r="D164" s="366"/>
      <c r="E164" s="366"/>
      <c r="F164" s="366"/>
      <c r="G164" s="366"/>
      <c r="H164" s="366"/>
      <c r="I164" s="366"/>
      <c r="J164" s="366"/>
      <c r="K164" s="366"/>
      <c r="L164" s="366"/>
      <c r="M164" s="366"/>
      <c r="N164" s="366"/>
      <c r="O164" s="377" t="s">
        <v>30</v>
      </c>
      <c r="P164" s="366"/>
      <c r="Q164" s="376"/>
      <c r="R164" s="366"/>
      <c r="S164" s="366"/>
      <c r="T164" s="366"/>
    </row>
    <row r="165" spans="1:20" x14ac:dyDescent="0.25">
      <c r="A165" s="366"/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</row>
    <row r="166" spans="1:20" x14ac:dyDescent="0.25">
      <c r="A166" s="366"/>
      <c r="B166" s="366"/>
      <c r="C166" s="365" t="s">
        <v>33</v>
      </c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</row>
    <row r="167" spans="1:20" x14ac:dyDescent="0.25">
      <c r="A167" s="366"/>
      <c r="B167" s="366"/>
      <c r="C167" s="366"/>
      <c r="D167" s="366"/>
      <c r="E167" s="366"/>
      <c r="F167" s="366"/>
      <c r="G167" s="366"/>
      <c r="H167" s="366"/>
      <c r="I167" s="366"/>
      <c r="J167" s="366"/>
      <c r="K167" s="366"/>
      <c r="L167" s="366"/>
      <c r="M167" s="366"/>
      <c r="N167" s="366"/>
      <c r="O167" s="366"/>
      <c r="P167" s="366"/>
      <c r="Q167" s="366"/>
      <c r="R167" s="366"/>
      <c r="S167" s="366"/>
      <c r="T167" s="366"/>
    </row>
    <row r="168" spans="1:20" x14ac:dyDescent="0.25">
      <c r="A168" s="366"/>
      <c r="B168" s="366"/>
      <c r="C168" s="365" t="s">
        <v>34</v>
      </c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T168" s="366"/>
    </row>
    <row r="169" spans="1:20" x14ac:dyDescent="0.25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6"/>
      <c r="N169" s="366"/>
      <c r="O169" s="366"/>
      <c r="P169" s="366"/>
      <c r="Q169" s="366"/>
      <c r="R169" s="366"/>
      <c r="S169" s="366"/>
      <c r="T169" s="366"/>
    </row>
    <row r="170" spans="1:20" x14ac:dyDescent="0.25">
      <c r="A170" s="366"/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</row>
    <row r="171" spans="1:20" x14ac:dyDescent="0.25">
      <c r="A171" s="366"/>
      <c r="B171" s="366"/>
      <c r="C171" s="366"/>
      <c r="D171" s="366"/>
      <c r="E171" s="366"/>
      <c r="F171" s="366"/>
      <c r="G171" s="366"/>
      <c r="H171" s="373" t="s">
        <v>5</v>
      </c>
      <c r="I171" s="373" t="s">
        <v>12</v>
      </c>
      <c r="J171" s="373" t="s">
        <v>6</v>
      </c>
      <c r="K171" s="373" t="s">
        <v>7</v>
      </c>
      <c r="L171" s="373" t="s">
        <v>8</v>
      </c>
      <c r="M171" s="366"/>
      <c r="N171" s="366"/>
      <c r="O171" s="366"/>
      <c r="P171" s="366"/>
      <c r="Q171" s="366"/>
      <c r="R171" s="366"/>
      <c r="S171" s="366"/>
      <c r="T171" s="366"/>
    </row>
    <row r="172" spans="1:20" x14ac:dyDescent="0.25">
      <c r="A172" s="366"/>
      <c r="B172" s="366"/>
      <c r="C172" s="366"/>
      <c r="D172" s="366"/>
      <c r="E172" s="366"/>
      <c r="F172" s="366"/>
      <c r="G172" s="366"/>
      <c r="H172" s="366"/>
      <c r="I172" s="366"/>
      <c r="J172" s="366"/>
      <c r="K172" s="366"/>
      <c r="L172" s="366"/>
      <c r="M172" s="366"/>
      <c r="N172" s="366"/>
      <c r="O172" s="366"/>
      <c r="P172" s="366"/>
      <c r="Q172" s="366"/>
      <c r="R172" s="366"/>
      <c r="S172" s="366"/>
      <c r="T172" s="366"/>
    </row>
    <row r="173" spans="1:20" x14ac:dyDescent="0.25">
      <c r="A173" s="366"/>
      <c r="B173" s="366"/>
      <c r="C173" s="366"/>
      <c r="D173" s="366"/>
      <c r="E173" s="366"/>
      <c r="F173" s="366"/>
      <c r="G173" s="366"/>
      <c r="H173" s="366"/>
      <c r="I173" s="366"/>
      <c r="J173" s="366"/>
      <c r="K173" s="366"/>
      <c r="L173" s="366"/>
      <c r="M173" s="366"/>
      <c r="N173" s="366"/>
      <c r="O173" s="366"/>
      <c r="P173" s="366"/>
      <c r="Q173" s="366"/>
      <c r="R173" s="366"/>
      <c r="S173" s="366"/>
      <c r="T173" s="366"/>
    </row>
    <row r="174" spans="1:20" x14ac:dyDescent="0.25">
      <c r="A174" s="366"/>
      <c r="B174" s="366"/>
      <c r="C174" s="366"/>
      <c r="D174" s="366"/>
      <c r="E174" s="366"/>
      <c r="F174" s="366"/>
      <c r="G174" s="366"/>
      <c r="H174" s="366"/>
      <c r="I174" s="366"/>
      <c r="J174" s="366"/>
      <c r="K174" s="366"/>
      <c r="L174" s="366"/>
      <c r="M174" s="366"/>
      <c r="N174" s="366"/>
      <c r="O174" s="366"/>
      <c r="P174" s="366"/>
      <c r="Q174" s="366"/>
      <c r="R174" s="366"/>
      <c r="S174" s="366"/>
      <c r="T174" s="366"/>
    </row>
    <row r="175" spans="1:20" x14ac:dyDescent="0.25">
      <c r="A175" s="366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6"/>
      <c r="N175" s="366"/>
      <c r="O175" s="366"/>
      <c r="P175" s="366"/>
      <c r="Q175" s="366"/>
      <c r="R175" s="366"/>
      <c r="S175" s="366"/>
      <c r="T175" s="366"/>
    </row>
    <row r="176" spans="1:20" x14ac:dyDescent="0.25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6"/>
      <c r="N176" s="366"/>
      <c r="O176" s="366"/>
      <c r="P176" s="366"/>
      <c r="Q176" s="366"/>
      <c r="R176" s="366"/>
      <c r="S176" s="366"/>
      <c r="T176" s="366"/>
    </row>
    <row r="177" spans="1:20" x14ac:dyDescent="0.25">
      <c r="A177" s="366"/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</row>
    <row r="178" spans="1:20" x14ac:dyDescent="0.25">
      <c r="A178" s="366"/>
      <c r="B178" s="366"/>
      <c r="C178" s="365" t="s">
        <v>25</v>
      </c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</row>
    <row r="179" spans="1:20" x14ac:dyDescent="0.25">
      <c r="A179" s="366"/>
      <c r="B179" s="366"/>
      <c r="C179" s="366"/>
      <c r="D179" s="366"/>
      <c r="E179" s="366"/>
      <c r="F179" s="366"/>
      <c r="G179" s="366"/>
      <c r="H179" s="366"/>
      <c r="I179" s="366"/>
      <c r="J179" s="366"/>
      <c r="K179" s="366"/>
      <c r="L179" s="366"/>
      <c r="M179" s="366"/>
      <c r="N179" s="366"/>
      <c r="O179" s="366"/>
      <c r="P179" s="366"/>
      <c r="Q179" s="366"/>
      <c r="R179" s="366"/>
      <c r="S179" s="366"/>
      <c r="T179" s="366"/>
    </row>
    <row r="180" spans="1:20" x14ac:dyDescent="0.25">
      <c r="A180" s="366"/>
      <c r="B180" s="366"/>
      <c r="C180" s="365" t="s">
        <v>26</v>
      </c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77" t="s">
        <v>2</v>
      </c>
      <c r="P180" s="366"/>
      <c r="Q180" s="366"/>
      <c r="R180" s="366"/>
      <c r="S180" s="366"/>
      <c r="T180" s="366"/>
    </row>
    <row r="181" spans="1:20" x14ac:dyDescent="0.25">
      <c r="A181" s="366"/>
      <c r="B181" s="366"/>
      <c r="C181" s="366"/>
      <c r="D181" s="366"/>
      <c r="E181" s="366"/>
      <c r="F181" s="366"/>
      <c r="G181" s="366"/>
      <c r="H181" s="366"/>
      <c r="I181" s="366"/>
      <c r="J181" s="366"/>
      <c r="K181" s="366"/>
      <c r="L181" s="366"/>
      <c r="M181" s="366"/>
      <c r="N181" s="366"/>
      <c r="O181" s="366"/>
      <c r="P181" s="366"/>
      <c r="Q181" s="376"/>
      <c r="R181" s="366"/>
      <c r="S181" s="366"/>
      <c r="T181" s="366"/>
    </row>
    <row r="182" spans="1:20" x14ac:dyDescent="0.25">
      <c r="A182" s="366"/>
      <c r="B182" s="366"/>
      <c r="C182" s="365" t="s">
        <v>27</v>
      </c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</row>
    <row r="183" spans="1:20" x14ac:dyDescent="0.25">
      <c r="A183" s="366"/>
      <c r="B183" s="366"/>
      <c r="C183" s="366"/>
      <c r="D183" s="366"/>
      <c r="E183" s="366"/>
      <c r="F183" s="366"/>
      <c r="G183" s="366"/>
      <c r="H183" s="366"/>
      <c r="I183" s="366"/>
      <c r="J183" s="366"/>
      <c r="K183" s="366"/>
      <c r="L183" s="366"/>
      <c r="M183" s="366"/>
      <c r="N183" s="366"/>
      <c r="O183" s="366"/>
      <c r="P183" s="366"/>
      <c r="Q183" s="366"/>
      <c r="R183" s="366"/>
      <c r="S183" s="366"/>
      <c r="T183" s="366"/>
    </row>
    <row r="184" spans="1:20" x14ac:dyDescent="0.25">
      <c r="A184" s="366"/>
      <c r="B184" s="366"/>
      <c r="C184" s="365" t="s">
        <v>28</v>
      </c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366"/>
      <c r="O184" s="366"/>
      <c r="P184" s="366"/>
      <c r="Q184" s="366"/>
      <c r="R184" s="366"/>
      <c r="S184" s="366"/>
      <c r="T184" s="366"/>
    </row>
    <row r="185" spans="1:20" x14ac:dyDescent="0.25">
      <c r="A185" s="366"/>
      <c r="B185" s="366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6"/>
      <c r="S185" s="366"/>
      <c r="T185" s="366"/>
    </row>
    <row r="186" spans="1:20" x14ac:dyDescent="0.25">
      <c r="A186" s="366"/>
      <c r="B186" s="366"/>
      <c r="C186" s="365" t="s">
        <v>29</v>
      </c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</row>
    <row r="187" spans="1:20" x14ac:dyDescent="0.25">
      <c r="A187" s="366"/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</row>
    <row r="188" spans="1:20" x14ac:dyDescent="0.25">
      <c r="A188" s="366"/>
      <c r="B188" s="366"/>
      <c r="C188" s="36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  <c r="N188" s="366"/>
      <c r="O188" s="366"/>
      <c r="P188" s="366"/>
      <c r="Q188" s="366"/>
      <c r="R188" s="366"/>
      <c r="S188" s="366"/>
      <c r="T188" s="366"/>
    </row>
    <row r="189" spans="1:20" x14ac:dyDescent="0.25">
      <c r="A189" s="366"/>
      <c r="B189" s="366"/>
      <c r="C189" s="366"/>
      <c r="D189" s="366"/>
      <c r="E189" s="366"/>
      <c r="F189" s="366"/>
      <c r="G189" s="366"/>
      <c r="H189" s="373" t="s">
        <v>5</v>
      </c>
      <c r="I189" s="373" t="s">
        <v>12</v>
      </c>
      <c r="J189" s="373" t="s">
        <v>6</v>
      </c>
      <c r="K189" s="373" t="s">
        <v>7</v>
      </c>
      <c r="L189" s="373" t="s">
        <v>8</v>
      </c>
      <c r="M189" s="366"/>
      <c r="N189" s="366"/>
      <c r="O189" s="366"/>
      <c r="P189" s="366"/>
      <c r="Q189" s="366"/>
      <c r="R189" s="366"/>
      <c r="S189" s="366"/>
      <c r="T189" s="366"/>
    </row>
    <row r="190" spans="1:20" x14ac:dyDescent="0.25">
      <c r="A190" s="366"/>
      <c r="B190" s="366"/>
      <c r="C190" s="36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6"/>
      <c r="P190" s="366"/>
      <c r="Q190" s="366"/>
      <c r="R190" s="366"/>
      <c r="S190" s="366"/>
      <c r="T190" s="366"/>
    </row>
    <row r="191" spans="1:20" x14ac:dyDescent="0.25">
      <c r="A191" s="366"/>
      <c r="B191" s="366"/>
      <c r="C191" s="36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366"/>
      <c r="O191" s="366"/>
      <c r="P191" s="366"/>
      <c r="Q191" s="366"/>
      <c r="R191" s="366"/>
      <c r="S191" s="366"/>
      <c r="T191" s="366"/>
    </row>
    <row r="192" spans="1:20" x14ac:dyDescent="0.25">
      <c r="A192" s="366"/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</row>
    <row r="193" spans="1:20" ht="18" x14ac:dyDescent="0.25">
      <c r="A193" s="366"/>
      <c r="B193" s="371" t="s">
        <v>93</v>
      </c>
      <c r="C193" s="36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6"/>
      <c r="N193" s="366"/>
      <c r="O193" s="366"/>
      <c r="P193" s="366"/>
      <c r="Q193" s="366"/>
      <c r="R193" s="366"/>
      <c r="S193" s="366"/>
      <c r="T193" s="366"/>
    </row>
    <row r="194" spans="1:20" x14ac:dyDescent="0.25">
      <c r="A194" s="366"/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</row>
    <row r="195" spans="1:20" x14ac:dyDescent="0.25">
      <c r="A195" s="366"/>
      <c r="B195" s="366"/>
      <c r="C195" s="365" t="s">
        <v>18</v>
      </c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6"/>
      <c r="P195" s="366"/>
      <c r="Q195" s="366"/>
      <c r="R195" s="366"/>
      <c r="S195" s="366"/>
      <c r="T195" s="366"/>
    </row>
    <row r="196" spans="1:20" x14ac:dyDescent="0.25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6"/>
      <c r="N196" s="366"/>
      <c r="O196" s="366"/>
      <c r="P196" s="366"/>
      <c r="Q196" s="366"/>
      <c r="R196" s="366"/>
      <c r="S196" s="366"/>
      <c r="T196" s="366"/>
    </row>
    <row r="197" spans="1:20" x14ac:dyDescent="0.25">
      <c r="A197" s="366"/>
      <c r="B197" s="366"/>
      <c r="C197" s="365" t="s">
        <v>19</v>
      </c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</row>
    <row r="198" spans="1:20" x14ac:dyDescent="0.25">
      <c r="A198" s="366"/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</row>
    <row r="199" spans="1:20" x14ac:dyDescent="0.25">
      <c r="A199" s="366"/>
      <c r="B199" s="366"/>
      <c r="C199" s="365" t="s">
        <v>95</v>
      </c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77" t="s">
        <v>94</v>
      </c>
      <c r="P199" s="366"/>
      <c r="Q199" s="376"/>
      <c r="R199" s="366"/>
      <c r="S199" s="366"/>
      <c r="T199" s="366"/>
    </row>
    <row r="200" spans="1:20" x14ac:dyDescent="0.25">
      <c r="A200" s="366"/>
      <c r="B200" s="366"/>
      <c r="C200" s="366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366"/>
      <c r="O200" s="366"/>
      <c r="P200" s="366"/>
      <c r="Q200" s="366"/>
      <c r="R200" s="366"/>
      <c r="S200" s="366"/>
      <c r="T200" s="366"/>
    </row>
    <row r="201" spans="1:20" x14ac:dyDescent="0.25">
      <c r="A201" s="366"/>
      <c r="B201" s="366"/>
      <c r="C201" s="365" t="s">
        <v>20</v>
      </c>
      <c r="D201" s="366"/>
      <c r="E201" s="366"/>
      <c r="F201" s="366"/>
      <c r="G201" s="366"/>
      <c r="H201" s="366"/>
      <c r="I201" s="366"/>
      <c r="J201" s="366"/>
      <c r="K201" s="366"/>
      <c r="L201" s="366"/>
      <c r="M201" s="366"/>
      <c r="N201" s="366"/>
      <c r="O201" s="366"/>
      <c r="P201" s="366"/>
      <c r="Q201" s="366"/>
      <c r="R201" s="366"/>
      <c r="S201" s="366"/>
      <c r="T201" s="366"/>
    </row>
    <row r="202" spans="1:20" x14ac:dyDescent="0.25">
      <c r="A202" s="366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</row>
    <row r="203" spans="1:20" x14ac:dyDescent="0.25">
      <c r="A203" s="366"/>
      <c r="B203" s="366"/>
      <c r="C203" s="365" t="s">
        <v>21</v>
      </c>
      <c r="D203" s="366"/>
      <c r="E203" s="366"/>
      <c r="F203" s="366"/>
      <c r="G203" s="366"/>
      <c r="H203" s="366"/>
      <c r="I203" s="366"/>
      <c r="J203" s="366"/>
      <c r="K203" s="366"/>
      <c r="L203" s="366"/>
      <c r="M203" s="366"/>
      <c r="N203" s="366"/>
      <c r="O203" s="366"/>
      <c r="P203" s="366"/>
      <c r="Q203" s="366"/>
      <c r="R203" s="366"/>
      <c r="S203" s="366"/>
      <c r="T203" s="366"/>
    </row>
    <row r="204" spans="1:20" x14ac:dyDescent="0.25">
      <c r="A204" s="366"/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</row>
    <row r="205" spans="1:20" x14ac:dyDescent="0.25">
      <c r="A205" s="366"/>
      <c r="B205" s="366"/>
      <c r="C205" s="365" t="s">
        <v>22</v>
      </c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</row>
    <row r="206" spans="1:20" x14ac:dyDescent="0.25">
      <c r="A206" s="366"/>
      <c r="B206" s="366"/>
      <c r="C206" s="366"/>
      <c r="D206" s="366"/>
      <c r="E206" s="366"/>
      <c r="F206" s="366"/>
      <c r="G206" s="366"/>
      <c r="H206" s="366"/>
      <c r="I206" s="366"/>
      <c r="J206" s="366"/>
      <c r="K206" s="366"/>
      <c r="L206" s="366"/>
      <c r="M206" s="366"/>
      <c r="N206" s="366"/>
      <c r="O206" s="366"/>
      <c r="P206" s="366"/>
      <c r="Q206" s="366"/>
      <c r="R206" s="366"/>
      <c r="S206" s="366"/>
      <c r="T206" s="366"/>
    </row>
    <row r="207" spans="1:20" x14ac:dyDescent="0.25">
      <c r="A207" s="366"/>
      <c r="B207" s="366"/>
      <c r="C207" s="366"/>
      <c r="D207" s="366"/>
      <c r="E207" s="366"/>
      <c r="F207" s="366"/>
      <c r="G207" s="366"/>
      <c r="H207" s="366"/>
      <c r="I207" s="366"/>
      <c r="J207" s="366"/>
      <c r="K207" s="366"/>
      <c r="L207" s="366"/>
      <c r="M207" s="366"/>
      <c r="N207" s="366"/>
      <c r="O207" s="366"/>
      <c r="P207" s="366"/>
      <c r="Q207" s="366"/>
      <c r="R207" s="366"/>
      <c r="S207" s="366"/>
      <c r="T207" s="366"/>
    </row>
    <row r="208" spans="1:20" x14ac:dyDescent="0.25">
      <c r="A208" s="366"/>
      <c r="B208" s="366"/>
      <c r="C208" s="366"/>
      <c r="D208" s="366"/>
      <c r="E208" s="366"/>
      <c r="F208" s="366"/>
      <c r="G208" s="366"/>
      <c r="H208" s="373" t="s">
        <v>5</v>
      </c>
      <c r="I208" s="373" t="s">
        <v>12</v>
      </c>
      <c r="J208" s="373" t="s">
        <v>6</v>
      </c>
      <c r="K208" s="373" t="s">
        <v>7</v>
      </c>
      <c r="L208" s="373" t="s">
        <v>8</v>
      </c>
      <c r="M208" s="366"/>
      <c r="N208" s="366"/>
      <c r="O208" s="366"/>
      <c r="P208" s="366"/>
      <c r="Q208" s="366"/>
      <c r="R208" s="366"/>
      <c r="S208" s="366"/>
      <c r="T208" s="366"/>
    </row>
    <row r="209" spans="1:20" x14ac:dyDescent="0.25">
      <c r="A209" s="366"/>
      <c r="B209" s="366"/>
      <c r="C209" s="366"/>
      <c r="D209" s="366"/>
      <c r="E209" s="366"/>
      <c r="F209" s="366"/>
      <c r="G209" s="366"/>
      <c r="H209" s="366"/>
      <c r="I209" s="366"/>
      <c r="J209" s="366"/>
      <c r="K209" s="366"/>
      <c r="L209" s="366"/>
      <c r="M209" s="366"/>
      <c r="N209" s="366"/>
      <c r="O209" s="366"/>
      <c r="P209" s="366"/>
      <c r="Q209" s="366"/>
      <c r="R209" s="366"/>
      <c r="S209" s="366"/>
      <c r="T209" s="366"/>
    </row>
    <row r="210" spans="1:20" x14ac:dyDescent="0.25">
      <c r="A210" s="366"/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</row>
    <row r="211" spans="1:20" x14ac:dyDescent="0.25">
      <c r="A211" s="366"/>
      <c r="B211" s="366"/>
      <c r="C211" s="366"/>
      <c r="D211" s="366"/>
      <c r="E211" s="366"/>
      <c r="F211" s="366"/>
      <c r="G211" s="366"/>
      <c r="H211" s="366"/>
      <c r="I211" s="366"/>
      <c r="J211" s="366"/>
      <c r="K211" s="366"/>
      <c r="L211" s="366"/>
      <c r="M211" s="366"/>
      <c r="N211" s="366"/>
      <c r="O211" s="366"/>
      <c r="P211" s="366"/>
      <c r="Q211" s="366"/>
      <c r="R211" s="366"/>
      <c r="S211" s="366"/>
      <c r="T211" s="366"/>
    </row>
    <row r="212" spans="1:20" x14ac:dyDescent="0.25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366"/>
      <c r="O212" s="366"/>
      <c r="P212" s="366"/>
      <c r="Q212" s="366"/>
      <c r="R212" s="366"/>
      <c r="S212" s="366"/>
      <c r="T212" s="366"/>
    </row>
    <row r="213" spans="1:20" x14ac:dyDescent="0.25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6"/>
      <c r="N213" s="366"/>
      <c r="O213" s="366"/>
      <c r="P213" s="366"/>
      <c r="Q213" s="366"/>
      <c r="R213" s="366"/>
      <c r="S213" s="366"/>
      <c r="T213" s="366"/>
    </row>
    <row r="214" spans="1:20" x14ac:dyDescent="0.25">
      <c r="A214" s="366"/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</row>
    <row r="215" spans="1:20" x14ac:dyDescent="0.25">
      <c r="A215" s="366"/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</row>
    <row r="216" spans="1:20" x14ac:dyDescent="0.25">
      <c r="A216" s="366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6"/>
      <c r="N216" s="366"/>
      <c r="O216" s="366"/>
      <c r="P216" s="366"/>
      <c r="Q216" s="366"/>
      <c r="R216" s="366"/>
      <c r="S216" s="366"/>
      <c r="T216" s="366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selection activeCell="A12" sqref="A1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152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s="53" customFormat="1" x14ac:dyDescent="0.25">
      <c r="A3" s="50" t="s">
        <v>104</v>
      </c>
      <c r="B3" s="47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s="254" customFormat="1" ht="18.75" hidden="1" outlineLevel="1" thickBot="1" x14ac:dyDescent="0.3">
      <c r="A6" s="236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254" customFormat="1" ht="15.75" hidden="1" outlineLevel="1" thickBot="1" x14ac:dyDescent="0.3">
      <c r="A7" s="275" t="s">
        <v>297</v>
      </c>
      <c r="B7" s="328"/>
      <c r="C7" s="328"/>
      <c r="D7" s="328"/>
      <c r="E7" s="326"/>
      <c r="F7" s="326"/>
      <c r="G7" s="326"/>
    </row>
    <row r="8" spans="1:8" s="254" customFormat="1" ht="18" collapsed="1" x14ac:dyDescent="0.25">
      <c r="A8" s="264"/>
      <c r="B8" s="236"/>
      <c r="C8" s="236"/>
      <c r="D8" s="236"/>
      <c r="E8" s="236"/>
      <c r="F8" s="236"/>
    </row>
    <row r="9" spans="1:8" x14ac:dyDescent="0.25">
      <c r="A9" s="26" t="s">
        <v>38</v>
      </c>
      <c r="B9" s="27" t="s">
        <v>5</v>
      </c>
      <c r="C9" s="27" t="s">
        <v>12</v>
      </c>
      <c r="D9" s="27" t="s">
        <v>6</v>
      </c>
      <c r="E9" s="28" t="s">
        <v>7</v>
      </c>
      <c r="F9" s="27" t="s">
        <v>8</v>
      </c>
      <c r="G9" s="24"/>
      <c r="H9" s="3" t="s">
        <v>66</v>
      </c>
    </row>
    <row r="10" spans="1:8" x14ac:dyDescent="0.25">
      <c r="A10" s="155" t="s">
        <v>43</v>
      </c>
      <c r="B10" s="208"/>
      <c r="C10" s="218"/>
      <c r="D10" s="208"/>
      <c r="E10" s="208"/>
      <c r="F10" s="208"/>
      <c r="G10" s="213"/>
      <c r="H10" s="151">
        <f>IFERROR(SOLL!D6-IF(KK!B10 = SOLL!$B$2,1, IF(KK!C10=SOLL!$B$2,2,IF(KK!D10=SOLL!$B$2,3,IF(KK!E10=SOLL!$B$2,4, IF(KK!F10=SOLL!$B$2,"-"))))),"-")</f>
        <v>2</v>
      </c>
    </row>
    <row r="11" spans="1:8" x14ac:dyDescent="0.25">
      <c r="A11" s="155" t="s">
        <v>44</v>
      </c>
      <c r="B11" s="223"/>
      <c r="C11" s="223"/>
      <c r="D11" s="223"/>
      <c r="E11" s="223"/>
      <c r="F11" s="223"/>
      <c r="G11" s="213"/>
      <c r="H11" s="151" t="str">
        <f>IFERROR(SOLL!D7-IF(KK!B11 = SOLL!$B$2,1, IF(KK!C11=SOLL!$B$2,2,IF(KK!D11=SOLL!$B$2,3,IF(KK!E11=SOLL!$B$2,4, IF(KK!F11=SOLL!$B$2,"-"))))),"-")</f>
        <v>-</v>
      </c>
    </row>
    <row r="12" spans="1:8" x14ac:dyDescent="0.25">
      <c r="A12" s="155" t="s">
        <v>73</v>
      </c>
      <c r="B12" s="223"/>
      <c r="C12" s="223"/>
      <c r="D12" s="223"/>
      <c r="E12" s="223"/>
      <c r="F12" s="223"/>
      <c r="G12" s="213"/>
      <c r="H12" s="151" t="str">
        <f>IFERROR(SOLL!D8-IF(KK!B12 = SOLL!$B$2,1, IF(KK!C12=SOLL!$B$2,2,IF(KK!D12=SOLL!$B$2,3,IF(KK!E12=SOLL!$B$2,4, IF(KK!F12=SOLL!$B$2,"-"))))),"-")</f>
        <v>-</v>
      </c>
    </row>
    <row r="13" spans="1:8" x14ac:dyDescent="0.25">
      <c r="A13" s="155" t="s">
        <v>74</v>
      </c>
      <c r="B13" s="208"/>
      <c r="C13" s="218"/>
      <c r="D13" s="208"/>
      <c r="E13" s="208"/>
      <c r="F13" s="208"/>
      <c r="G13" s="213"/>
      <c r="H13" s="151">
        <f>IFERROR(SOLL!D9-IF(KK!B13 = SOLL!$B$2,1, IF(KK!C13=SOLL!$B$2,2,IF(KK!D13=SOLL!$B$2,3,IF(KK!E13=SOLL!$B$2,4, IF(KK!F13=SOLL!$B$2,"-"))))),"-")</f>
        <v>2</v>
      </c>
    </row>
    <row r="14" spans="1:8" x14ac:dyDescent="0.25">
      <c r="A14" s="155" t="s">
        <v>45</v>
      </c>
      <c r="B14" s="208"/>
      <c r="C14" s="218"/>
      <c r="D14" s="208"/>
      <c r="E14" s="208"/>
      <c r="F14" s="208"/>
      <c r="G14" s="213"/>
      <c r="H14" s="151">
        <f>IFERROR(SOLL!D10-IF(KK!B14 = SOLL!$B$2,1, IF(KK!C14=SOLL!$B$2,2,IF(KK!D14=SOLL!$B$2,3,IF(KK!E14=SOLL!$B$2,4, IF(KK!F14=SOLL!$B$2,"-"))))),"-")</f>
        <v>2</v>
      </c>
    </row>
    <row r="15" spans="1:8" x14ac:dyDescent="0.25">
      <c r="A15" s="155" t="s">
        <v>46</v>
      </c>
      <c r="B15" s="223"/>
      <c r="C15" s="223"/>
      <c r="D15" s="223"/>
      <c r="E15" s="223"/>
      <c r="F15" s="223"/>
      <c r="G15" s="213"/>
      <c r="H15" s="151" t="str">
        <f>IFERROR(SOLL!D11-IF(KK!B15 = SOLL!$B$2,1, IF(KK!C15=SOLL!$B$2,2,IF(KK!D15=SOLL!$B$2,3,IF(KK!E15=SOLL!$B$2,4, IF(KK!F15=SOLL!$B$2,"-"))))),"-")</f>
        <v>-</v>
      </c>
    </row>
    <row r="16" spans="1:8" x14ac:dyDescent="0.25">
      <c r="A16" s="212"/>
      <c r="B16" s="212"/>
      <c r="C16" s="212"/>
      <c r="D16" s="212"/>
      <c r="E16" s="212"/>
      <c r="F16" s="212"/>
      <c r="G16" s="213"/>
      <c r="H16" s="151"/>
    </row>
    <row r="17" spans="1:8" ht="18" x14ac:dyDescent="0.25">
      <c r="A17" s="127" t="s">
        <v>75</v>
      </c>
      <c r="B17" s="212"/>
      <c r="C17" s="212"/>
      <c r="D17" s="212"/>
      <c r="E17" s="212"/>
      <c r="F17" s="212"/>
      <c r="G17" s="213"/>
      <c r="H17" s="151"/>
    </row>
    <row r="18" spans="1:8" s="254" customFormat="1" ht="18.75" hidden="1" outlineLevel="1" thickBot="1" x14ac:dyDescent="0.3">
      <c r="A18" s="250"/>
      <c r="B18" s="325" t="s">
        <v>134</v>
      </c>
      <c r="C18" s="325" t="s">
        <v>599</v>
      </c>
      <c r="D18" s="325" t="s">
        <v>135</v>
      </c>
      <c r="E18" s="323" t="s">
        <v>600</v>
      </c>
      <c r="F18" s="323"/>
      <c r="G18" s="323"/>
      <c r="H18" s="256"/>
    </row>
    <row r="19" spans="1:8" s="254" customFormat="1" ht="28.5" hidden="1" outlineLevel="1" x14ac:dyDescent="0.25">
      <c r="A19" s="272" t="s">
        <v>286</v>
      </c>
      <c r="B19" s="328"/>
      <c r="C19" s="328"/>
      <c r="D19" s="328"/>
      <c r="E19" s="326"/>
      <c r="F19" s="326"/>
      <c r="G19" s="326"/>
      <c r="H19" s="256"/>
    </row>
    <row r="20" spans="1:8" s="254" customFormat="1" ht="29.25" hidden="1" outlineLevel="1" thickBot="1" x14ac:dyDescent="0.3">
      <c r="A20" s="274" t="s">
        <v>287</v>
      </c>
      <c r="B20" s="328"/>
      <c r="C20" s="328"/>
      <c r="D20" s="328"/>
      <c r="E20" s="326"/>
      <c r="F20" s="326"/>
      <c r="G20" s="326"/>
      <c r="H20" s="256"/>
    </row>
    <row r="21" spans="1:8" s="254" customFormat="1" ht="29.25" hidden="1" outlineLevel="1" thickBot="1" x14ac:dyDescent="0.3">
      <c r="A21" s="276" t="s">
        <v>318</v>
      </c>
      <c r="B21" s="328"/>
      <c r="C21" s="328"/>
      <c r="D21" s="328"/>
      <c r="E21" s="326"/>
      <c r="F21" s="326"/>
      <c r="G21" s="326"/>
      <c r="H21" s="256"/>
    </row>
    <row r="22" spans="1:8" s="254" customFormat="1" ht="18" collapsed="1" x14ac:dyDescent="0.25">
      <c r="A22" s="264"/>
      <c r="B22" s="245"/>
      <c r="C22" s="245"/>
      <c r="D22" s="245"/>
      <c r="E22" s="245"/>
      <c r="F22" s="245"/>
      <c r="H22" s="256"/>
    </row>
    <row r="23" spans="1:8" x14ac:dyDescent="0.25">
      <c r="A23" s="73" t="s">
        <v>47</v>
      </c>
      <c r="B23" s="212"/>
      <c r="C23" s="212"/>
      <c r="D23" s="212"/>
      <c r="E23" s="212"/>
      <c r="F23" s="212"/>
      <c r="G23" s="213"/>
      <c r="H23" s="151"/>
    </row>
    <row r="24" spans="1:8" x14ac:dyDescent="0.25">
      <c r="A24" s="126" t="s">
        <v>48</v>
      </c>
      <c r="B24" s="208"/>
      <c r="C24" s="218"/>
      <c r="D24" s="208"/>
      <c r="E24" s="208"/>
      <c r="F24" s="208"/>
      <c r="G24" s="213"/>
      <c r="H24" s="151">
        <f>IFERROR(SOLL!D15-IF(KK!B24 = SOLL!$B$2,1, IF(KK!C24=SOLL!$B$2,2,IF(KK!D24=SOLL!$B$2,3,IF(KK!E24=SOLL!$B$2,4, IF(KK!F24=SOLL!$B$2,"-"))))),"-")</f>
        <v>2</v>
      </c>
    </row>
    <row r="25" spans="1:8" x14ac:dyDescent="0.25">
      <c r="A25" s="126" t="s">
        <v>49</v>
      </c>
      <c r="B25" s="224"/>
      <c r="C25" s="224"/>
      <c r="D25" s="224"/>
      <c r="E25" s="224"/>
      <c r="F25" s="224"/>
      <c r="G25" s="213"/>
      <c r="H25" s="151" t="str">
        <f>IFERROR(SOLL!D16-IF(KK!B25 = SOLL!$B$2,1, IF(KK!C25=SOLL!$B$2,2,IF(KK!D25=SOLL!$B$2,3,IF(KK!E25=SOLL!$B$2,4, IF(KK!F25=SOLL!$B$2,"-"))))),"-")</f>
        <v>-</v>
      </c>
    </row>
    <row r="26" spans="1:8" x14ac:dyDescent="0.25">
      <c r="A26" s="126" t="s">
        <v>50</v>
      </c>
      <c r="B26" s="223"/>
      <c r="C26" s="223"/>
      <c r="D26" s="223"/>
      <c r="E26" s="223"/>
      <c r="F26" s="223"/>
      <c r="G26" s="213"/>
      <c r="H26" s="151" t="str">
        <f>IFERROR(SOLL!D17-IF(KK!B26 = SOLL!$B$2,1, IF(KK!C26=SOLL!$B$2,2,IF(KK!D26=SOLL!$B$2,3,IF(KK!E26=SOLL!$B$2,4, IF(KK!F26=SOLL!$B$2,"-"))))),"-")</f>
        <v>-</v>
      </c>
    </row>
    <row r="27" spans="1:8" x14ac:dyDescent="0.25">
      <c r="A27" s="126" t="s">
        <v>51</v>
      </c>
      <c r="B27" s="208"/>
      <c r="C27" s="219"/>
      <c r="D27" s="208"/>
      <c r="E27" s="208"/>
      <c r="F27" s="208"/>
      <c r="G27" s="213"/>
      <c r="H27" s="151">
        <f>IFERROR(SOLL!D18-IF(KK!B27 = SOLL!$B$2,1, IF(KK!C27=SOLL!$B$2,2,IF(KK!D27=SOLL!$B$2,3,IF(KK!E27=SOLL!$B$2,4, IF(KK!F27=SOLL!$B$2,"-"))))),"-")</f>
        <v>2</v>
      </c>
    </row>
    <row r="28" spans="1:8" x14ac:dyDescent="0.25">
      <c r="A28" s="126" t="s">
        <v>52</v>
      </c>
      <c r="B28" s="208"/>
      <c r="C28" s="218"/>
      <c r="D28" s="208"/>
      <c r="E28" s="208"/>
      <c r="F28" s="208"/>
      <c r="G28" s="213"/>
      <c r="H28" s="151">
        <f>IFERROR(SOLL!D19-IF(KK!B28 = SOLL!$B$2,1, IF(KK!C28=SOLL!$B$2,2,IF(KK!D28=SOLL!$B$2,3,IF(KK!E28=SOLL!$B$2,4, IF(KK!F28=SOLL!$B$2,"-"))))),"-")</f>
        <v>2</v>
      </c>
    </row>
    <row r="29" spans="1:8" x14ac:dyDescent="0.25">
      <c r="A29" s="212"/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53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54</v>
      </c>
      <c r="B31" s="208"/>
      <c r="C31" s="218"/>
      <c r="D31" s="208"/>
      <c r="E31" s="208"/>
      <c r="F31" s="208"/>
      <c r="G31" s="213"/>
      <c r="H31" s="151">
        <f>IFERROR(SOLL!D22-IF(KK!B31 = SOLL!$B$2,1, IF(KK!C31=SOLL!$B$2,2,IF(KK!D31=SOLL!$B$2,3,IF(KK!E31=SOLL!$B$2,4, IF(KK!F31=SOLL!$B$2,"-"))))),"-")</f>
        <v>2</v>
      </c>
    </row>
    <row r="32" spans="1:8" x14ac:dyDescent="0.25">
      <c r="A32" s="155" t="s">
        <v>55</v>
      </c>
      <c r="B32" s="223"/>
      <c r="C32" s="223"/>
      <c r="D32" s="223"/>
      <c r="E32" s="223"/>
      <c r="F32" s="223"/>
      <c r="G32" s="213"/>
      <c r="H32" s="151" t="str">
        <f>IFERROR(SOLL!D23-IF(KK!B32 = SOLL!$B$2,1, IF(KK!C32=SOLL!$B$2,2,IF(KK!D32=SOLL!$B$2,3,IF(KK!E32=SOLL!$B$2,4, IF(KK!F32=SOLL!$B$2,"-"))))),"-")</f>
        <v>-</v>
      </c>
    </row>
    <row r="33" spans="1:8" x14ac:dyDescent="0.25">
      <c r="A33" s="155" t="s">
        <v>56</v>
      </c>
      <c r="B33" s="208"/>
      <c r="C33" s="218"/>
      <c r="D33" s="208"/>
      <c r="E33" s="208"/>
      <c r="F33" s="208"/>
      <c r="G33" s="213"/>
      <c r="H33" s="151">
        <f>IFERROR(SOLL!D24-IF(KK!B33 = SOLL!$B$2,1, IF(KK!C33=SOLL!$B$2,2,IF(KK!D33=SOLL!$B$2,3,IF(KK!E33=SOLL!$B$2,4, IF(KK!F33=SOLL!$B$2,"-"))))),"-")</f>
        <v>2</v>
      </c>
    </row>
    <row r="34" spans="1:8" x14ac:dyDescent="0.25">
      <c r="A34" s="155" t="s">
        <v>76</v>
      </c>
      <c r="B34" s="208"/>
      <c r="C34" s="218"/>
      <c r="D34" s="208"/>
      <c r="E34" s="208"/>
      <c r="F34" s="208"/>
      <c r="G34" s="213"/>
      <c r="H34" s="151">
        <f>IFERROR(SOLL!D25-IF(KK!B34 = SOLL!$B$2,1, IF(KK!C34=SOLL!$B$2,2,IF(KK!D34=SOLL!$B$2,3,IF(KK!E34=SOLL!$B$2,4, IF(KK!F34=SOLL!$B$2,"-"))))),"-")</f>
        <v>2</v>
      </c>
    </row>
    <row r="35" spans="1:8" x14ac:dyDescent="0.25">
      <c r="A35" s="155" t="s">
        <v>57</v>
      </c>
      <c r="B35" s="224"/>
      <c r="C35" s="224"/>
      <c r="D35" s="223"/>
      <c r="E35" s="223"/>
      <c r="F35" s="223"/>
      <c r="G35" s="213"/>
      <c r="H35" s="151" t="str">
        <f>IFERROR(SOLL!D26-IF(KK!B35 = SOLL!$B$2,1, IF(KK!C35=SOLL!$B$2,2,IF(KK!D35=SOLL!$B$2,3,IF(KK!E35=SOLL!$B$2,4, IF(KK!F35=SOLL!$B$2,"-"))))),"-")</f>
        <v>-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ht="18" x14ac:dyDescent="0.25">
      <c r="A37" s="127" t="s">
        <v>77</v>
      </c>
      <c r="B37" s="212"/>
      <c r="C37" s="212"/>
      <c r="D37" s="212"/>
      <c r="E37" s="212"/>
      <c r="F37" s="212"/>
      <c r="G37" s="213"/>
      <c r="H37" s="151"/>
    </row>
    <row r="38" spans="1:8" x14ac:dyDescent="0.25">
      <c r="A38" s="73" t="s">
        <v>58</v>
      </c>
      <c r="B38" s="212"/>
      <c r="C38" s="212"/>
      <c r="D38" s="212"/>
      <c r="E38" s="212"/>
      <c r="F38" s="212"/>
      <c r="G38" s="213"/>
      <c r="H38" s="151"/>
    </row>
    <row r="39" spans="1:8" x14ac:dyDescent="0.25">
      <c r="A39" s="155" t="s">
        <v>59</v>
      </c>
      <c r="B39" s="208"/>
      <c r="C39" s="218"/>
      <c r="D39" s="208"/>
      <c r="E39" s="208"/>
      <c r="F39" s="208"/>
      <c r="G39" s="213"/>
      <c r="H39" s="151">
        <f>IFERROR(SOLL!D30-IF(KK!B39 = SOLL!$B$2,1, IF(KK!C39=SOLL!$B$2,2,IF(KK!D39=SOLL!$B$2,3,IF(KK!E39=SOLL!$B$2,4, IF(KK!F39=SOLL!$B$2,"-"))))),"-")</f>
        <v>2</v>
      </c>
    </row>
    <row r="40" spans="1:8" x14ac:dyDescent="0.25">
      <c r="A40" s="155" t="s">
        <v>60</v>
      </c>
      <c r="B40" s="208"/>
      <c r="C40" s="218"/>
      <c r="D40" s="208"/>
      <c r="E40" s="208"/>
      <c r="F40" s="208"/>
      <c r="G40" s="213"/>
      <c r="H40" s="151">
        <f>IFERROR(SOLL!D31-IF(KK!B40 = SOLL!$B$2,1, IF(KK!C40=SOLL!$B$2,2,IF(KK!D40=SOLL!$B$2,3,IF(KK!E40=SOLL!$B$2,4, IF(KK!F40=SOLL!$B$2,"-"))))),"-")</f>
        <v>2</v>
      </c>
    </row>
    <row r="41" spans="1:8" x14ac:dyDescent="0.25">
      <c r="A41" s="155" t="s">
        <v>61</v>
      </c>
      <c r="B41" s="223"/>
      <c r="C41" s="223"/>
      <c r="D41" s="223"/>
      <c r="E41" s="223"/>
      <c r="F41" s="223"/>
      <c r="G41" s="213"/>
      <c r="H41" s="151" t="str">
        <f>IFERROR(SOLL!D32-IF(KK!B41 = SOLL!$B$2,1, IF(KK!C41=SOLL!$B$2,2,IF(KK!D41=SOLL!$B$2,3,IF(KK!E41=SOLL!$B$2,4, IF(KK!F41=SOLL!$B$2,"-"))))),"-")</f>
        <v>-</v>
      </c>
    </row>
    <row r="42" spans="1:8" x14ac:dyDescent="0.25">
      <c r="A42" s="155" t="s">
        <v>62</v>
      </c>
      <c r="B42" s="223"/>
      <c r="C42" s="223"/>
      <c r="D42" s="223"/>
      <c r="E42" s="223"/>
      <c r="F42" s="223"/>
      <c r="G42" s="213"/>
      <c r="H42" s="151" t="str">
        <f>IFERROR(SOLL!D33-IF(KK!B42 = SOLL!$B$2,1, IF(KK!C42=SOLL!$B$2,2,IF(KK!D42=SOLL!$B$2,3,IF(KK!E42=SOLL!$B$2,4, IF(KK!F42=SOLL!$B$2,"-"))))),"-")</f>
        <v>-</v>
      </c>
    </row>
    <row r="43" spans="1:8" x14ac:dyDescent="0.25">
      <c r="A43" s="155" t="s">
        <v>63</v>
      </c>
      <c r="B43" s="208"/>
      <c r="C43" s="218"/>
      <c r="D43" s="208"/>
      <c r="E43" s="208"/>
      <c r="F43" s="208"/>
      <c r="G43" s="213"/>
      <c r="H43" s="151">
        <f>IFERROR(SOLL!D34-IF(KK!B43 = SOLL!$B$2,1, IF(KK!C43=SOLL!$B$2,2,IF(KK!D43=SOLL!$B$2,3,IF(KK!E43=SOLL!$B$2,4, IF(KK!F43=SOLL!$B$2,"-"))))),"-")</f>
        <v>2</v>
      </c>
    </row>
    <row r="44" spans="1:8" x14ac:dyDescent="0.25">
      <c r="A44" s="212"/>
      <c r="B44" s="212"/>
      <c r="C44" s="212"/>
      <c r="D44" s="212"/>
      <c r="E44" s="212"/>
      <c r="F44" s="212"/>
      <c r="G44" s="213"/>
      <c r="H44" s="151"/>
    </row>
    <row r="45" spans="1:8" x14ac:dyDescent="0.25">
      <c r="A45" s="212"/>
      <c r="B45" s="212"/>
      <c r="C45" s="212"/>
      <c r="D45" s="212"/>
      <c r="E45" s="212"/>
      <c r="F45" s="212"/>
      <c r="G45" s="213"/>
      <c r="H45" s="151"/>
    </row>
    <row r="46" spans="1:8" ht="18" x14ac:dyDescent="0.25">
      <c r="A46" s="127" t="s">
        <v>64</v>
      </c>
      <c r="B46" s="212"/>
      <c r="C46" s="212"/>
      <c r="D46" s="212"/>
      <c r="E46" s="212"/>
      <c r="F46" s="212"/>
      <c r="G46" s="213"/>
      <c r="H46" s="151"/>
    </row>
    <row r="47" spans="1:8" s="254" customFormat="1" ht="18.75" hidden="1" outlineLevel="1" thickBot="1" x14ac:dyDescent="0.3">
      <c r="A47" s="250"/>
      <c r="B47" s="325" t="s">
        <v>134</v>
      </c>
      <c r="C47" s="325" t="s">
        <v>599</v>
      </c>
      <c r="D47" s="325" t="s">
        <v>135</v>
      </c>
      <c r="E47" s="323" t="s">
        <v>600</v>
      </c>
      <c r="F47" s="323"/>
      <c r="G47" s="323"/>
      <c r="H47" s="256"/>
    </row>
    <row r="48" spans="1:8" s="254" customFormat="1" ht="42.75" hidden="1" outlineLevel="1" x14ac:dyDescent="0.25">
      <c r="A48" s="272" t="s">
        <v>281</v>
      </c>
      <c r="B48" s="328"/>
      <c r="C48" s="328"/>
      <c r="D48" s="328"/>
      <c r="E48" s="326"/>
      <c r="F48" s="326"/>
      <c r="G48" s="326"/>
      <c r="H48" s="256"/>
    </row>
    <row r="49" spans="1:8" s="254" customFormat="1" ht="42.75" hidden="1" outlineLevel="1" x14ac:dyDescent="0.25">
      <c r="A49" s="273" t="s">
        <v>282</v>
      </c>
      <c r="B49" s="328"/>
      <c r="C49" s="328"/>
      <c r="D49" s="328"/>
      <c r="E49" s="326"/>
      <c r="F49" s="326"/>
      <c r="G49" s="326"/>
      <c r="H49" s="256"/>
    </row>
    <row r="50" spans="1:8" s="254" customFormat="1" ht="28.5" hidden="1" outlineLevel="1" x14ac:dyDescent="0.25">
      <c r="A50" s="273" t="s">
        <v>283</v>
      </c>
      <c r="B50" s="328"/>
      <c r="C50" s="328"/>
      <c r="D50" s="328"/>
      <c r="E50" s="326"/>
      <c r="F50" s="326"/>
      <c r="G50" s="326"/>
      <c r="H50" s="256"/>
    </row>
    <row r="51" spans="1:8" s="254" customFormat="1" ht="29.25" hidden="1" outlineLevel="1" thickBot="1" x14ac:dyDescent="0.3">
      <c r="A51" s="274" t="s">
        <v>284</v>
      </c>
      <c r="B51" s="328"/>
      <c r="C51" s="328"/>
      <c r="D51" s="328"/>
      <c r="E51" s="326"/>
      <c r="F51" s="326"/>
      <c r="G51" s="326"/>
      <c r="H51" s="256"/>
    </row>
    <row r="52" spans="1:8" s="254" customFormat="1" ht="29.25" hidden="1" outlineLevel="1" thickBot="1" x14ac:dyDescent="0.3">
      <c r="A52" s="276" t="s">
        <v>285</v>
      </c>
      <c r="B52" s="328"/>
      <c r="C52" s="328"/>
      <c r="D52" s="328"/>
      <c r="E52" s="326"/>
      <c r="F52" s="326"/>
      <c r="G52" s="326"/>
      <c r="H52" s="256"/>
    </row>
    <row r="53" spans="1:8" s="254" customFormat="1" ht="15.75" hidden="1" outlineLevel="1" thickBot="1" x14ac:dyDescent="0.3">
      <c r="A53" s="277" t="s">
        <v>288</v>
      </c>
      <c r="B53" s="328"/>
      <c r="C53" s="328"/>
      <c r="D53" s="328"/>
      <c r="E53" s="326"/>
      <c r="F53" s="326"/>
      <c r="G53" s="326"/>
      <c r="H53" s="256"/>
    </row>
    <row r="54" spans="1:8" s="254" customFormat="1" ht="28.5" hidden="1" outlineLevel="1" x14ac:dyDescent="0.25">
      <c r="A54" s="272" t="s">
        <v>290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73" t="s">
        <v>291</v>
      </c>
      <c r="B55" s="328"/>
      <c r="C55" s="328"/>
      <c r="D55" s="328"/>
      <c r="E55" s="326"/>
      <c r="F55" s="326"/>
      <c r="G55" s="326"/>
      <c r="H55" s="256"/>
    </row>
    <row r="56" spans="1:8" s="254" customFormat="1" ht="43.5" hidden="1" outlineLevel="1" thickBot="1" x14ac:dyDescent="0.3">
      <c r="A56" s="278" t="s">
        <v>292</v>
      </c>
      <c r="B56" s="328"/>
      <c r="C56" s="328"/>
      <c r="D56" s="328"/>
      <c r="E56" s="326"/>
      <c r="F56" s="326"/>
      <c r="G56" s="326"/>
      <c r="H56" s="256"/>
    </row>
    <row r="57" spans="1:8" s="254" customFormat="1" ht="28.5" hidden="1" outlineLevel="1" x14ac:dyDescent="0.25">
      <c r="A57" s="272" t="s">
        <v>293</v>
      </c>
      <c r="B57" s="328"/>
      <c r="C57" s="328"/>
      <c r="D57" s="328"/>
      <c r="E57" s="326"/>
      <c r="F57" s="326"/>
      <c r="G57" s="326"/>
      <c r="H57" s="256"/>
    </row>
    <row r="58" spans="1:8" s="254" customFormat="1" ht="15.75" hidden="1" outlineLevel="1" thickBot="1" x14ac:dyDescent="0.3">
      <c r="A58" s="278" t="s">
        <v>294</v>
      </c>
      <c r="B58" s="328"/>
      <c r="C58" s="328"/>
      <c r="D58" s="328"/>
      <c r="E58" s="326"/>
      <c r="F58" s="326"/>
      <c r="G58" s="326"/>
      <c r="H58" s="256"/>
    </row>
    <row r="59" spans="1:8" s="254" customFormat="1" ht="42.75" hidden="1" outlineLevel="1" x14ac:dyDescent="0.25">
      <c r="A59" s="272" t="s">
        <v>295</v>
      </c>
      <c r="B59" s="328"/>
      <c r="C59" s="328"/>
      <c r="D59" s="328"/>
      <c r="E59" s="326"/>
      <c r="F59" s="326"/>
      <c r="G59" s="326"/>
      <c r="H59" s="256"/>
    </row>
    <row r="60" spans="1:8" s="254" customFormat="1" ht="29.25" hidden="1" outlineLevel="1" thickBot="1" x14ac:dyDescent="0.3">
      <c r="A60" s="278" t="s">
        <v>296</v>
      </c>
      <c r="B60" s="328"/>
      <c r="C60" s="328"/>
      <c r="D60" s="328"/>
      <c r="E60" s="326"/>
      <c r="F60" s="326"/>
      <c r="G60" s="326"/>
      <c r="H60" s="256"/>
    </row>
    <row r="61" spans="1:8" s="254" customFormat="1" ht="28.5" hidden="1" outlineLevel="1" x14ac:dyDescent="0.25">
      <c r="A61" s="279" t="s">
        <v>298</v>
      </c>
      <c r="B61" s="328"/>
      <c r="C61" s="328"/>
      <c r="D61" s="328"/>
      <c r="E61" s="326"/>
      <c r="F61" s="326"/>
      <c r="G61" s="326"/>
      <c r="H61" s="256"/>
    </row>
    <row r="62" spans="1:8" s="254" customFormat="1" ht="28.5" hidden="1" outlineLevel="1" x14ac:dyDescent="0.25">
      <c r="A62" s="280" t="s">
        <v>299</v>
      </c>
      <c r="B62" s="328"/>
      <c r="C62" s="328"/>
      <c r="D62" s="328"/>
      <c r="E62" s="326"/>
      <c r="F62" s="326"/>
      <c r="G62" s="326"/>
      <c r="H62" s="256"/>
    </row>
    <row r="63" spans="1:8" s="254" customFormat="1" ht="42.75" hidden="1" outlineLevel="1" x14ac:dyDescent="0.25">
      <c r="A63" s="280" t="s">
        <v>300</v>
      </c>
      <c r="B63" s="328"/>
      <c r="C63" s="328"/>
      <c r="D63" s="328"/>
      <c r="E63" s="326"/>
      <c r="F63" s="326"/>
      <c r="G63" s="326"/>
      <c r="H63" s="256"/>
    </row>
    <row r="64" spans="1:8" s="254" customFormat="1" ht="29.25" hidden="1" outlineLevel="1" thickBot="1" x14ac:dyDescent="0.3">
      <c r="A64" s="282" t="s">
        <v>301</v>
      </c>
      <c r="B64" s="328"/>
      <c r="C64" s="328"/>
      <c r="D64" s="328"/>
      <c r="E64" s="326"/>
      <c r="F64" s="326"/>
      <c r="G64" s="326"/>
      <c r="H64" s="256"/>
    </row>
    <row r="65" spans="1:8" s="254" customFormat="1" ht="28.5" hidden="1" outlineLevel="1" x14ac:dyDescent="0.25">
      <c r="A65" s="272" t="s">
        <v>302</v>
      </c>
      <c r="B65" s="328"/>
      <c r="C65" s="328"/>
      <c r="D65" s="328"/>
      <c r="E65" s="326"/>
      <c r="F65" s="326"/>
      <c r="G65" s="326"/>
      <c r="H65" s="256"/>
    </row>
    <row r="66" spans="1:8" s="254" customFormat="1" ht="28.5" hidden="1" outlineLevel="1" x14ac:dyDescent="0.25">
      <c r="A66" s="273" t="s">
        <v>303</v>
      </c>
      <c r="B66" s="328"/>
      <c r="C66" s="328"/>
      <c r="D66" s="328"/>
      <c r="E66" s="326"/>
      <c r="F66" s="326"/>
      <c r="G66" s="326"/>
      <c r="H66" s="256"/>
    </row>
    <row r="67" spans="1:8" s="254" customFormat="1" ht="29.25" hidden="1" outlineLevel="1" thickBot="1" x14ac:dyDescent="0.3">
      <c r="A67" s="278" t="s">
        <v>304</v>
      </c>
      <c r="B67" s="328"/>
      <c r="C67" s="328"/>
      <c r="D67" s="328"/>
      <c r="E67" s="326"/>
      <c r="F67" s="326"/>
      <c r="G67" s="326"/>
      <c r="H67" s="256"/>
    </row>
    <row r="68" spans="1:8" s="254" customFormat="1" ht="28.5" hidden="1" outlineLevel="1" x14ac:dyDescent="0.25">
      <c r="A68" s="272" t="s">
        <v>305</v>
      </c>
      <c r="B68" s="328"/>
      <c r="C68" s="328"/>
      <c r="D68" s="328"/>
      <c r="E68" s="326"/>
      <c r="F68" s="326"/>
      <c r="G68" s="326"/>
      <c r="H68" s="256"/>
    </row>
    <row r="69" spans="1:8" s="254" customFormat="1" ht="15.75" hidden="1" outlineLevel="1" thickBot="1" x14ac:dyDescent="0.3">
      <c r="A69" s="274" t="s">
        <v>306</v>
      </c>
      <c r="B69" s="328"/>
      <c r="C69" s="328"/>
      <c r="D69" s="328"/>
      <c r="E69" s="326"/>
      <c r="F69" s="326"/>
      <c r="G69" s="326"/>
      <c r="H69" s="256"/>
    </row>
    <row r="70" spans="1:8" s="254" customFormat="1" ht="29.25" hidden="1" outlineLevel="1" thickBot="1" x14ac:dyDescent="0.3">
      <c r="A70" s="276" t="s">
        <v>309</v>
      </c>
      <c r="B70" s="328"/>
      <c r="C70" s="328"/>
      <c r="D70" s="328"/>
      <c r="E70" s="326"/>
      <c r="F70" s="326"/>
      <c r="G70" s="326"/>
      <c r="H70" s="256"/>
    </row>
    <row r="71" spans="1:8" s="254" customFormat="1" ht="29.25" hidden="1" outlineLevel="1" thickBot="1" x14ac:dyDescent="0.3">
      <c r="A71" s="283" t="s">
        <v>310</v>
      </c>
      <c r="B71" s="328"/>
      <c r="C71" s="328"/>
      <c r="D71" s="328"/>
      <c r="E71" s="326"/>
      <c r="F71" s="326"/>
      <c r="G71" s="326"/>
      <c r="H71" s="256"/>
    </row>
    <row r="72" spans="1:8" s="254" customFormat="1" ht="42.75" hidden="1" outlineLevel="1" x14ac:dyDescent="0.25">
      <c r="A72" s="272" t="s">
        <v>311</v>
      </c>
      <c r="B72" s="328"/>
      <c r="C72" s="328"/>
      <c r="D72" s="328"/>
      <c r="E72" s="326"/>
      <c r="F72" s="326"/>
      <c r="G72" s="326"/>
      <c r="H72" s="256"/>
    </row>
    <row r="73" spans="1:8" s="254" customFormat="1" ht="28.5" hidden="1" outlineLevel="1" x14ac:dyDescent="0.25">
      <c r="A73" s="273" t="s">
        <v>312</v>
      </c>
      <c r="B73" s="328"/>
      <c r="C73" s="328"/>
      <c r="D73" s="328"/>
      <c r="E73" s="326"/>
      <c r="F73" s="326"/>
      <c r="G73" s="326"/>
      <c r="H73" s="256"/>
    </row>
    <row r="74" spans="1:8" s="254" customFormat="1" ht="29.25" hidden="1" outlineLevel="1" thickBot="1" x14ac:dyDescent="0.3">
      <c r="A74" s="274" t="s">
        <v>313</v>
      </c>
      <c r="B74" s="328"/>
      <c r="C74" s="328"/>
      <c r="D74" s="328"/>
      <c r="E74" s="326"/>
      <c r="F74" s="326"/>
      <c r="G74" s="326"/>
      <c r="H74" s="256"/>
    </row>
    <row r="75" spans="1:8" s="254" customFormat="1" ht="29.25" hidden="1" outlineLevel="1" thickBot="1" x14ac:dyDescent="0.3">
      <c r="A75" s="283" t="s">
        <v>317</v>
      </c>
      <c r="B75" s="328"/>
      <c r="C75" s="328"/>
      <c r="D75" s="328"/>
      <c r="E75" s="326"/>
      <c r="F75" s="326"/>
      <c r="G75" s="326"/>
      <c r="H75" s="256"/>
    </row>
    <row r="76" spans="1:8" s="254" customFormat="1" ht="28.5" hidden="1" outlineLevel="1" x14ac:dyDescent="0.25">
      <c r="A76" s="272" t="s">
        <v>319</v>
      </c>
      <c r="B76" s="328"/>
      <c r="C76" s="328"/>
      <c r="D76" s="328"/>
      <c r="E76" s="326"/>
      <c r="F76" s="326"/>
      <c r="G76" s="326"/>
      <c r="H76" s="256"/>
    </row>
    <row r="77" spans="1:8" s="254" customFormat="1" ht="42.75" hidden="1" outlineLevel="1" x14ac:dyDescent="0.25">
      <c r="A77" s="273" t="s">
        <v>320</v>
      </c>
      <c r="B77" s="328"/>
      <c r="C77" s="328"/>
      <c r="D77" s="328"/>
      <c r="E77" s="326"/>
      <c r="F77" s="326"/>
      <c r="G77" s="326"/>
      <c r="H77" s="256"/>
    </row>
    <row r="78" spans="1:8" s="254" customFormat="1" ht="29.25" hidden="1" outlineLevel="1" thickBot="1" x14ac:dyDescent="0.3">
      <c r="A78" s="274" t="s">
        <v>321</v>
      </c>
      <c r="B78" s="328"/>
      <c r="C78" s="328"/>
      <c r="D78" s="328"/>
      <c r="E78" s="326"/>
      <c r="F78" s="326"/>
      <c r="G78" s="326"/>
      <c r="H78" s="256"/>
    </row>
    <row r="79" spans="1:8" s="254" customFormat="1" ht="18" collapsed="1" x14ac:dyDescent="0.25">
      <c r="A79" s="264"/>
      <c r="B79" s="245"/>
      <c r="C79" s="245"/>
      <c r="D79" s="245"/>
      <c r="E79" s="245"/>
      <c r="F79" s="245"/>
      <c r="H79" s="256"/>
    </row>
    <row r="80" spans="1:8" x14ac:dyDescent="0.25">
      <c r="A80" s="73" t="s">
        <v>78</v>
      </c>
      <c r="B80" s="212"/>
      <c r="C80" s="212"/>
      <c r="D80" s="212"/>
      <c r="E80" s="212"/>
      <c r="F80" s="212"/>
      <c r="G80" s="213"/>
      <c r="H80" s="151"/>
    </row>
    <row r="81" spans="1:8" x14ac:dyDescent="0.25">
      <c r="A81" s="126" t="s">
        <v>9</v>
      </c>
      <c r="B81" s="208"/>
      <c r="C81" s="218"/>
      <c r="D81" s="208"/>
      <c r="E81" s="208"/>
      <c r="F81" s="208"/>
      <c r="G81" s="214"/>
      <c r="H81" s="151">
        <f>IFERROR(SOLL!D39-IF(KK!B81 = SOLL!$B$2,1, IF(KK!C81=SOLL!$B$2,2,IF(KK!D81=SOLL!$B$2,3,IF(KK!E81=SOLL!$B$2,4, IF(KK!F81=SOLL!$B$2,"-"))))),"-")</f>
        <v>2</v>
      </c>
    </row>
    <row r="82" spans="1:8" x14ac:dyDescent="0.25">
      <c r="A82" s="126" t="s">
        <v>10</v>
      </c>
      <c r="B82" s="208"/>
      <c r="C82" s="218"/>
      <c r="D82" s="208"/>
      <c r="E82" s="208"/>
      <c r="F82" s="208"/>
      <c r="G82" s="213"/>
      <c r="H82" s="151">
        <f>IFERROR(SOLL!D40-IF(KK!B82 = SOLL!$B$2,1, IF(KK!C82=SOLL!$B$2,2,IF(KK!D82=SOLL!$B$2,3,IF(KK!E82=SOLL!$B$2,4, IF(KK!F82=SOLL!$B$2,"-"))))),"-")</f>
        <v>2</v>
      </c>
    </row>
    <row r="83" spans="1:8" x14ac:dyDescent="0.25">
      <c r="A83" s="126" t="s">
        <v>11</v>
      </c>
      <c r="B83" s="223"/>
      <c r="C83" s="223"/>
      <c r="D83" s="223"/>
      <c r="E83" s="223"/>
      <c r="F83" s="223"/>
      <c r="G83" s="213"/>
      <c r="H83" s="151" t="str">
        <f>IFERROR(SOLL!D41-IF(KK!B83 = SOLL!$B$2,1, IF(KK!C83=SOLL!$B$2,2,IF(KK!D83=SOLL!$B$2,3,IF(KK!E83=SOLL!$B$2,4, IF(KK!F83=SOLL!$B$2,"-"))))),"-")</f>
        <v>-</v>
      </c>
    </row>
    <row r="84" spans="1:8" x14ac:dyDescent="0.25">
      <c r="A84" s="126" t="s">
        <v>161</v>
      </c>
      <c r="B84" s="218"/>
      <c r="C84" s="208"/>
      <c r="D84" s="208"/>
      <c r="E84" s="208"/>
      <c r="F84" s="208"/>
      <c r="G84" s="213"/>
      <c r="H84" s="151">
        <f>IFERROR(SOLL!D42-IF(KK!B84 = SOLL!$B$2,1, IF(KK!C84=SOLL!$B$2,2,IF(KK!D84=SOLL!$B$2,3,IF(KK!E84=SOLL!$B$2,4, IF(KK!F84=SOLL!$B$2,"-"))))),"-")</f>
        <v>1</v>
      </c>
    </row>
    <row r="85" spans="1:8" x14ac:dyDescent="0.25">
      <c r="A85" s="212"/>
      <c r="B85" s="212"/>
      <c r="C85" s="212"/>
      <c r="D85" s="212"/>
      <c r="E85" s="212"/>
      <c r="F85" s="212"/>
      <c r="G85" s="213"/>
      <c r="H85" s="151"/>
    </row>
    <row r="86" spans="1:8" x14ac:dyDescent="0.25">
      <c r="A86" s="73" t="s">
        <v>80</v>
      </c>
      <c r="B86" s="212"/>
      <c r="C86" s="212"/>
      <c r="D86" s="212"/>
      <c r="E86" s="212"/>
      <c r="F86" s="212"/>
      <c r="G86" s="213"/>
      <c r="H86" s="151"/>
    </row>
    <row r="87" spans="1:8" x14ac:dyDescent="0.25">
      <c r="A87" s="126" t="s">
        <v>81</v>
      </c>
      <c r="B87" s="208"/>
      <c r="C87" s="218"/>
      <c r="D87" s="208"/>
      <c r="E87" s="208"/>
      <c r="F87" s="208"/>
      <c r="G87" s="213"/>
      <c r="H87" s="151">
        <f>IFERROR(SOLL!D45-IF(KK!B87 = SOLL!$B$2,1, IF(KK!C87=SOLL!$B$2,2,IF(KK!D87=SOLL!$B$2,3,IF(KK!E87=SOLL!$B$2,4, IF(KK!F87=SOLL!$B$2,"-"))))),"-")</f>
        <v>2</v>
      </c>
    </row>
    <row r="88" spans="1:8" x14ac:dyDescent="0.25">
      <c r="A88" s="126" t="s">
        <v>82</v>
      </c>
      <c r="B88" s="208"/>
      <c r="C88" s="218"/>
      <c r="D88" s="208"/>
      <c r="E88" s="208"/>
      <c r="F88" s="208"/>
      <c r="G88" s="213"/>
      <c r="H88" s="151">
        <f>IFERROR(SOLL!D46-IF(KK!B88 = SOLL!$B$2,1, IF(KK!C88=SOLL!$B$2,2,IF(KK!D88=SOLL!$B$2,3,IF(KK!E88=SOLL!$B$2,4, IF(KK!F88=SOLL!$B$2,"-"))))),"-")</f>
        <v>2</v>
      </c>
    </row>
    <row r="89" spans="1:8" x14ac:dyDescent="0.25">
      <c r="A89" s="126" t="s">
        <v>83</v>
      </c>
      <c r="B89" s="208"/>
      <c r="C89" s="218"/>
      <c r="D89" s="208"/>
      <c r="E89" s="208"/>
      <c r="F89" s="208"/>
      <c r="G89" s="213"/>
      <c r="H89" s="151">
        <f>IFERROR(SOLL!D47-IF(KK!B89 = SOLL!$B$2,1, IF(KK!C89=SOLL!$B$2,2,IF(KK!D89=SOLL!$B$2,3,IF(KK!E89=SOLL!$B$2,4, IF(KK!F89=SOLL!$B$2,"-"))))),"-")</f>
        <v>2</v>
      </c>
    </row>
    <row r="90" spans="1:8" x14ac:dyDescent="0.25">
      <c r="A90" s="126" t="s">
        <v>13</v>
      </c>
      <c r="B90" s="223"/>
      <c r="C90" s="223"/>
      <c r="D90" s="223"/>
      <c r="E90" s="223"/>
      <c r="F90" s="223"/>
      <c r="G90" s="213"/>
      <c r="H90" s="151" t="str">
        <f>IFERROR(SOLL!D48-IF(KK!B90 = SOLL!$B$2,1, IF(KK!C90=SOLL!$B$2,2,IF(KK!D90=SOLL!$B$2,3,IF(KK!E90=SOLL!$B$2,4, IF(KK!F90=SOLL!$B$2,"-"))))),"-")</f>
        <v>-</v>
      </c>
    </row>
    <row r="91" spans="1:8" x14ac:dyDescent="0.25">
      <c r="A91" s="212"/>
      <c r="B91" s="212"/>
      <c r="C91" s="212"/>
      <c r="D91" s="212"/>
      <c r="E91" s="212"/>
      <c r="F91" s="212"/>
      <c r="G91" s="213"/>
      <c r="H91" s="151"/>
    </row>
    <row r="92" spans="1:8" ht="18" x14ac:dyDescent="0.25">
      <c r="A92" s="127" t="s">
        <v>84</v>
      </c>
      <c r="B92" s="212"/>
      <c r="C92" s="212"/>
      <c r="D92" s="212"/>
      <c r="E92" s="212"/>
      <c r="F92" s="212"/>
      <c r="G92" s="213"/>
      <c r="H92" s="151"/>
    </row>
    <row r="93" spans="1:8" s="254" customFormat="1" ht="18.75" hidden="1" outlineLevel="1" thickBot="1" x14ac:dyDescent="0.3">
      <c r="A93" s="250"/>
      <c r="B93" s="325" t="s">
        <v>134</v>
      </c>
      <c r="C93" s="325" t="s">
        <v>599</v>
      </c>
      <c r="D93" s="325" t="s">
        <v>135</v>
      </c>
      <c r="E93" s="323" t="s">
        <v>600</v>
      </c>
      <c r="F93" s="323"/>
      <c r="G93" s="323"/>
      <c r="H93" s="256"/>
    </row>
    <row r="94" spans="1:8" s="254" customFormat="1" ht="29.25" hidden="1" outlineLevel="1" thickBot="1" x14ac:dyDescent="0.3">
      <c r="A94" s="281" t="s">
        <v>289</v>
      </c>
      <c r="B94" s="328"/>
      <c r="C94" s="328"/>
      <c r="D94" s="328"/>
      <c r="E94" s="326"/>
      <c r="F94" s="326"/>
      <c r="G94" s="326"/>
      <c r="H94" s="256"/>
    </row>
    <row r="95" spans="1:8" s="254" customFormat="1" hidden="1" outlineLevel="1" x14ac:dyDescent="0.25">
      <c r="A95" s="272" t="s">
        <v>307</v>
      </c>
      <c r="B95" s="328"/>
      <c r="C95" s="328"/>
      <c r="D95" s="328"/>
      <c r="E95" s="326"/>
      <c r="F95" s="326"/>
      <c r="G95" s="326"/>
      <c r="H95" s="256"/>
    </row>
    <row r="96" spans="1:8" s="254" customFormat="1" ht="29.25" hidden="1" outlineLevel="1" thickBot="1" x14ac:dyDescent="0.3">
      <c r="A96" s="274" t="s">
        <v>308</v>
      </c>
      <c r="B96" s="328"/>
      <c r="C96" s="328"/>
      <c r="D96" s="328"/>
      <c r="E96" s="326"/>
      <c r="F96" s="326"/>
      <c r="G96" s="326"/>
      <c r="H96" s="256"/>
    </row>
    <row r="97" spans="1:9" s="254" customFormat="1" ht="29.25" hidden="1" outlineLevel="1" thickBot="1" x14ac:dyDescent="0.3">
      <c r="A97" s="283" t="s">
        <v>314</v>
      </c>
      <c r="B97" s="328"/>
      <c r="C97" s="328"/>
      <c r="D97" s="328"/>
      <c r="E97" s="326"/>
      <c r="F97" s="326"/>
      <c r="G97" s="326"/>
      <c r="H97" s="256"/>
    </row>
    <row r="98" spans="1:9" s="254" customFormat="1" ht="28.5" hidden="1" outlineLevel="1" x14ac:dyDescent="0.25">
      <c r="A98" s="272" t="s">
        <v>315</v>
      </c>
      <c r="B98" s="328"/>
      <c r="C98" s="328"/>
      <c r="D98" s="328"/>
      <c r="E98" s="326"/>
      <c r="F98" s="326"/>
      <c r="G98" s="326"/>
      <c r="H98" s="256"/>
    </row>
    <row r="99" spans="1:9" s="254" customFormat="1" ht="57.75" hidden="1" outlineLevel="1" thickBot="1" x14ac:dyDescent="0.3">
      <c r="A99" s="274" t="s">
        <v>316</v>
      </c>
      <c r="B99" s="328"/>
      <c r="C99" s="328"/>
      <c r="D99" s="328"/>
      <c r="E99" s="326"/>
      <c r="F99" s="326"/>
      <c r="G99" s="326"/>
      <c r="H99" s="256"/>
    </row>
    <row r="100" spans="1:9" s="254" customFormat="1" ht="18" collapsed="1" x14ac:dyDescent="0.25">
      <c r="A100" s="264"/>
      <c r="B100" s="245"/>
      <c r="C100" s="245"/>
      <c r="D100" s="245"/>
      <c r="E100" s="245"/>
      <c r="F100" s="245"/>
      <c r="H100" s="256"/>
    </row>
    <row r="101" spans="1:9" x14ac:dyDescent="0.25">
      <c r="A101" s="73" t="s">
        <v>85</v>
      </c>
      <c r="B101" s="212"/>
      <c r="C101" s="212"/>
      <c r="D101" s="212"/>
      <c r="E101" s="212"/>
      <c r="F101" s="212"/>
      <c r="G101" s="213"/>
      <c r="H101" s="151"/>
      <c r="I101" s="104"/>
    </row>
    <row r="102" spans="1:9" x14ac:dyDescent="0.25">
      <c r="A102" s="155" t="s">
        <v>86</v>
      </c>
      <c r="B102" s="223"/>
      <c r="C102" s="223"/>
      <c r="D102" s="223"/>
      <c r="E102" s="223"/>
      <c r="F102" s="223"/>
      <c r="G102" s="213"/>
      <c r="H102" s="151" t="str">
        <f>IFERROR(SOLL!D52-IF(KK!B102 = SOLL!$B$2,1, IF(KK!C102=SOLL!$B$2,2,IF(KK!D102=SOLL!$B$2,3,IF(KK!E102=SOLL!$B$2,4, IF(KK!F102=SOLL!$B$2,"-"))))),"-")</f>
        <v>-</v>
      </c>
    </row>
    <row r="103" spans="1:9" x14ac:dyDescent="0.25">
      <c r="A103" s="128" t="s">
        <v>14</v>
      </c>
      <c r="B103" s="208"/>
      <c r="C103" s="218"/>
      <c r="D103" s="208"/>
      <c r="E103" s="208"/>
      <c r="F103" s="208"/>
      <c r="G103" s="213"/>
      <c r="H103" s="151">
        <f>IFERROR(SOLL!D53-IF(KK!B103 = SOLL!$B$2,1, IF(KK!C103=SOLL!$B$2,2,IF(KK!D103=SOLL!$B$2,3,IF(KK!E103=SOLL!$B$2,4, IF(KK!F103=SOLL!$B$2,"-"))))),"-")</f>
        <v>2</v>
      </c>
    </row>
    <row r="104" spans="1:9" x14ac:dyDescent="0.25">
      <c r="A104" s="128" t="s">
        <v>162</v>
      </c>
      <c r="B104" s="208"/>
      <c r="C104" s="218"/>
      <c r="D104" s="208"/>
      <c r="E104" s="208"/>
      <c r="F104" s="208"/>
      <c r="G104" s="213"/>
      <c r="H104" s="151">
        <f>IFERROR(SOLL!D54-IF(KK!B104 = SOLL!$B$2,1, IF(KK!C104=SOLL!$B$2,2,IF(KK!D104=SOLL!$B$2,3,IF(KK!E104=SOLL!$B$2,4, IF(KK!F104=SOLL!$B$2,"-"))))),"-")</f>
        <v>2</v>
      </c>
    </row>
    <row r="105" spans="1:9" x14ac:dyDescent="0.25">
      <c r="A105" s="155" t="s">
        <v>16</v>
      </c>
      <c r="B105" s="223"/>
      <c r="C105" s="223"/>
      <c r="D105" s="223"/>
      <c r="E105" s="223"/>
      <c r="F105" s="223"/>
      <c r="G105" s="213"/>
      <c r="H105" s="151" t="str">
        <f>IFERROR(SOLL!D55-IF(KK!B105 = SOLL!$B$2,1, IF(KK!C105=SOLL!$B$2,2,IF(KK!D105=SOLL!$B$2,3,IF(KK!E105=SOLL!$B$2,4, IF(KK!F105=SOLL!$B$2,"-"))))),"-")</f>
        <v>-</v>
      </c>
    </row>
    <row r="106" spans="1:9" x14ac:dyDescent="0.25">
      <c r="A106" s="155" t="s">
        <v>17</v>
      </c>
      <c r="B106" s="223"/>
      <c r="C106" s="223"/>
      <c r="D106" s="223"/>
      <c r="E106" s="223"/>
      <c r="F106" s="223"/>
      <c r="G106" s="213"/>
      <c r="H106" s="151" t="str">
        <f>IFERROR(SOLL!D56-IF(KK!B106 = SOLL!$B$2,1, IF(KK!C106=SOLL!$B$2,2,IF(KK!D106=SOLL!$B$2,3,IF(KK!E106=SOLL!$B$2,4, IF(KK!F106=SOLL!$B$2,"-"))))),"-")</f>
        <v>-</v>
      </c>
    </row>
    <row r="107" spans="1:9" x14ac:dyDescent="0.25">
      <c r="A107" s="212"/>
      <c r="B107" s="212"/>
      <c r="C107" s="212"/>
      <c r="D107" s="212"/>
      <c r="E107" s="212"/>
      <c r="F107" s="212"/>
      <c r="G107" s="213"/>
      <c r="H107" s="151"/>
    </row>
    <row r="108" spans="1:9" ht="18" x14ac:dyDescent="0.25">
      <c r="A108" s="127" t="s">
        <v>87</v>
      </c>
      <c r="B108" s="212"/>
      <c r="C108" s="212"/>
      <c r="D108" s="212"/>
      <c r="E108" s="212"/>
      <c r="F108" s="212"/>
      <c r="G108" s="213"/>
      <c r="H108" s="151"/>
    </row>
    <row r="109" spans="1:9" x14ac:dyDescent="0.25">
      <c r="A109" s="73" t="s">
        <v>88</v>
      </c>
      <c r="B109" s="212"/>
      <c r="C109" s="212"/>
      <c r="D109" s="212"/>
      <c r="E109" s="212"/>
      <c r="F109" s="212"/>
      <c r="G109" s="213"/>
      <c r="H109" s="151"/>
    </row>
    <row r="110" spans="1:9" x14ac:dyDescent="0.25">
      <c r="A110" s="155" t="s">
        <v>39</v>
      </c>
      <c r="B110" s="223"/>
      <c r="C110" s="223"/>
      <c r="D110" s="223"/>
      <c r="E110" s="223"/>
      <c r="F110" s="223"/>
      <c r="G110" s="213"/>
      <c r="H110" s="151" t="str">
        <f>IFERROR(SOLL!D60-IF(KK!B110 = SOLL!$B$2,1, IF(KK!C110=SOLL!$B$2,2,IF(KK!D110=SOLL!$B$2,3,IF(KK!E110=SOLL!$B$2,4, IF(KK!F110=SOLL!$B$2,"-"))))),"-")</f>
        <v>-</v>
      </c>
    </row>
    <row r="111" spans="1:9" x14ac:dyDescent="0.25">
      <c r="A111" s="155" t="s">
        <v>40</v>
      </c>
      <c r="B111" s="208"/>
      <c r="C111" s="218"/>
      <c r="D111" s="208"/>
      <c r="E111" s="208"/>
      <c r="F111" s="208"/>
      <c r="G111" s="213"/>
      <c r="H111" s="151">
        <f>IFERROR(SOLL!D61-IF(KK!B111 = SOLL!$B$2,1, IF(KK!C111=SOLL!$B$2,2,IF(KK!D111=SOLL!$B$2,3,IF(KK!E111=SOLL!$B$2,4, IF(KK!F111=SOLL!$B$2,"-"))))),"-")</f>
        <v>2</v>
      </c>
    </row>
    <row r="112" spans="1:9" x14ac:dyDescent="0.25">
      <c r="A112" s="155" t="s">
        <v>41</v>
      </c>
      <c r="B112" s="208"/>
      <c r="C112" s="218"/>
      <c r="D112" s="208"/>
      <c r="E112" s="208"/>
      <c r="F112" s="208"/>
      <c r="G112" s="213"/>
      <c r="H112" s="151">
        <f>IFERROR(SOLL!D62-IF(KK!B112 = SOLL!$B$2,1, IF(KK!C112=SOLL!$B$2,2,IF(KK!D112=SOLL!$B$2,3,IF(KK!E112=SOLL!$B$2,4, IF(KK!F112=SOLL!$B$2,"-"))))),"-")</f>
        <v>2</v>
      </c>
    </row>
    <row r="113" spans="1:8" x14ac:dyDescent="0.25">
      <c r="A113" s="155" t="s">
        <v>42</v>
      </c>
      <c r="B113" s="208"/>
      <c r="C113" s="218"/>
      <c r="D113" s="208"/>
      <c r="E113" s="208"/>
      <c r="F113" s="208"/>
      <c r="G113" s="213"/>
      <c r="H113" s="151">
        <f>IFERROR(SOLL!D63-IF(KK!B113 = SOLL!$B$2,1, IF(KK!C113=SOLL!$B$2,2,IF(KK!D113=SOLL!$B$2,3,IF(KK!E113=SOLL!$B$2,4, IF(KK!F113=SOLL!$B$2,"-"))))),"-")</f>
        <v>2</v>
      </c>
    </row>
    <row r="114" spans="1:8" x14ac:dyDescent="0.25">
      <c r="A114" s="155" t="s">
        <v>89</v>
      </c>
      <c r="B114" s="223"/>
      <c r="C114" s="223"/>
      <c r="D114" s="223"/>
      <c r="E114" s="223"/>
      <c r="F114" s="223"/>
      <c r="G114" s="213"/>
      <c r="H114" s="151" t="str">
        <f>IFERROR(SOLL!D64-IF(KK!B114 = SOLL!$B$2,1, IF(KK!C114=SOLL!$B$2,2,IF(KK!D114=SOLL!$B$2,3,IF(KK!E114=SOLL!$B$2,4, IF(KK!F114=SOLL!$B$2,"-"))))),"-")</f>
        <v>-</v>
      </c>
    </row>
    <row r="115" spans="1:8" x14ac:dyDescent="0.25">
      <c r="A115" s="212"/>
      <c r="B115" s="212"/>
      <c r="C115" s="212"/>
      <c r="D115" s="212"/>
      <c r="E115" s="212"/>
      <c r="F115" s="212"/>
      <c r="G115" s="213"/>
      <c r="H115" s="151"/>
    </row>
    <row r="116" spans="1:8" x14ac:dyDescent="0.25">
      <c r="A116" s="212"/>
      <c r="B116" s="212"/>
      <c r="C116" s="212"/>
      <c r="D116" s="212"/>
      <c r="E116" s="212"/>
      <c r="F116" s="212"/>
      <c r="G116" s="213"/>
      <c r="H116" s="151"/>
    </row>
    <row r="117" spans="1:8" ht="18" x14ac:dyDescent="0.25">
      <c r="A117" s="127" t="s">
        <v>90</v>
      </c>
      <c r="B117" s="212"/>
      <c r="C117" s="212"/>
      <c r="D117" s="212"/>
      <c r="E117" s="212"/>
      <c r="F117" s="212"/>
      <c r="G117" s="213"/>
      <c r="H117" s="151"/>
    </row>
    <row r="118" spans="1:8" x14ac:dyDescent="0.25">
      <c r="A118" s="73" t="s">
        <v>91</v>
      </c>
      <c r="B118" s="212"/>
      <c r="C118" s="212"/>
      <c r="D118" s="212"/>
      <c r="E118" s="212"/>
      <c r="F118" s="212"/>
      <c r="G118" s="213"/>
      <c r="H118" s="151"/>
    </row>
    <row r="119" spans="1:8" x14ac:dyDescent="0.25">
      <c r="A119" s="155" t="s">
        <v>36</v>
      </c>
      <c r="B119" s="208"/>
      <c r="C119" s="218"/>
      <c r="D119" s="208"/>
      <c r="E119" s="208"/>
      <c r="F119" s="208"/>
      <c r="G119" s="213"/>
      <c r="H119" s="151">
        <f>IFERROR(SOLL!D69-IF(KK!B119 = SOLL!$B$2,1, IF(KK!C119=SOLL!$B$2,2,IF(KK!D119=SOLL!$B$2,3,IF(KK!E119=SOLL!$B$2,4, IF(KK!F119=SOLL!$B$2,"-"))))),"-")</f>
        <v>2</v>
      </c>
    </row>
    <row r="120" spans="1:8" x14ac:dyDescent="0.25">
      <c r="A120" s="155" t="s">
        <v>35</v>
      </c>
      <c r="B120" s="208"/>
      <c r="C120" s="218"/>
      <c r="D120" s="208"/>
      <c r="E120" s="208"/>
      <c r="F120" s="208"/>
      <c r="G120" s="213"/>
      <c r="H120" s="151">
        <f>IFERROR(SOLL!D70-IF(KK!B120 = SOLL!$B$2,1, IF(KK!C120=SOLL!$B$2,2,IF(KK!D120=SOLL!$B$2,3,IF(KK!E120=SOLL!$B$2,4, IF(KK!F120=SOLL!$B$2,"-"))))),"-")</f>
        <v>2</v>
      </c>
    </row>
    <row r="121" spans="1:8" x14ac:dyDescent="0.25">
      <c r="A121" s="155" t="s">
        <v>37</v>
      </c>
      <c r="B121" s="223"/>
      <c r="C121" s="223"/>
      <c r="D121" s="223"/>
      <c r="E121" s="223"/>
      <c r="F121" s="223"/>
      <c r="G121" s="213"/>
      <c r="H121" s="151" t="str">
        <f>IFERROR(SOLL!D71-IF(KK!B121 = SOLL!$B$2,1, IF(KK!C121=SOLL!$B$2,2,IF(KK!D121=SOLL!$B$2,3,IF(KK!E121=SOLL!$B$2,4, IF(KK!F121=SOLL!$B$2,"-"))))),"-")</f>
        <v>-</v>
      </c>
    </row>
    <row r="122" spans="1:8" x14ac:dyDescent="0.25">
      <c r="A122" s="155" t="s">
        <v>24</v>
      </c>
      <c r="B122" s="208"/>
      <c r="C122" s="218"/>
      <c r="D122" s="208"/>
      <c r="E122" s="208"/>
      <c r="F122" s="208"/>
      <c r="G122" s="213"/>
      <c r="H122" s="151">
        <f>IFERROR(SOLL!D72-IF(KK!B122 = SOLL!$B$2,1, IF(KK!C122=SOLL!$B$2,2,IF(KK!D122=SOLL!$B$2,3,IF(KK!E122=SOLL!$B$2,4, IF(KK!F122=SOLL!$B$2,"-"))))),"-")</f>
        <v>2</v>
      </c>
    </row>
    <row r="123" spans="1:8" x14ac:dyDescent="0.25">
      <c r="A123" s="155" t="s">
        <v>23</v>
      </c>
      <c r="B123" s="208"/>
      <c r="C123" s="218"/>
      <c r="D123" s="208"/>
      <c r="E123" s="208"/>
      <c r="F123" s="208"/>
      <c r="G123" s="213"/>
      <c r="H123" s="151">
        <f>IFERROR(SOLL!D73-IF(KK!B123 = SOLL!$B$2,1, IF(KK!C123=SOLL!$B$2,2,IF(KK!D123=SOLL!$B$2,3,IF(KK!E123=SOLL!$B$2,4, IF(KK!F123=SOLL!$B$2,"-"))))),"-")</f>
        <v>2</v>
      </c>
    </row>
    <row r="124" spans="1:8" x14ac:dyDescent="0.25">
      <c r="A124" s="212"/>
      <c r="B124" s="212"/>
      <c r="C124" s="212"/>
      <c r="D124" s="212"/>
      <c r="E124" s="212"/>
      <c r="F124" s="212"/>
      <c r="G124" s="213"/>
      <c r="H124" s="151"/>
    </row>
    <row r="125" spans="1:8" x14ac:dyDescent="0.25">
      <c r="A125" s="73" t="s">
        <v>30</v>
      </c>
      <c r="B125" s="212"/>
      <c r="C125" s="212"/>
      <c r="D125" s="212"/>
      <c r="E125" s="212"/>
      <c r="F125" s="212"/>
      <c r="G125" s="213"/>
      <c r="H125" s="151"/>
    </row>
    <row r="126" spans="1:8" x14ac:dyDescent="0.25">
      <c r="A126" s="155" t="s">
        <v>31</v>
      </c>
      <c r="B126" s="208"/>
      <c r="C126" s="218"/>
      <c r="D126" s="208"/>
      <c r="E126" s="208"/>
      <c r="F126" s="208"/>
      <c r="G126" s="213"/>
      <c r="H126" s="151">
        <f>IFERROR(SOLL!D76-IF(KK!B126 = SOLL!$B$2,1, IF(KK!C126=SOLL!$B$2,2,IF(KK!D126=SOLL!$B$2,3,IF(KK!E126=SOLL!$B$2,4, IF(KK!F126=SOLL!$B$2,"-"))))),"-")</f>
        <v>2</v>
      </c>
    </row>
    <row r="127" spans="1:8" x14ac:dyDescent="0.25">
      <c r="A127" s="155" t="s">
        <v>32</v>
      </c>
      <c r="B127" s="208"/>
      <c r="C127" s="218"/>
      <c r="D127" s="208"/>
      <c r="E127" s="208"/>
      <c r="F127" s="208"/>
      <c r="G127" s="213"/>
      <c r="H127" s="151">
        <f>IFERROR(SOLL!D77-IF(KK!B127 = SOLL!$B$2,1, IF(KK!C127=SOLL!$B$2,2,IF(KK!D127=SOLL!$B$2,3,IF(KK!E127=SOLL!$B$2,4, IF(KK!F127=SOLL!$B$2,"-"))))),"-")</f>
        <v>2</v>
      </c>
    </row>
    <row r="128" spans="1:8" x14ac:dyDescent="0.25">
      <c r="A128" s="155" t="s">
        <v>92</v>
      </c>
      <c r="B128" s="208"/>
      <c r="C128" s="218"/>
      <c r="D128" s="208"/>
      <c r="E128" s="208"/>
      <c r="F128" s="208"/>
      <c r="G128" s="213"/>
      <c r="H128" s="151">
        <f>IFERROR(SOLL!D78-IF(KK!B128 = SOLL!$B$2,1, IF(KK!C128=SOLL!$B$2,2,IF(KK!D128=SOLL!$B$2,3,IF(KK!E128=SOLL!$B$2,4, IF(KK!F128=SOLL!$B$2,"-"))))),"-")</f>
        <v>2</v>
      </c>
    </row>
    <row r="129" spans="1:8" x14ac:dyDescent="0.25">
      <c r="A129" s="155" t="s">
        <v>33</v>
      </c>
      <c r="B129" s="223"/>
      <c r="C129" s="223"/>
      <c r="D129" s="223"/>
      <c r="E129" s="223"/>
      <c r="F129" s="223"/>
      <c r="G129" s="213"/>
      <c r="H129" s="151" t="str">
        <f>IFERROR(SOLL!D79-IF(KK!B129 = SOLL!$B$2,1, IF(KK!C129=SOLL!$B$2,2,IF(KK!D129=SOLL!$B$2,3,IF(KK!E129=SOLL!$B$2,4, IF(KK!F129=SOLL!$B$2,"-"))))),"-")</f>
        <v>-</v>
      </c>
    </row>
    <row r="130" spans="1:8" x14ac:dyDescent="0.25">
      <c r="A130" s="155" t="s">
        <v>34</v>
      </c>
      <c r="B130" s="223"/>
      <c r="C130" s="223"/>
      <c r="D130" s="223"/>
      <c r="E130" s="223"/>
      <c r="F130" s="223"/>
      <c r="G130" s="213"/>
      <c r="H130" s="151" t="str">
        <f>IFERROR(SOLL!D80-IF(KK!B130 = SOLL!$B$2,1, IF(KK!C130=SOLL!$B$2,2,IF(KK!D130=SOLL!$B$2,3,IF(KK!E130=SOLL!$B$2,4, IF(KK!F130=SOLL!$B$2,"-"))))),"-")</f>
        <v>-</v>
      </c>
    </row>
    <row r="131" spans="1:8" x14ac:dyDescent="0.25">
      <c r="A131" s="212"/>
      <c r="B131" s="212"/>
      <c r="C131" s="212"/>
      <c r="D131" s="212"/>
      <c r="E131" s="212"/>
      <c r="F131" s="212"/>
      <c r="G131" s="213"/>
      <c r="H131" s="151"/>
    </row>
    <row r="132" spans="1:8" x14ac:dyDescent="0.25">
      <c r="A132" s="73" t="s">
        <v>2</v>
      </c>
      <c r="B132" s="212"/>
      <c r="C132" s="212"/>
      <c r="D132" s="212"/>
      <c r="E132" s="212"/>
      <c r="F132" s="212"/>
      <c r="G132" s="213"/>
      <c r="H132" s="151"/>
    </row>
    <row r="133" spans="1:8" x14ac:dyDescent="0.25">
      <c r="A133" s="155" t="s">
        <v>25</v>
      </c>
      <c r="B133" s="208"/>
      <c r="C133" s="218"/>
      <c r="D133" s="208"/>
      <c r="E133" s="208"/>
      <c r="F133" s="208"/>
      <c r="G133" s="213"/>
      <c r="H133" s="151">
        <f>IFERROR(SOLL!D83-IF(KK!B133 = SOLL!$B$2,1, IF(KK!C133=SOLL!$B$2,2,IF(KK!D133=SOLL!$B$2,3,IF(KK!E133=SOLL!$B$2,4, IF(KK!F133=SOLL!$B$2,"-"))))),"-")</f>
        <v>2</v>
      </c>
    </row>
    <row r="134" spans="1:8" x14ac:dyDescent="0.25">
      <c r="A134" s="155" t="s">
        <v>26</v>
      </c>
      <c r="B134" s="208"/>
      <c r="C134" s="218"/>
      <c r="D134" s="208"/>
      <c r="E134" s="208"/>
      <c r="F134" s="208"/>
      <c r="G134" s="213"/>
      <c r="H134" s="151">
        <f>IFERROR(SOLL!D84-IF(KK!B134 = SOLL!$B$2,1, IF(KK!C134=SOLL!$B$2,2,IF(KK!D134=SOLL!$B$2,3,IF(KK!E134=SOLL!$B$2,4, IF(KK!F134=SOLL!$B$2,"-"))))),"-")</f>
        <v>2</v>
      </c>
    </row>
    <row r="135" spans="1:8" x14ac:dyDescent="0.25">
      <c r="A135" s="155" t="s">
        <v>27</v>
      </c>
      <c r="B135" s="208"/>
      <c r="C135" s="218"/>
      <c r="D135" s="208"/>
      <c r="E135" s="208"/>
      <c r="F135" s="208"/>
      <c r="G135" s="213"/>
      <c r="H135" s="151">
        <f>IFERROR(SOLL!D85-IF(KK!B135 = SOLL!$B$2,1, IF(KK!C135=SOLL!$B$2,2,IF(KK!D135=SOLL!$B$2,3,IF(KK!E135=SOLL!$B$2,4, IF(KK!F135=SOLL!$B$2,"-"))))),"-")</f>
        <v>2</v>
      </c>
    </row>
    <row r="136" spans="1:8" x14ac:dyDescent="0.25">
      <c r="A136" s="155" t="s">
        <v>28</v>
      </c>
      <c r="B136" s="223"/>
      <c r="C136" s="223"/>
      <c r="D136" s="223"/>
      <c r="E136" s="223"/>
      <c r="F136" s="223"/>
      <c r="G136" s="213"/>
      <c r="H136" s="151" t="str">
        <f>IFERROR(SOLL!D86-IF(KK!B136 = SOLL!$B$2,1, IF(KK!C136=SOLL!$B$2,2,IF(KK!D136=SOLL!$B$2,3,IF(KK!E136=SOLL!$B$2,4, IF(KK!F136=SOLL!$B$2,"-"))))),"-")</f>
        <v>-</v>
      </c>
    </row>
    <row r="137" spans="1:8" x14ac:dyDescent="0.25">
      <c r="A137" s="155" t="s">
        <v>29</v>
      </c>
      <c r="B137" s="223"/>
      <c r="C137" s="223"/>
      <c r="D137" s="223"/>
      <c r="E137" s="223"/>
      <c r="F137" s="223"/>
      <c r="G137" s="213"/>
      <c r="H137" s="151" t="str">
        <f>IFERROR(SOLL!D87-IF(KK!B137 = SOLL!$B$2,1, IF(KK!C137=SOLL!$B$2,2,IF(KK!D137=SOLL!$B$2,3,IF(KK!E137=SOLL!$B$2,4, IF(KK!F137=SOLL!$B$2,"-"))))),"-")</f>
        <v>-</v>
      </c>
    </row>
    <row r="138" spans="1:8" x14ac:dyDescent="0.25">
      <c r="A138" s="212"/>
      <c r="B138" s="212"/>
      <c r="C138" s="212"/>
      <c r="D138" s="212"/>
      <c r="E138" s="212"/>
      <c r="F138" s="212"/>
      <c r="G138" s="213"/>
      <c r="H138" s="151"/>
    </row>
    <row r="139" spans="1:8" ht="18" x14ac:dyDescent="0.25">
      <c r="A139" s="127" t="s">
        <v>93</v>
      </c>
      <c r="B139" s="212"/>
      <c r="C139" s="212"/>
      <c r="D139" s="212"/>
      <c r="E139" s="212"/>
      <c r="F139" s="212"/>
      <c r="G139" s="213"/>
      <c r="H139" s="151"/>
    </row>
    <row r="140" spans="1:8" x14ac:dyDescent="0.25">
      <c r="A140" s="73" t="s">
        <v>94</v>
      </c>
      <c r="B140" s="212"/>
      <c r="C140" s="212"/>
      <c r="D140" s="212"/>
      <c r="E140" s="212"/>
      <c r="F140" s="212"/>
      <c r="G140" s="213"/>
      <c r="H140" s="151"/>
    </row>
    <row r="141" spans="1:8" x14ac:dyDescent="0.25">
      <c r="A141" s="155" t="s">
        <v>18</v>
      </c>
      <c r="B141" s="208"/>
      <c r="C141" s="218"/>
      <c r="D141" s="208"/>
      <c r="E141" s="208"/>
      <c r="F141" s="208"/>
      <c r="G141" s="213"/>
      <c r="H141" s="151">
        <f>IFERROR(SOLL!D91-IF(KK!B141 = SOLL!$B$2,1, IF(KK!C141=SOLL!$B$2,2,IF(KK!D141=SOLL!$B$2,3,IF(KK!E141=SOLL!$B$2,4, IF(KK!F141=SOLL!$B$2,"-"))))),"-")</f>
        <v>2</v>
      </c>
    </row>
    <row r="142" spans="1:8" x14ac:dyDescent="0.25">
      <c r="A142" s="155" t="s">
        <v>19</v>
      </c>
      <c r="B142" s="223"/>
      <c r="C142" s="223"/>
      <c r="D142" s="223"/>
      <c r="E142" s="223"/>
      <c r="F142" s="223"/>
      <c r="G142" s="213"/>
      <c r="H142" s="151" t="str">
        <f>IFERROR(SOLL!D92-IF(KK!B142 = SOLL!$B$2,1, IF(KK!C142=SOLL!$B$2,2,IF(KK!D142=SOLL!$B$2,3,IF(KK!E142=SOLL!$B$2,4, IF(KK!F142=SOLL!$B$2,"-"))))),"-")</f>
        <v>-</v>
      </c>
    </row>
    <row r="143" spans="1:8" x14ac:dyDescent="0.25">
      <c r="A143" s="155" t="s">
        <v>95</v>
      </c>
      <c r="B143" s="208"/>
      <c r="C143" s="218"/>
      <c r="D143" s="208"/>
      <c r="E143" s="208"/>
      <c r="F143" s="208"/>
      <c r="G143" s="213"/>
      <c r="H143" s="151">
        <f>IFERROR(SOLL!D93-IF(KK!B143 = SOLL!$B$2,1, IF(KK!C143=SOLL!$B$2,2,IF(KK!D143=SOLL!$B$2,3,IF(KK!E143=SOLL!$B$2,4, IF(KK!F143=SOLL!$B$2,"-"))))),"-")</f>
        <v>2</v>
      </c>
    </row>
    <row r="144" spans="1:8" x14ac:dyDescent="0.25">
      <c r="A144" s="155" t="s">
        <v>20</v>
      </c>
      <c r="B144" s="208"/>
      <c r="C144" s="218"/>
      <c r="D144" s="208"/>
      <c r="E144" s="208"/>
      <c r="F144" s="208"/>
      <c r="G144" s="213"/>
      <c r="H144" s="151">
        <f>IFERROR(SOLL!D94-IF(KK!B144 = SOLL!$B$2,1, IF(KK!C144=SOLL!$B$2,2,IF(KK!D144=SOLL!$B$2,3,IF(KK!E144=SOLL!$B$2,4, IF(KK!F144=SOLL!$B$2,"-"))))),"-")</f>
        <v>2</v>
      </c>
    </row>
    <row r="145" spans="1:8" x14ac:dyDescent="0.25">
      <c r="A145" s="155" t="s">
        <v>21</v>
      </c>
      <c r="B145" s="208"/>
      <c r="C145" s="218"/>
      <c r="D145" s="208"/>
      <c r="E145" s="208"/>
      <c r="F145" s="208"/>
      <c r="G145" s="213"/>
      <c r="H145" s="151">
        <f>IFERROR(SOLL!D95-IF(KK!B145 = SOLL!$B$2,1, IF(KK!C145=SOLL!$B$2,2,IF(KK!D145=SOLL!$B$2,3,IF(KK!E145=SOLL!$B$2,4, IF(KK!F145=SOLL!$B$2,"-"))))),"-")</f>
        <v>2</v>
      </c>
    </row>
    <row r="146" spans="1:8" x14ac:dyDescent="0.25">
      <c r="A146" s="155" t="s">
        <v>22</v>
      </c>
      <c r="B146" s="223"/>
      <c r="C146" s="223"/>
      <c r="D146" s="223"/>
      <c r="E146" s="223"/>
      <c r="F146" s="223"/>
      <c r="G146" s="213"/>
      <c r="H146" s="151" t="str">
        <f>IFERROR(SOLL!D96-IF(KK!B146 = SOLL!$B$2,1, IF(KK!C146=SOLL!$B$2,2,IF(KK!D146=SOLL!$B$2,3,IF(KK!E146=SOLL!$B$2,4, IF(KK!F146=SOLL!$B$2,"-"))))),"-")</f>
        <v>-</v>
      </c>
    </row>
    <row r="147" spans="1:8" x14ac:dyDescent="0.25">
      <c r="B147" s="48"/>
      <c r="C147" s="48"/>
      <c r="D147" s="48"/>
      <c r="E147" s="48"/>
      <c r="F147" s="48"/>
      <c r="G147" s="48"/>
    </row>
    <row r="148" spans="1:8" x14ac:dyDescent="0.25">
      <c r="B148" s="48"/>
      <c r="C148" s="48"/>
      <c r="D148" s="48"/>
      <c r="E148" s="48"/>
      <c r="F148" s="48"/>
      <c r="G148" s="48"/>
    </row>
    <row r="149" spans="1:8" x14ac:dyDescent="0.25">
      <c r="B149" s="48"/>
      <c r="C149" s="48"/>
      <c r="D149" s="48"/>
      <c r="E149" s="48"/>
      <c r="F149" s="48"/>
      <c r="G149" s="48"/>
    </row>
    <row r="150" spans="1:8" x14ac:dyDescent="0.25">
      <c r="B150" s="48"/>
      <c r="C150" s="48"/>
      <c r="D150" s="48"/>
      <c r="E150" s="48"/>
      <c r="F150" s="48"/>
      <c r="G150" s="48"/>
    </row>
    <row r="151" spans="1:8" x14ac:dyDescent="0.25">
      <c r="B151" s="48"/>
      <c r="C151" s="48"/>
      <c r="D151" s="48"/>
      <c r="E151" s="48"/>
      <c r="F151" s="48"/>
      <c r="G151" s="48"/>
    </row>
    <row r="152" spans="1:8" x14ac:dyDescent="0.25">
      <c r="B152" s="48"/>
      <c r="C152" s="48"/>
      <c r="D152" s="48"/>
      <c r="E152" s="48"/>
      <c r="F152" s="48"/>
      <c r="G152" s="48"/>
    </row>
    <row r="153" spans="1:8" x14ac:dyDescent="0.25">
      <c r="B153" s="48"/>
      <c r="C153" s="48"/>
      <c r="D153" s="48"/>
      <c r="E153" s="48"/>
      <c r="F153" s="48"/>
      <c r="G153" s="48"/>
    </row>
    <row r="154" spans="1:8" x14ac:dyDescent="0.25">
      <c r="B154" s="48"/>
      <c r="C154" s="48"/>
      <c r="D154" s="48"/>
      <c r="E154" s="48"/>
      <c r="F154" s="48"/>
      <c r="G154" s="48"/>
    </row>
    <row r="155" spans="1:8" x14ac:dyDescent="0.25">
      <c r="B155" s="48"/>
      <c r="C155" s="48"/>
      <c r="D155" s="48"/>
      <c r="E155" s="48"/>
      <c r="F155" s="48"/>
      <c r="G155" s="48"/>
    </row>
    <row r="156" spans="1:8" x14ac:dyDescent="0.25">
      <c r="B156" s="48"/>
      <c r="C156" s="48"/>
      <c r="D156" s="48"/>
      <c r="E156" s="48"/>
      <c r="F156" s="48"/>
      <c r="G156" s="48"/>
    </row>
    <row r="157" spans="1:8" x14ac:dyDescent="0.25">
      <c r="B157" s="48"/>
      <c r="C157" s="48"/>
      <c r="D157" s="48"/>
      <c r="E157" s="48"/>
      <c r="F157" s="48"/>
      <c r="G157" s="48"/>
    </row>
    <row r="158" spans="1:8" x14ac:dyDescent="0.25">
      <c r="B158" s="48"/>
      <c r="C158" s="48"/>
      <c r="D158" s="48"/>
      <c r="E158" s="48"/>
      <c r="F158" s="48"/>
      <c r="G158" s="48"/>
    </row>
    <row r="159" spans="1:8" x14ac:dyDescent="0.25">
      <c r="B159" s="48"/>
      <c r="C159" s="48"/>
      <c r="D159" s="48"/>
      <c r="E159" s="48"/>
      <c r="F159" s="48"/>
      <c r="G159" s="48"/>
    </row>
    <row r="160" spans="1:8" x14ac:dyDescent="0.25">
      <c r="B160" s="48"/>
      <c r="C160" s="48"/>
      <c r="D160" s="48"/>
      <c r="E160" s="48"/>
      <c r="F160" s="48"/>
      <c r="G160" s="48"/>
    </row>
    <row r="161" spans="2:7" x14ac:dyDescent="0.25">
      <c r="B161" s="48"/>
      <c r="C161" s="48"/>
      <c r="D161" s="48"/>
      <c r="E161" s="48"/>
      <c r="F161" s="48"/>
      <c r="G161" s="48"/>
    </row>
    <row r="162" spans="2:7" x14ac:dyDescent="0.25">
      <c r="B162" s="48"/>
      <c r="C162" s="48"/>
      <c r="D162" s="48"/>
      <c r="E162" s="48"/>
      <c r="F162" s="48"/>
      <c r="G162" s="48"/>
    </row>
    <row r="163" spans="2:7" x14ac:dyDescent="0.25">
      <c r="B163" s="48"/>
      <c r="C163" s="48"/>
      <c r="D163" s="48"/>
      <c r="E163" s="48"/>
      <c r="F163" s="48"/>
      <c r="G163" s="48"/>
    </row>
    <row r="164" spans="2:7" x14ac:dyDescent="0.25">
      <c r="B164" s="48"/>
      <c r="C164" s="48"/>
      <c r="D164" s="48"/>
      <c r="E164" s="48"/>
      <c r="F164" s="48"/>
      <c r="G164" s="48"/>
    </row>
    <row r="165" spans="2:7" x14ac:dyDescent="0.25">
      <c r="B165" s="48"/>
      <c r="C165" s="48"/>
      <c r="D165" s="48"/>
      <c r="E165" s="48"/>
      <c r="F165" s="48"/>
      <c r="G165" s="48"/>
    </row>
    <row r="166" spans="2:7" x14ac:dyDescent="0.25">
      <c r="B166" s="48"/>
      <c r="C166" s="48"/>
      <c r="D166" s="48"/>
      <c r="E166" s="48"/>
      <c r="F166" s="48"/>
      <c r="G166" s="48"/>
    </row>
    <row r="167" spans="2:7" x14ac:dyDescent="0.25">
      <c r="B167" s="48"/>
      <c r="C167" s="48"/>
      <c r="D167" s="48"/>
      <c r="E167" s="48"/>
      <c r="F167" s="48"/>
      <c r="G167" s="48"/>
    </row>
    <row r="168" spans="2:7" x14ac:dyDescent="0.25">
      <c r="B168" s="48"/>
      <c r="C168" s="48"/>
      <c r="D168" s="48"/>
      <c r="E168" s="48"/>
      <c r="F168" s="48"/>
      <c r="G168" s="48"/>
    </row>
    <row r="169" spans="2:7" x14ac:dyDescent="0.25">
      <c r="B169" s="48"/>
      <c r="C169" s="48"/>
      <c r="D169" s="48"/>
      <c r="E169" s="48"/>
      <c r="F169" s="48"/>
      <c r="G169" s="48"/>
    </row>
    <row r="170" spans="2:7" x14ac:dyDescent="0.25">
      <c r="B170" s="48"/>
      <c r="C170" s="48"/>
      <c r="D170" s="48"/>
      <c r="E170" s="48"/>
      <c r="F170" s="48"/>
      <c r="G170" s="48"/>
    </row>
    <row r="171" spans="2:7" x14ac:dyDescent="0.25">
      <c r="B171" s="48"/>
      <c r="C171" s="48"/>
      <c r="D171" s="48"/>
      <c r="E171" s="48"/>
      <c r="F171" s="48"/>
      <c r="G171" s="48"/>
    </row>
  </sheetData>
  <mergeCells count="45">
    <mergeCell ref="E76:G76"/>
    <mergeCell ref="E77:G77"/>
    <mergeCell ref="E78:G78"/>
    <mergeCell ref="E20:G20"/>
    <mergeCell ref="E21:G21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99:G99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93:G93"/>
    <mergeCell ref="E94:G94"/>
    <mergeCell ref="E95:G95"/>
    <mergeCell ref="E96:G96"/>
    <mergeCell ref="E97:G97"/>
    <mergeCell ref="E98:G98"/>
    <mergeCell ref="E6:G6"/>
    <mergeCell ref="E7:G7"/>
    <mergeCell ref="E18:G18"/>
    <mergeCell ref="E19:G19"/>
    <mergeCell ref="E47:G47"/>
    <mergeCell ref="E48:G48"/>
  </mergeCells>
  <pageMargins left="0.7" right="0.7" top="0.78740157499999996" bottom="0.78740157499999996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S96"/>
  <sheetViews>
    <sheetView tabSelected="1" topLeftCell="I1" workbookViewId="0">
      <selection activeCell="P16" sqref="P16"/>
    </sheetView>
  </sheetViews>
  <sheetFormatPr baseColWidth="10" defaultRowHeight="15" x14ac:dyDescent="0.25"/>
  <cols>
    <col min="1" max="1" width="79" bestFit="1" customWidth="1"/>
    <col min="3" max="4" width="11.42578125" style="53"/>
    <col min="5" max="5" width="12.7109375" style="1" hidden="1" customWidth="1"/>
    <col min="6" max="7" width="12.7109375" style="53" hidden="1" customWidth="1"/>
    <col min="8" max="8" width="12.7109375" style="1" hidden="1" customWidth="1"/>
    <col min="10" max="10" width="11.42578125" style="53"/>
    <col min="11" max="11" width="6.140625" bestFit="1" customWidth="1"/>
    <col min="12" max="12" width="28.7109375" customWidth="1"/>
    <col min="13" max="13" width="22.140625" customWidth="1"/>
    <col min="14" max="14" width="25.42578125" customWidth="1"/>
    <col min="15" max="15" width="20.140625" style="24" customWidth="1"/>
    <col min="16" max="17" width="12.7109375" bestFit="1" customWidth="1"/>
    <col min="18" max="18" width="15.140625" bestFit="1" customWidth="1"/>
    <col min="19" max="19" width="9.85546875" bestFit="1" customWidth="1"/>
  </cols>
  <sheetData>
    <row r="1" spans="1:19" x14ac:dyDescent="0.25">
      <c r="A1" s="1"/>
      <c r="B1" s="1"/>
      <c r="I1" s="1"/>
      <c r="K1" s="78"/>
      <c r="L1" s="18"/>
      <c r="M1" s="18"/>
      <c r="N1" s="18"/>
    </row>
    <row r="2" spans="1:19" ht="15.75" thickBot="1" x14ac:dyDescent="0.3">
      <c r="A2" s="1"/>
      <c r="B2" s="1"/>
      <c r="I2" s="1"/>
      <c r="K2" s="18"/>
      <c r="L2" s="18"/>
      <c r="M2" s="18"/>
      <c r="N2" s="18"/>
    </row>
    <row r="3" spans="1:19" x14ac:dyDescent="0.25">
      <c r="A3" s="1"/>
      <c r="B3" s="1"/>
      <c r="I3" s="14"/>
      <c r="M3" s="321" t="s">
        <v>121</v>
      </c>
      <c r="N3" s="322"/>
      <c r="O3" s="231"/>
    </row>
    <row r="4" spans="1:19" ht="18" customHeight="1" x14ac:dyDescent="0.25">
      <c r="A4" s="25" t="s">
        <v>72</v>
      </c>
      <c r="B4" s="19" t="s">
        <v>112</v>
      </c>
      <c r="C4" s="65" t="s">
        <v>113</v>
      </c>
      <c r="D4" s="65" t="s">
        <v>114</v>
      </c>
      <c r="E4" s="13" t="s">
        <v>115</v>
      </c>
      <c r="F4" s="76" t="s">
        <v>115</v>
      </c>
      <c r="G4" s="76" t="s">
        <v>115</v>
      </c>
      <c r="H4" s="76" t="s">
        <v>115</v>
      </c>
      <c r="I4" s="120" t="s">
        <v>68</v>
      </c>
      <c r="J4" s="18"/>
      <c r="L4" s="42"/>
      <c r="M4" s="58" t="s">
        <v>117</v>
      </c>
      <c r="N4" s="83">
        <v>1</v>
      </c>
      <c r="O4" s="404"/>
    </row>
    <row r="5" spans="1:19" x14ac:dyDescent="0.25">
      <c r="A5" s="26" t="s">
        <v>38</v>
      </c>
      <c r="B5" s="1"/>
      <c r="E5" s="14"/>
      <c r="F5" s="18"/>
      <c r="G5" s="18"/>
      <c r="H5" s="115"/>
      <c r="I5" s="14"/>
      <c r="M5" s="84" t="s">
        <v>119</v>
      </c>
      <c r="N5" s="85">
        <v>2</v>
      </c>
      <c r="O5" s="404"/>
      <c r="P5" s="42"/>
      <c r="Q5" s="42"/>
      <c r="R5" s="42"/>
      <c r="S5" s="42"/>
    </row>
    <row r="6" spans="1:19" ht="15" customHeight="1" x14ac:dyDescent="0.25">
      <c r="A6" s="31" t="s">
        <v>43</v>
      </c>
      <c r="B6" s="12" t="str">
        <f>IFERROR('1. Ausbildungsjahr'!M6, "-")</f>
        <v>-</v>
      </c>
      <c r="C6" s="12" t="str">
        <f>IFERROR('2. Ausbildungsjahr'!M6, "-")</f>
        <v>-</v>
      </c>
      <c r="D6" s="12" t="str">
        <f>IFERROR('3. Ausbildungsjahr'!M6, "-")</f>
        <v>-</v>
      </c>
      <c r="E6" s="15" t="str">
        <f t="shared" ref="E6:G11" si="0">IF(B6="-","-",1)</f>
        <v>-</v>
      </c>
      <c r="F6" s="75" t="str">
        <f t="shared" si="0"/>
        <v>-</v>
      </c>
      <c r="G6" s="75" t="str">
        <f t="shared" si="0"/>
        <v>-</v>
      </c>
      <c r="H6" s="107" t="e">
        <f>IF(#REF!="-","-",1)</f>
        <v>#REF!</v>
      </c>
      <c r="I6" s="121" t="str">
        <f t="shared" ref="I6:I11" si="1">IFERROR(SUM(B6:D6)/SUM(E6:H6),"-")</f>
        <v>-</v>
      </c>
      <c r="J6" s="9"/>
      <c r="L6" s="53"/>
      <c r="M6" s="84" t="s">
        <v>120</v>
      </c>
      <c r="N6" s="85">
        <v>3</v>
      </c>
      <c r="O6" s="404"/>
      <c r="P6" s="5"/>
      <c r="Q6" s="5"/>
      <c r="R6" s="5"/>
      <c r="S6" s="5"/>
    </row>
    <row r="7" spans="1:19" x14ac:dyDescent="0.25">
      <c r="A7" s="31" t="s">
        <v>44</v>
      </c>
      <c r="B7" s="12" t="str">
        <f>IFERROR('1. Ausbildungsjahr'!M7, "-")</f>
        <v>-</v>
      </c>
      <c r="C7" s="12" t="str">
        <f>IFERROR('2. Ausbildungsjahr'!M7, "-")</f>
        <v>-</v>
      </c>
      <c r="D7" s="12" t="str">
        <f>IFERROR('3. Ausbildungsjahr'!M7, "-")</f>
        <v>-</v>
      </c>
      <c r="E7" s="15" t="str">
        <f t="shared" si="0"/>
        <v>-</v>
      </c>
      <c r="F7" s="75" t="str">
        <f t="shared" si="0"/>
        <v>-</v>
      </c>
      <c r="G7" s="75" t="str">
        <f t="shared" si="0"/>
        <v>-</v>
      </c>
      <c r="H7" s="107" t="e">
        <f>IF(#REF!="-","-",1)</f>
        <v>#REF!</v>
      </c>
      <c r="I7" s="121" t="str">
        <f t="shared" si="1"/>
        <v>-</v>
      </c>
      <c r="J7" s="9"/>
      <c r="L7" s="5"/>
      <c r="M7" s="86" t="s">
        <v>118</v>
      </c>
      <c r="N7" s="87">
        <v>4</v>
      </c>
      <c r="O7" s="404"/>
    </row>
    <row r="8" spans="1:19" x14ac:dyDescent="0.25">
      <c r="A8" s="31" t="s">
        <v>73</v>
      </c>
      <c r="B8" s="12" t="str">
        <f>IFERROR('1. Ausbildungsjahr'!M8, "-")</f>
        <v>-</v>
      </c>
      <c r="C8" s="12" t="str">
        <f>IFERROR('2. Ausbildungsjahr'!M8, "-")</f>
        <v>-</v>
      </c>
      <c r="D8" s="12" t="str">
        <f>IFERROR('3. Ausbildungsjahr'!M8, "-")</f>
        <v>-</v>
      </c>
      <c r="E8" s="15" t="str">
        <f t="shared" si="0"/>
        <v>-</v>
      </c>
      <c r="F8" s="75" t="str">
        <f t="shared" si="0"/>
        <v>-</v>
      </c>
      <c r="G8" s="75" t="str">
        <f t="shared" si="0"/>
        <v>-</v>
      </c>
      <c r="H8" s="107" t="e">
        <f>IF(#REF!="-","-",1)</f>
        <v>#REF!</v>
      </c>
      <c r="I8" s="121" t="str">
        <f t="shared" si="1"/>
        <v>-</v>
      </c>
      <c r="J8" s="9"/>
      <c r="L8" s="5"/>
      <c r="M8" s="77"/>
      <c r="N8" s="77"/>
      <c r="O8" s="404"/>
    </row>
    <row r="9" spans="1:19" x14ac:dyDescent="0.25">
      <c r="A9" s="31" t="s">
        <v>74</v>
      </c>
      <c r="B9" s="12" t="str">
        <f>IFERROR('1. Ausbildungsjahr'!M9, "-")</f>
        <v>-</v>
      </c>
      <c r="C9" s="12" t="str">
        <f>IFERROR('2. Ausbildungsjahr'!M9, "-")</f>
        <v>-</v>
      </c>
      <c r="D9" s="12" t="str">
        <f>IFERROR('3. Ausbildungsjahr'!M9, "-")</f>
        <v>-</v>
      </c>
      <c r="E9" s="15" t="str">
        <f t="shared" si="0"/>
        <v>-</v>
      </c>
      <c r="F9" s="75" t="str">
        <f t="shared" si="0"/>
        <v>-</v>
      </c>
      <c r="G9" s="75" t="str">
        <f t="shared" si="0"/>
        <v>-</v>
      </c>
      <c r="H9" s="107" t="e">
        <f>IF(#REF!="-","-",1)</f>
        <v>#REF!</v>
      </c>
      <c r="I9" s="121" t="str">
        <f t="shared" si="1"/>
        <v>-</v>
      </c>
      <c r="J9" s="9"/>
      <c r="L9" s="1"/>
    </row>
    <row r="10" spans="1:19" x14ac:dyDescent="0.25">
      <c r="A10" s="36" t="s">
        <v>45</v>
      </c>
      <c r="B10" s="12" t="str">
        <f>IFERROR('1. Ausbildungsjahr'!M10, "-")</f>
        <v>-</v>
      </c>
      <c r="C10" s="12" t="str">
        <f>IFERROR('2. Ausbildungsjahr'!M10, "-")</f>
        <v>-</v>
      </c>
      <c r="D10" s="12" t="str">
        <f>IFERROR('3. Ausbildungsjahr'!M10, "-")</f>
        <v>-</v>
      </c>
      <c r="E10" s="15" t="str">
        <f t="shared" si="0"/>
        <v>-</v>
      </c>
      <c r="F10" s="75" t="str">
        <f t="shared" si="0"/>
        <v>-</v>
      </c>
      <c r="G10" s="75" t="str">
        <f t="shared" si="0"/>
        <v>-</v>
      </c>
      <c r="H10" s="107" t="e">
        <f>IF(#REF!="-","-",1)</f>
        <v>#REF!</v>
      </c>
      <c r="I10" s="121" t="str">
        <f t="shared" si="1"/>
        <v>-</v>
      </c>
      <c r="J10" s="9"/>
      <c r="L10" s="90" t="s">
        <v>70</v>
      </c>
      <c r="M10" s="88" t="s">
        <v>99</v>
      </c>
      <c r="N10" s="89" t="s">
        <v>100</v>
      </c>
      <c r="O10" s="91" t="s">
        <v>131</v>
      </c>
    </row>
    <row r="11" spans="1:19" x14ac:dyDescent="0.25">
      <c r="A11" s="31" t="s">
        <v>46</v>
      </c>
      <c r="B11" s="12" t="str">
        <f>IFERROR('1. Ausbildungsjahr'!M11, "-")</f>
        <v>-</v>
      </c>
      <c r="C11" s="12" t="str">
        <f>IFERROR('2. Ausbildungsjahr'!M11, "-")</f>
        <v>-</v>
      </c>
      <c r="D11" s="12" t="str">
        <f>IFERROR('3. Ausbildungsjahr'!M11, "-")</f>
        <v>-</v>
      </c>
      <c r="E11" s="15" t="str">
        <f t="shared" si="0"/>
        <v>-</v>
      </c>
      <c r="F11" s="75" t="str">
        <f t="shared" si="0"/>
        <v>-</v>
      </c>
      <c r="G11" s="75" t="str">
        <f t="shared" si="0"/>
        <v>-</v>
      </c>
      <c r="H11" s="107" t="e">
        <f>IF(#REF!="-","-",1)</f>
        <v>#REF!</v>
      </c>
      <c r="I11" s="121" t="str">
        <f t="shared" si="1"/>
        <v>-</v>
      </c>
      <c r="J11" s="9"/>
      <c r="L11" s="92" t="s">
        <v>97</v>
      </c>
      <c r="M11" s="79">
        <f>SUM(I39,I40,I41,I42,I45,I46,I47,I48,I56,I71,I84)/11</f>
        <v>0</v>
      </c>
      <c r="N11" s="29">
        <f>IF(M11&gt;=0.5,1,IF(AND(0.49&gt;=M11, M11&gt;=-0.49),2,IF(AND(-0.5&gt;=M11, M11&gt;=-1.49),3,IF(-1.5&gt;=M11,4))))</f>
        <v>2</v>
      </c>
      <c r="O11" s="262" t="str">
        <f>IFERROR((N11*$M$25+'Zeugnisse und Beurteilungen'!D22:E22*'Zeugnisse und Beurteilungen'!$J$21:$J$22)/('Zeugnisse und Beurteilungen'!$J$21:$J$22+Gesamtbogen!$M$25)," ")</f>
        <v xml:space="preserve"> </v>
      </c>
    </row>
    <row r="12" spans="1:19" ht="30" x14ac:dyDescent="0.25">
      <c r="A12" s="24"/>
      <c r="B12" s="12"/>
      <c r="C12" s="12"/>
      <c r="D12" s="12"/>
      <c r="E12" s="15"/>
      <c r="F12" s="75"/>
      <c r="G12" s="75"/>
      <c r="H12" s="107"/>
      <c r="I12" s="121"/>
      <c r="J12" s="9"/>
      <c r="L12" s="93" t="s">
        <v>98</v>
      </c>
      <c r="M12" s="79">
        <f>SUM(I18,I52,I54,I55,I69,I70)/6</f>
        <v>0</v>
      </c>
      <c r="N12" s="29">
        <f t="shared" ref="N12:N19" si="2">IF(M12&gt;=0.5,1,IF(AND(0.49&gt;=M12, M12&gt;=-0.49),2,IF(AND(-0.5&gt;=M12, M12&gt;=-1.49),3,IF(-1.5&gt;=M12,4))))</f>
        <v>2</v>
      </c>
      <c r="O12" s="262" t="str">
        <f>IFERROR((N12*$M$25+'Zeugnisse und Beurteilungen'!D23:E23*'Zeugnisse und Beurteilungen'!$J$21:$J$22)/('Zeugnisse und Beurteilungen'!$J$21:$J$22+Gesamtbogen!$M$25)," ")</f>
        <v xml:space="preserve"> </v>
      </c>
    </row>
    <row r="13" spans="1:19" ht="18" x14ac:dyDescent="0.25">
      <c r="A13" s="25" t="s">
        <v>75</v>
      </c>
      <c r="B13" s="12"/>
      <c r="C13" s="12"/>
      <c r="D13" s="12"/>
      <c r="E13" s="15"/>
      <c r="F13" s="75"/>
      <c r="G13" s="75"/>
      <c r="H13" s="107"/>
      <c r="I13" s="121"/>
      <c r="J13" s="9"/>
      <c r="L13" s="94" t="s">
        <v>101</v>
      </c>
      <c r="M13" s="79">
        <f>SUM(I10,I26,I91,I92,I93,I94,I96)/8</f>
        <v>0</v>
      </c>
      <c r="N13" s="29">
        <f t="shared" si="2"/>
        <v>2</v>
      </c>
      <c r="O13" s="262" t="str">
        <f>IFERROR((N13*$M$25+'Zeugnisse und Beurteilungen'!D24:E24*'Zeugnisse und Beurteilungen'!$J$21:$J$22)/('Zeugnisse und Beurteilungen'!$J$21:$J$22+Gesamtbogen!$M$25)," ")</f>
        <v xml:space="preserve"> </v>
      </c>
    </row>
    <row r="14" spans="1:19" x14ac:dyDescent="0.25">
      <c r="A14" s="26" t="s">
        <v>47</v>
      </c>
      <c r="B14" s="12"/>
      <c r="C14" s="12"/>
      <c r="D14" s="12"/>
      <c r="E14" s="15"/>
      <c r="F14" s="75"/>
      <c r="G14" s="75"/>
      <c r="H14" s="107"/>
      <c r="I14" s="121"/>
      <c r="J14" s="9"/>
      <c r="L14" s="95" t="s">
        <v>102</v>
      </c>
      <c r="M14" s="79" t="str">
        <f>I95</f>
        <v>-</v>
      </c>
      <c r="N14" s="29">
        <f t="shared" si="2"/>
        <v>1</v>
      </c>
      <c r="O14" s="262" t="str">
        <f>IFERROR((N14*$M$25+'Zeugnisse und Beurteilungen'!D25:E25*'Zeugnisse und Beurteilungen'!$J$21:$J$22)/('Zeugnisse und Beurteilungen'!$J$21:$J$22+Gesamtbogen!$M$25)," ")</f>
        <v xml:space="preserve"> </v>
      </c>
    </row>
    <row r="15" spans="1:19" ht="14.25" customHeight="1" x14ac:dyDescent="0.25">
      <c r="A15" s="32" t="s">
        <v>48</v>
      </c>
      <c r="B15" s="12" t="str">
        <f>IFERROR('1. Ausbildungsjahr'!M15, "-")</f>
        <v>-</v>
      </c>
      <c r="C15" s="12" t="str">
        <f>IFERROR('2. Ausbildungsjahr'!M15, "-")</f>
        <v>-</v>
      </c>
      <c r="D15" s="12" t="str">
        <f>IFERROR('3. Ausbildungsjahr'!M15, "-")</f>
        <v>-</v>
      </c>
      <c r="E15" s="15" t="str">
        <f t="shared" ref="E15:G19" si="3">IF(B15="-","-",1)</f>
        <v>-</v>
      </c>
      <c r="F15" s="75" t="str">
        <f t="shared" si="3"/>
        <v>-</v>
      </c>
      <c r="G15" s="75" t="str">
        <f t="shared" si="3"/>
        <v>-</v>
      </c>
      <c r="H15" s="107" t="e">
        <f>IF(#REF!="-","-",1)</f>
        <v>#REF!</v>
      </c>
      <c r="I15" s="121" t="str">
        <f>IFERROR(SUM(B15:D15)/SUM(E15:H15),"-")</f>
        <v>-</v>
      </c>
      <c r="J15" s="9"/>
      <c r="L15" s="96" t="s">
        <v>0</v>
      </c>
      <c r="M15" s="79">
        <f>SUM(I73,I80)/2</f>
        <v>0</v>
      </c>
      <c r="N15" s="29">
        <f t="shared" si="2"/>
        <v>2</v>
      </c>
      <c r="O15" s="262" t="str">
        <f>IFERROR((N15*$M$25+'Zeugnisse und Beurteilungen'!D26:E26*'Zeugnisse und Beurteilungen'!$J$21:$J$22)/('Zeugnisse und Beurteilungen'!$J$21:$J$22+Gesamtbogen!$M$25)," ")</f>
        <v xml:space="preserve"> </v>
      </c>
    </row>
    <row r="16" spans="1:19" x14ac:dyDescent="0.25">
      <c r="A16" s="32" t="s">
        <v>49</v>
      </c>
      <c r="B16" s="12" t="str">
        <f>IFERROR('1. Ausbildungsjahr'!M16, "-")</f>
        <v>-</v>
      </c>
      <c r="C16" s="12" t="str">
        <f>IFERROR('2. Ausbildungsjahr'!M16, "-")</f>
        <v>-</v>
      </c>
      <c r="D16" s="12" t="str">
        <f>IFERROR('3. Ausbildungsjahr'!M16, "-")</f>
        <v>-</v>
      </c>
      <c r="E16" s="15" t="str">
        <f t="shared" si="3"/>
        <v>-</v>
      </c>
      <c r="F16" s="75" t="str">
        <f t="shared" si="3"/>
        <v>-</v>
      </c>
      <c r="G16" s="75" t="str">
        <f t="shared" si="3"/>
        <v>-</v>
      </c>
      <c r="H16" s="107" t="e">
        <f>IF(#REF!="-","-",1)</f>
        <v>#REF!</v>
      </c>
      <c r="I16" s="121" t="str">
        <f>IFERROR(SUM(B16:D16)/SUM(E16:H16),"-")</f>
        <v>-</v>
      </c>
      <c r="J16" s="9"/>
      <c r="L16" s="97" t="s">
        <v>1</v>
      </c>
      <c r="M16" s="79">
        <f>SUM(I53,I72,I76,I77,I78,I79,I83,I85,I86,I87)/10</f>
        <v>0</v>
      </c>
      <c r="N16" s="29">
        <f t="shared" si="2"/>
        <v>2</v>
      </c>
      <c r="O16" s="262" t="str">
        <f>IFERROR((N16*$M$25+'Zeugnisse und Beurteilungen'!D27:E27*'Zeugnisse und Beurteilungen'!$J$21:$J$22)/('Zeugnisse und Beurteilungen'!$J$21:$J$22+Gesamtbogen!$M$25)," ")</f>
        <v xml:space="preserve"> </v>
      </c>
    </row>
    <row r="17" spans="1:15" x14ac:dyDescent="0.25">
      <c r="A17" s="32" t="s">
        <v>50</v>
      </c>
      <c r="B17" s="12" t="str">
        <f>IFERROR('1. Ausbildungsjahr'!M17, "-")</f>
        <v>-</v>
      </c>
      <c r="C17" s="12" t="str">
        <f>IFERROR('2. Ausbildungsjahr'!M17, "-")</f>
        <v>-</v>
      </c>
      <c r="D17" s="12" t="str">
        <f>IFERROR('3. Ausbildungsjahr'!M17, "-")</f>
        <v>-</v>
      </c>
      <c r="E17" s="15" t="str">
        <f t="shared" si="3"/>
        <v>-</v>
      </c>
      <c r="F17" s="75" t="str">
        <f t="shared" si="3"/>
        <v>-</v>
      </c>
      <c r="G17" s="75" t="str">
        <f t="shared" si="3"/>
        <v>-</v>
      </c>
      <c r="H17" s="107" t="e">
        <f>IF(#REF!="-","-",1)</f>
        <v>#REF!</v>
      </c>
      <c r="I17" s="121" t="str">
        <f>IFERROR(SUM(B17:D17)/SUM(E17:H17),"-")</f>
        <v>-</v>
      </c>
      <c r="J17" s="9"/>
      <c r="L17" s="98" t="s">
        <v>123</v>
      </c>
      <c r="M17" s="80" t="s">
        <v>124</v>
      </c>
      <c r="N17" s="29"/>
      <c r="O17" s="262" t="str">
        <f>IFERROR((N17*$M$25+'Zeugnisse und Beurteilungen'!D28:E28*'Zeugnisse und Beurteilungen'!$J$21:$J$22)/('Zeugnisse und Beurteilungen'!$J$21:$J$22+Gesamtbogen!$M$25)," ")</f>
        <v xml:space="preserve"> </v>
      </c>
    </row>
    <row r="18" spans="1:15" x14ac:dyDescent="0.25">
      <c r="A18" s="39" t="s">
        <v>51</v>
      </c>
      <c r="B18" s="12" t="str">
        <f>IFERROR('1. Ausbildungsjahr'!M18, "-")</f>
        <v>-</v>
      </c>
      <c r="C18" s="12" t="str">
        <f>IFERROR('2. Ausbildungsjahr'!M18, "-")</f>
        <v>-</v>
      </c>
      <c r="D18" s="12" t="str">
        <f>IFERROR('3. Ausbildungsjahr'!M18, "-")</f>
        <v>-</v>
      </c>
      <c r="E18" s="15" t="str">
        <f t="shared" si="3"/>
        <v>-</v>
      </c>
      <c r="F18" s="75" t="str">
        <f t="shared" si="3"/>
        <v>-</v>
      </c>
      <c r="G18" s="75" t="str">
        <f t="shared" si="3"/>
        <v>-</v>
      </c>
      <c r="H18" s="107" t="e">
        <f>IF(#REF!="-","-",1)</f>
        <v>#REF!</v>
      </c>
      <c r="I18" s="121" t="str">
        <f>IFERROR(SUM(B18:D18)/SUM(E18:H18),"-")</f>
        <v>-</v>
      </c>
      <c r="J18" s="9"/>
      <c r="L18" s="99" t="s">
        <v>3</v>
      </c>
      <c r="M18" s="79">
        <f>SUM(I60:I64)/5</f>
        <v>0</v>
      </c>
      <c r="N18" s="29">
        <f t="shared" si="2"/>
        <v>2</v>
      </c>
      <c r="O18" s="262" t="str">
        <f>IFERROR((N18*$M$25+'Zeugnisse und Beurteilungen'!D29:E29*'Zeugnisse und Beurteilungen'!$J$21:$J$22)/('Zeugnisse und Beurteilungen'!$J$21:$J$22+Gesamtbogen!$M$25)," ")</f>
        <v xml:space="preserve"> </v>
      </c>
    </row>
    <row r="19" spans="1:15" x14ac:dyDescent="0.25">
      <c r="A19" s="32" t="s">
        <v>52</v>
      </c>
      <c r="B19" s="12" t="str">
        <f>IFERROR('1. Ausbildungsjahr'!M19, "-")</f>
        <v>-</v>
      </c>
      <c r="C19" s="12" t="str">
        <f>IFERROR('2. Ausbildungsjahr'!M19, "-")</f>
        <v>-</v>
      </c>
      <c r="D19" s="12" t="str">
        <f>IFERROR('3. Ausbildungsjahr'!M19, "-")</f>
        <v>-</v>
      </c>
      <c r="E19" s="15" t="str">
        <f t="shared" si="3"/>
        <v>-</v>
      </c>
      <c r="F19" s="75" t="str">
        <f t="shared" si="3"/>
        <v>-</v>
      </c>
      <c r="G19" s="75" t="str">
        <f t="shared" si="3"/>
        <v>-</v>
      </c>
      <c r="H19" s="107" t="e">
        <f>IF(#REF!="-","-",1)</f>
        <v>#REF!</v>
      </c>
      <c r="I19" s="121" t="str">
        <f>IFERROR(SUM(B19:D19)/SUM(E19:H19),"-")</f>
        <v>-</v>
      </c>
      <c r="J19" s="9"/>
      <c r="L19" s="100" t="s">
        <v>4</v>
      </c>
      <c r="M19" s="79">
        <f>SUM(I6,I7,I8,I9,I11,I15,I16,I17,I19,I22,I23,I24,I25,I30,I31,I32,I33,I34)/18</f>
        <v>0</v>
      </c>
      <c r="N19" s="29">
        <f t="shared" si="2"/>
        <v>2</v>
      </c>
      <c r="O19" s="262" t="str">
        <f>IFERROR((N19*$M$25+'Zeugnisse und Beurteilungen'!D30:E30*'Zeugnisse und Beurteilungen'!$J$21:$J$22)/('Zeugnisse und Beurteilungen'!$J$21:$J$22+Gesamtbogen!$M$25)," ")</f>
        <v xml:space="preserve"> </v>
      </c>
    </row>
    <row r="20" spans="1:15" x14ac:dyDescent="0.25">
      <c r="A20" s="24"/>
      <c r="B20" s="12"/>
      <c r="C20" s="12"/>
      <c r="D20" s="12"/>
      <c r="E20" s="15"/>
      <c r="F20" s="75"/>
      <c r="G20" s="75"/>
      <c r="H20" s="107"/>
      <c r="I20" s="121"/>
      <c r="J20" s="9"/>
      <c r="L20" s="5"/>
      <c r="O20"/>
    </row>
    <row r="21" spans="1:15" x14ac:dyDescent="0.25">
      <c r="A21" s="26" t="s">
        <v>53</v>
      </c>
      <c r="B21" s="12"/>
      <c r="C21" s="12"/>
      <c r="D21" s="12"/>
      <c r="E21" s="15"/>
      <c r="F21" s="75"/>
      <c r="G21" s="75"/>
      <c r="H21" s="107"/>
      <c r="I21" s="121"/>
      <c r="J21" s="9"/>
      <c r="L21" s="5"/>
    </row>
    <row r="22" spans="1:15" x14ac:dyDescent="0.25">
      <c r="A22" s="31" t="s">
        <v>54</v>
      </c>
      <c r="B22" s="12" t="str">
        <f>IFERROR('1. Ausbildungsjahr'!M22, "-")</f>
        <v>-</v>
      </c>
      <c r="C22" s="12" t="str">
        <f>IFERROR('2. Ausbildungsjahr'!M22, "-")</f>
        <v>-</v>
      </c>
      <c r="D22" s="12" t="str">
        <f>IFERROR('3. Ausbildungsjahr'!M22, "-")</f>
        <v>-</v>
      </c>
      <c r="E22" s="15" t="str">
        <f t="shared" ref="E22:G26" si="4">IF(B22="-","-",1)</f>
        <v>-</v>
      </c>
      <c r="F22" s="75" t="str">
        <f t="shared" si="4"/>
        <v>-</v>
      </c>
      <c r="G22" s="75" t="str">
        <f t="shared" si="4"/>
        <v>-</v>
      </c>
      <c r="H22" s="107" t="e">
        <f>IF(#REF!="-","-",1)</f>
        <v>#REF!</v>
      </c>
      <c r="I22" s="121" t="str">
        <f>IFERROR(SUM(B22:D22)/SUM(E22:H22),"-")</f>
        <v>-</v>
      </c>
      <c r="J22" s="9"/>
      <c r="L22" s="5"/>
    </row>
    <row r="23" spans="1:15" x14ac:dyDescent="0.25">
      <c r="A23" s="31" t="s">
        <v>55</v>
      </c>
      <c r="B23" s="12" t="str">
        <f>IFERROR('1. Ausbildungsjahr'!M23, "-")</f>
        <v>-</v>
      </c>
      <c r="C23" s="12" t="str">
        <f>IFERROR('2. Ausbildungsjahr'!M23, "-")</f>
        <v>-</v>
      </c>
      <c r="D23" s="12" t="str">
        <f>IFERROR('3. Ausbildungsjahr'!M23, "-")</f>
        <v>-</v>
      </c>
      <c r="E23" s="15" t="str">
        <f t="shared" si="4"/>
        <v>-</v>
      </c>
      <c r="F23" s="75" t="str">
        <f t="shared" si="4"/>
        <v>-</v>
      </c>
      <c r="G23" s="75" t="str">
        <f t="shared" si="4"/>
        <v>-</v>
      </c>
      <c r="H23" s="107" t="e">
        <f>IF(#REF!="-","-",1)</f>
        <v>#REF!</v>
      </c>
      <c r="I23" s="121" t="str">
        <f>IFERROR(SUM(B23:D23)/SUM(E23:H23),"-")</f>
        <v>-</v>
      </c>
      <c r="J23" s="9"/>
      <c r="L23" s="5"/>
    </row>
    <row r="24" spans="1:15" x14ac:dyDescent="0.25">
      <c r="A24" s="31" t="s">
        <v>56</v>
      </c>
      <c r="B24" s="12" t="str">
        <f>IFERROR('1. Ausbildungsjahr'!M24, "-")</f>
        <v>-</v>
      </c>
      <c r="C24" s="12" t="str">
        <f>IFERROR('2. Ausbildungsjahr'!M24, "-")</f>
        <v>-</v>
      </c>
      <c r="D24" s="12" t="str">
        <f>IFERROR('3. Ausbildungsjahr'!M24, "-")</f>
        <v>-</v>
      </c>
      <c r="E24" s="15" t="str">
        <f t="shared" si="4"/>
        <v>-</v>
      </c>
      <c r="F24" s="75" t="str">
        <f t="shared" si="4"/>
        <v>-</v>
      </c>
      <c r="G24" s="75" t="str">
        <f t="shared" si="4"/>
        <v>-</v>
      </c>
      <c r="H24" s="107" t="e">
        <f>IF(#REF!="-","-",1)</f>
        <v>#REF!</v>
      </c>
      <c r="I24" s="121" t="str">
        <f>IFERROR(SUM(B24:D24)/SUM(E24:H24),"-")</f>
        <v>-</v>
      </c>
      <c r="J24" s="9"/>
      <c r="L24" s="5"/>
    </row>
    <row r="25" spans="1:15" x14ac:dyDescent="0.25">
      <c r="A25" s="31" t="s">
        <v>76</v>
      </c>
      <c r="B25" s="12" t="str">
        <f>IFERROR('1. Ausbildungsjahr'!M25, "-")</f>
        <v>-</v>
      </c>
      <c r="C25" s="12" t="str">
        <f>IFERROR('2. Ausbildungsjahr'!M25, "-")</f>
        <v>-</v>
      </c>
      <c r="D25" s="12" t="str">
        <f>IFERROR('3. Ausbildungsjahr'!M25, "-")</f>
        <v>-</v>
      </c>
      <c r="E25" s="15" t="str">
        <f t="shared" si="4"/>
        <v>-</v>
      </c>
      <c r="F25" s="75" t="str">
        <f t="shared" si="4"/>
        <v>-</v>
      </c>
      <c r="G25" s="75" t="str">
        <f t="shared" si="4"/>
        <v>-</v>
      </c>
      <c r="H25" s="107" t="e">
        <f>IF(#REF!="-","-",1)</f>
        <v>#REF!</v>
      </c>
      <c r="I25" s="121" t="str">
        <f>IFERROR(SUM(B25:D25)/SUM(E25:H25),"-")</f>
        <v>-</v>
      </c>
      <c r="J25" s="9"/>
      <c r="L25" s="412" t="s">
        <v>137</v>
      </c>
      <c r="M25" s="323"/>
    </row>
    <row r="26" spans="1:15" x14ac:dyDescent="0.25">
      <c r="A26" s="36" t="s">
        <v>57</v>
      </c>
      <c r="B26" s="12" t="str">
        <f>IFERROR('1. Ausbildungsjahr'!M26, "-")</f>
        <v>-</v>
      </c>
      <c r="C26" s="12" t="str">
        <f>IFERROR('2. Ausbildungsjahr'!M26, "-")</f>
        <v>-</v>
      </c>
      <c r="D26" s="12" t="str">
        <f>IFERROR('3. Ausbildungsjahr'!M26, "-")</f>
        <v>-</v>
      </c>
      <c r="E26" s="15" t="str">
        <f t="shared" si="4"/>
        <v>-</v>
      </c>
      <c r="F26" s="75" t="str">
        <f t="shared" si="4"/>
        <v>-</v>
      </c>
      <c r="G26" s="75" t="str">
        <f t="shared" si="4"/>
        <v>-</v>
      </c>
      <c r="H26" s="107" t="e">
        <f>IF(#REF!="-","-",1)</f>
        <v>#REF!</v>
      </c>
      <c r="I26" s="121" t="str">
        <f>IFERROR(SUM(B26:D26)/SUM(E26:H26),"-")</f>
        <v>-</v>
      </c>
      <c r="J26" s="9"/>
      <c r="L26" s="412"/>
      <c r="M26" s="323"/>
    </row>
    <row r="27" spans="1:15" x14ac:dyDescent="0.25">
      <c r="A27" s="24"/>
      <c r="B27" s="12"/>
      <c r="C27" s="12"/>
      <c r="D27" s="12"/>
      <c r="E27" s="15"/>
      <c r="F27" s="75"/>
      <c r="G27" s="75"/>
      <c r="H27" s="107"/>
      <c r="I27" s="121"/>
      <c r="J27" s="9"/>
      <c r="L27" s="5"/>
    </row>
    <row r="28" spans="1:15" ht="18" x14ac:dyDescent="0.25">
      <c r="A28" s="25" t="s">
        <v>77</v>
      </c>
      <c r="B28" s="12"/>
      <c r="C28" s="12"/>
      <c r="D28" s="12"/>
      <c r="E28" s="15"/>
      <c r="F28" s="75"/>
      <c r="G28" s="75"/>
      <c r="H28" s="107"/>
      <c r="I28" s="121"/>
      <c r="J28" s="9"/>
      <c r="L28" s="5"/>
    </row>
    <row r="29" spans="1:15" x14ac:dyDescent="0.25">
      <c r="A29" s="26" t="s">
        <v>58</v>
      </c>
      <c r="B29" s="12"/>
      <c r="C29" s="12"/>
      <c r="D29" s="12"/>
      <c r="E29" s="15"/>
      <c r="F29" s="75"/>
      <c r="G29" s="75"/>
      <c r="H29" s="107"/>
      <c r="I29" s="121"/>
      <c r="J29" s="9"/>
      <c r="L29" s="5"/>
    </row>
    <row r="30" spans="1:15" x14ac:dyDescent="0.25">
      <c r="A30" s="31" t="s">
        <v>59</v>
      </c>
      <c r="B30" s="12" t="str">
        <f>IFERROR('1. Ausbildungsjahr'!M30, "-")</f>
        <v>-</v>
      </c>
      <c r="C30" s="12" t="str">
        <f>IFERROR('2. Ausbildungsjahr'!M30, "-")</f>
        <v>-</v>
      </c>
      <c r="D30" s="12" t="str">
        <f>IFERROR('3. Ausbildungsjahr'!M30, "-")</f>
        <v>-</v>
      </c>
      <c r="E30" s="15" t="str">
        <f t="shared" ref="E30:G34" si="5">IF(B30="-","-",1)</f>
        <v>-</v>
      </c>
      <c r="F30" s="75" t="str">
        <f t="shared" si="5"/>
        <v>-</v>
      </c>
      <c r="G30" s="75" t="str">
        <f t="shared" si="5"/>
        <v>-</v>
      </c>
      <c r="H30" s="107" t="e">
        <f>IF(#REF!="-","-",1)</f>
        <v>#REF!</v>
      </c>
      <c r="I30" s="121" t="str">
        <f>IFERROR(SUM(B30:D30)/SUM(E30:H30),"-")</f>
        <v>-</v>
      </c>
      <c r="J30" s="9"/>
      <c r="L30" s="5"/>
    </row>
    <row r="31" spans="1:15" x14ac:dyDescent="0.25">
      <c r="A31" s="31" t="s">
        <v>60</v>
      </c>
      <c r="B31" s="12" t="str">
        <f>IFERROR('1. Ausbildungsjahr'!M31, "-")</f>
        <v>-</v>
      </c>
      <c r="C31" s="12" t="str">
        <f>IFERROR('2. Ausbildungsjahr'!M31, "-")</f>
        <v>-</v>
      </c>
      <c r="D31" s="12" t="str">
        <f>IFERROR('3. Ausbildungsjahr'!M31, "-")</f>
        <v>-</v>
      </c>
      <c r="E31" s="15" t="str">
        <f t="shared" si="5"/>
        <v>-</v>
      </c>
      <c r="F31" s="75" t="str">
        <f t="shared" si="5"/>
        <v>-</v>
      </c>
      <c r="G31" s="75" t="str">
        <f t="shared" si="5"/>
        <v>-</v>
      </c>
      <c r="H31" s="107" t="e">
        <f>IF(#REF!="-","-",1)</f>
        <v>#REF!</v>
      </c>
      <c r="I31" s="121" t="str">
        <f>IFERROR(SUM(B31:D31)/SUM(E31:H31),"-")</f>
        <v>-</v>
      </c>
      <c r="J31" s="9"/>
      <c r="L31" s="5"/>
    </row>
    <row r="32" spans="1:15" x14ac:dyDescent="0.25">
      <c r="A32" s="31" t="s">
        <v>61</v>
      </c>
      <c r="B32" s="12" t="str">
        <f>IFERROR('1. Ausbildungsjahr'!M32, "-")</f>
        <v>-</v>
      </c>
      <c r="C32" s="12" t="str">
        <f>IFERROR('2. Ausbildungsjahr'!M32, "-")</f>
        <v>-</v>
      </c>
      <c r="D32" s="12" t="str">
        <f>IFERROR('3. Ausbildungsjahr'!M32, "-")</f>
        <v>-</v>
      </c>
      <c r="E32" s="15" t="str">
        <f t="shared" si="5"/>
        <v>-</v>
      </c>
      <c r="F32" s="75" t="str">
        <f t="shared" si="5"/>
        <v>-</v>
      </c>
      <c r="G32" s="75" t="str">
        <f t="shared" si="5"/>
        <v>-</v>
      </c>
      <c r="H32" s="107" t="e">
        <f>IF(#REF!="-","-",1)</f>
        <v>#REF!</v>
      </c>
      <c r="I32" s="121" t="str">
        <f>IFERROR(SUM(B32:D32)/SUM(E32:H32),"-")</f>
        <v>-</v>
      </c>
      <c r="J32" s="9"/>
      <c r="L32" s="5"/>
    </row>
    <row r="33" spans="1:12" x14ac:dyDescent="0.25">
      <c r="A33" s="31" t="s">
        <v>62</v>
      </c>
      <c r="B33" s="12" t="str">
        <f>IFERROR('1. Ausbildungsjahr'!M33, "-")</f>
        <v>-</v>
      </c>
      <c r="C33" s="12" t="str">
        <f>IFERROR('2. Ausbildungsjahr'!M33, "-")</f>
        <v>-</v>
      </c>
      <c r="D33" s="12" t="str">
        <f>IFERROR('3. Ausbildungsjahr'!M33, "-")</f>
        <v>-</v>
      </c>
      <c r="E33" s="15" t="str">
        <f t="shared" si="5"/>
        <v>-</v>
      </c>
      <c r="F33" s="75" t="str">
        <f t="shared" si="5"/>
        <v>-</v>
      </c>
      <c r="G33" s="75" t="str">
        <f t="shared" si="5"/>
        <v>-</v>
      </c>
      <c r="H33" s="107" t="e">
        <f>IF(#REF!="-","-",1)</f>
        <v>#REF!</v>
      </c>
      <c r="I33" s="121" t="str">
        <f>IFERROR(SUM(B33:D33)/SUM(E33:H33),"-")</f>
        <v>-</v>
      </c>
      <c r="J33" s="9"/>
      <c r="L33" s="5"/>
    </row>
    <row r="34" spans="1:12" x14ac:dyDescent="0.25">
      <c r="A34" s="31" t="s">
        <v>63</v>
      </c>
      <c r="B34" s="12" t="str">
        <f>IFERROR('1. Ausbildungsjahr'!M34, "-")</f>
        <v>-</v>
      </c>
      <c r="C34" s="12" t="str">
        <f>IFERROR('2. Ausbildungsjahr'!M34, "-")</f>
        <v>-</v>
      </c>
      <c r="D34" s="12" t="str">
        <f>IFERROR('3. Ausbildungsjahr'!M34, "-")</f>
        <v>-</v>
      </c>
      <c r="E34" s="15" t="str">
        <f t="shared" si="5"/>
        <v>-</v>
      </c>
      <c r="F34" s="75" t="str">
        <f t="shared" si="5"/>
        <v>-</v>
      </c>
      <c r="G34" s="75" t="str">
        <f t="shared" si="5"/>
        <v>-</v>
      </c>
      <c r="H34" s="107" t="e">
        <f>IF(#REF!="-","-",1)</f>
        <v>#REF!</v>
      </c>
      <c r="I34" s="121" t="str">
        <f>IFERROR(SUM(B34:D34)/SUM(E34:H34),"-")</f>
        <v>-</v>
      </c>
      <c r="J34" s="9"/>
      <c r="L34" s="5"/>
    </row>
    <row r="35" spans="1:12" x14ac:dyDescent="0.25">
      <c r="A35" s="24"/>
      <c r="B35" s="12"/>
      <c r="C35" s="12"/>
      <c r="D35" s="12"/>
      <c r="E35" s="15"/>
      <c r="F35" s="75"/>
      <c r="G35" s="75"/>
      <c r="H35" s="107"/>
      <c r="I35" s="121"/>
      <c r="J35" s="9"/>
      <c r="L35" s="5"/>
    </row>
    <row r="36" spans="1:12" x14ac:dyDescent="0.25">
      <c r="A36" s="24"/>
      <c r="B36" s="12"/>
      <c r="C36" s="12"/>
      <c r="D36" s="12"/>
      <c r="E36" s="15"/>
      <c r="F36" s="75"/>
      <c r="G36" s="75"/>
      <c r="H36" s="107"/>
      <c r="I36" s="121"/>
      <c r="J36" s="9"/>
      <c r="L36" s="5"/>
    </row>
    <row r="37" spans="1:12" ht="18" x14ac:dyDescent="0.25">
      <c r="A37" s="25" t="s">
        <v>64</v>
      </c>
      <c r="B37" s="12"/>
      <c r="C37" s="12"/>
      <c r="D37" s="12"/>
      <c r="E37" s="15"/>
      <c r="F37" s="75"/>
      <c r="G37" s="75"/>
      <c r="H37" s="107"/>
      <c r="I37" s="121"/>
      <c r="J37" s="9"/>
      <c r="L37" s="5"/>
    </row>
    <row r="38" spans="1:12" x14ac:dyDescent="0.25">
      <c r="A38" s="26" t="s">
        <v>78</v>
      </c>
      <c r="B38" s="12"/>
      <c r="C38" s="12"/>
      <c r="D38" s="12"/>
      <c r="E38" s="15"/>
      <c r="F38" s="75"/>
      <c r="G38" s="75"/>
      <c r="H38" s="107"/>
      <c r="I38" s="121"/>
      <c r="J38" s="9"/>
      <c r="L38" s="5"/>
    </row>
    <row r="39" spans="1:12" x14ac:dyDescent="0.25">
      <c r="A39" s="33" t="s">
        <v>9</v>
      </c>
      <c r="B39" s="12" t="str">
        <f>IFERROR('1. Ausbildungsjahr'!M39, "-")</f>
        <v>-</v>
      </c>
      <c r="C39" s="12" t="str">
        <f>IFERROR('2. Ausbildungsjahr'!M39, "-")</f>
        <v>-</v>
      </c>
      <c r="D39" s="12" t="str">
        <f>IFERROR('3. Ausbildungsjahr'!M39, "-")</f>
        <v>-</v>
      </c>
      <c r="E39" s="15" t="str">
        <f t="shared" ref="E39:G42" si="6">IF(B39="-","-",1)</f>
        <v>-</v>
      </c>
      <c r="F39" s="75" t="str">
        <f t="shared" si="6"/>
        <v>-</v>
      </c>
      <c r="G39" s="75" t="str">
        <f t="shared" si="6"/>
        <v>-</v>
      </c>
      <c r="H39" s="107" t="e">
        <f>IF(#REF!="-","-",1)</f>
        <v>#REF!</v>
      </c>
      <c r="I39" s="121" t="str">
        <f>IFERROR(SUM(B39:D39)/SUM(E39:H39),"-")</f>
        <v>-</v>
      </c>
      <c r="J39" s="9"/>
      <c r="L39" s="5"/>
    </row>
    <row r="40" spans="1:12" x14ac:dyDescent="0.25">
      <c r="A40" s="33" t="s">
        <v>10</v>
      </c>
      <c r="B40" s="12" t="str">
        <f>IFERROR('1. Ausbildungsjahr'!M40, "-")</f>
        <v>-</v>
      </c>
      <c r="C40" s="12" t="str">
        <f>IFERROR('2. Ausbildungsjahr'!M40, "-")</f>
        <v>-</v>
      </c>
      <c r="D40" s="12" t="str">
        <f>IFERROR('3. Ausbildungsjahr'!M40, "-")</f>
        <v>-</v>
      </c>
      <c r="E40" s="15" t="str">
        <f t="shared" si="6"/>
        <v>-</v>
      </c>
      <c r="F40" s="75" t="str">
        <f t="shared" si="6"/>
        <v>-</v>
      </c>
      <c r="G40" s="75" t="str">
        <f t="shared" si="6"/>
        <v>-</v>
      </c>
      <c r="H40" s="107" t="e">
        <f>IF(#REF!="-","-",1)</f>
        <v>#REF!</v>
      </c>
      <c r="I40" s="121" t="str">
        <f>IFERROR(SUM(B40:D40)/SUM(E40:H40),"-")</f>
        <v>-</v>
      </c>
      <c r="J40" s="9"/>
      <c r="L40" s="5"/>
    </row>
    <row r="41" spans="1:12" x14ac:dyDescent="0.25">
      <c r="A41" s="33" t="s">
        <v>11</v>
      </c>
      <c r="B41" s="12" t="str">
        <f>IFERROR('1. Ausbildungsjahr'!M41, "-")</f>
        <v>-</v>
      </c>
      <c r="C41" s="12" t="str">
        <f>IFERROR('2. Ausbildungsjahr'!M41, "-")</f>
        <v>-</v>
      </c>
      <c r="D41" s="12" t="str">
        <f>IFERROR('3. Ausbildungsjahr'!M41, "-")</f>
        <v>-</v>
      </c>
      <c r="E41" s="15" t="str">
        <f t="shared" si="6"/>
        <v>-</v>
      </c>
      <c r="F41" s="75" t="str">
        <f t="shared" si="6"/>
        <v>-</v>
      </c>
      <c r="G41" s="75" t="str">
        <f t="shared" si="6"/>
        <v>-</v>
      </c>
      <c r="H41" s="107" t="e">
        <f>IF(#REF!="-","-",1)</f>
        <v>#REF!</v>
      </c>
      <c r="I41" s="121" t="str">
        <f>IFERROR(SUM(B41:D41)/SUM(E41:H41),"-")</f>
        <v>-</v>
      </c>
      <c r="J41" s="9"/>
      <c r="L41" s="5"/>
    </row>
    <row r="42" spans="1:12" x14ac:dyDescent="0.25">
      <c r="A42" s="33" t="s">
        <v>79</v>
      </c>
      <c r="B42" s="12" t="str">
        <f>IFERROR('1. Ausbildungsjahr'!M42, "-")</f>
        <v>-</v>
      </c>
      <c r="C42" s="12" t="str">
        <f>IFERROR('2. Ausbildungsjahr'!M42, "-")</f>
        <v>-</v>
      </c>
      <c r="D42" s="12" t="str">
        <f>IFERROR('3. Ausbildungsjahr'!M42, "-")</f>
        <v>-</v>
      </c>
      <c r="E42" s="15" t="str">
        <f t="shared" si="6"/>
        <v>-</v>
      </c>
      <c r="F42" s="75" t="str">
        <f t="shared" si="6"/>
        <v>-</v>
      </c>
      <c r="G42" s="75" t="str">
        <f t="shared" si="6"/>
        <v>-</v>
      </c>
      <c r="H42" s="107" t="e">
        <f>IF(#REF!="-","-",1)</f>
        <v>#REF!</v>
      </c>
      <c r="I42" s="121" t="str">
        <f>IFERROR(SUM(B42:D42)/SUM(E42:H42),"-")</f>
        <v>-</v>
      </c>
      <c r="J42" s="9"/>
      <c r="L42" s="5"/>
    </row>
    <row r="43" spans="1:12" x14ac:dyDescent="0.25">
      <c r="A43" s="24"/>
      <c r="B43" s="12"/>
      <c r="C43" s="12"/>
      <c r="D43" s="12"/>
      <c r="E43" s="15"/>
      <c r="F43" s="75"/>
      <c r="G43" s="75"/>
      <c r="H43" s="107"/>
      <c r="I43" s="121"/>
      <c r="J43" s="9"/>
      <c r="L43" s="5"/>
    </row>
    <row r="44" spans="1:12" x14ac:dyDescent="0.25">
      <c r="A44" s="26" t="s">
        <v>80</v>
      </c>
      <c r="B44" s="12"/>
      <c r="C44" s="12"/>
      <c r="D44" s="12"/>
      <c r="E44" s="15"/>
      <c r="F44" s="75"/>
      <c r="G44" s="75"/>
      <c r="H44" s="107"/>
      <c r="I44" s="121"/>
      <c r="J44" s="9"/>
      <c r="L44" s="5"/>
    </row>
    <row r="45" spans="1:12" x14ac:dyDescent="0.25">
      <c r="A45" s="33" t="s">
        <v>81</v>
      </c>
      <c r="B45" s="12" t="str">
        <f>IFERROR('1. Ausbildungsjahr'!M45, "-")</f>
        <v>-</v>
      </c>
      <c r="C45" s="12" t="str">
        <f>IFERROR('2. Ausbildungsjahr'!M45, "-")</f>
        <v>-</v>
      </c>
      <c r="D45" s="12" t="str">
        <f>IFERROR('3. Ausbildungsjahr'!M45, "-")</f>
        <v>-</v>
      </c>
      <c r="E45" s="15" t="str">
        <f t="shared" ref="E45:G48" si="7">IF(B45="-","-",1)</f>
        <v>-</v>
      </c>
      <c r="F45" s="75" t="str">
        <f t="shared" si="7"/>
        <v>-</v>
      </c>
      <c r="G45" s="75" t="str">
        <f t="shared" si="7"/>
        <v>-</v>
      </c>
      <c r="H45" s="107" t="e">
        <f>IF(#REF!="-","-",1)</f>
        <v>#REF!</v>
      </c>
      <c r="I45" s="121" t="str">
        <f>IFERROR(SUM(B45:D45)/SUM(E45:H45),"-")</f>
        <v>-</v>
      </c>
      <c r="J45" s="9"/>
      <c r="L45" s="5"/>
    </row>
    <row r="46" spans="1:12" x14ac:dyDescent="0.25">
      <c r="A46" s="33" t="s">
        <v>82</v>
      </c>
      <c r="B46" s="12" t="str">
        <f>IFERROR('1. Ausbildungsjahr'!M46, "-")</f>
        <v>-</v>
      </c>
      <c r="C46" s="12" t="str">
        <f>IFERROR('2. Ausbildungsjahr'!M46, "-")</f>
        <v>-</v>
      </c>
      <c r="D46" s="12" t="str">
        <f>IFERROR('3. Ausbildungsjahr'!M46, "-")</f>
        <v>-</v>
      </c>
      <c r="E46" s="15" t="str">
        <f t="shared" si="7"/>
        <v>-</v>
      </c>
      <c r="F46" s="75" t="str">
        <f t="shared" si="7"/>
        <v>-</v>
      </c>
      <c r="G46" s="75" t="str">
        <f t="shared" si="7"/>
        <v>-</v>
      </c>
      <c r="H46" s="107" t="e">
        <f>IF(#REF!="-","-",1)</f>
        <v>#REF!</v>
      </c>
      <c r="I46" s="121" t="str">
        <f>IFERROR(SUM(B46:D46)/SUM(E46:H46),"-")</f>
        <v>-</v>
      </c>
      <c r="J46" s="9"/>
      <c r="L46" s="5"/>
    </row>
    <row r="47" spans="1:12" x14ac:dyDescent="0.25">
      <c r="A47" s="33" t="s">
        <v>83</v>
      </c>
      <c r="B47" s="12" t="str">
        <f>IFERROR('1. Ausbildungsjahr'!M47, "-")</f>
        <v>-</v>
      </c>
      <c r="C47" s="12" t="str">
        <f>IFERROR('2. Ausbildungsjahr'!M47, "-")</f>
        <v>-</v>
      </c>
      <c r="D47" s="12" t="str">
        <f>IFERROR('3. Ausbildungsjahr'!M47, "-")</f>
        <v>-</v>
      </c>
      <c r="E47" s="15" t="str">
        <f t="shared" si="7"/>
        <v>-</v>
      </c>
      <c r="F47" s="75" t="str">
        <f t="shared" si="7"/>
        <v>-</v>
      </c>
      <c r="G47" s="75" t="str">
        <f t="shared" si="7"/>
        <v>-</v>
      </c>
      <c r="H47" s="107" t="e">
        <f>IF(#REF!="-","-",1)</f>
        <v>#REF!</v>
      </c>
      <c r="I47" s="121" t="str">
        <f>IFERROR(SUM(B47:D47)/SUM(E47:H47),"-")</f>
        <v>-</v>
      </c>
      <c r="J47" s="9"/>
      <c r="L47" s="5"/>
    </row>
    <row r="48" spans="1:12" x14ac:dyDescent="0.25">
      <c r="A48" s="33" t="s">
        <v>13</v>
      </c>
      <c r="B48" s="12" t="str">
        <f>IFERROR('1. Ausbildungsjahr'!M48, "-")</f>
        <v>-</v>
      </c>
      <c r="C48" s="12" t="str">
        <f>IFERROR('2. Ausbildungsjahr'!M48, "-")</f>
        <v>-</v>
      </c>
      <c r="D48" s="12" t="str">
        <f>IFERROR('3. Ausbildungsjahr'!M48, "-")</f>
        <v>-</v>
      </c>
      <c r="E48" s="15" t="str">
        <f t="shared" si="7"/>
        <v>-</v>
      </c>
      <c r="F48" s="75" t="str">
        <f t="shared" si="7"/>
        <v>-</v>
      </c>
      <c r="G48" s="75" t="str">
        <f t="shared" si="7"/>
        <v>-</v>
      </c>
      <c r="H48" s="107" t="e">
        <f>IF(#REF!="-","-",1)</f>
        <v>#REF!</v>
      </c>
      <c r="I48" s="121" t="str">
        <f>IFERROR(SUM(B48:D48)/SUM(E48:H48),"-")</f>
        <v>-</v>
      </c>
      <c r="J48" s="9"/>
      <c r="L48" s="5"/>
    </row>
    <row r="49" spans="1:12" x14ac:dyDescent="0.25">
      <c r="A49" s="24"/>
      <c r="B49" s="12"/>
      <c r="C49" s="12"/>
      <c r="D49" s="12"/>
      <c r="E49" s="15"/>
      <c r="F49" s="75"/>
      <c r="G49" s="75"/>
      <c r="H49" s="107"/>
      <c r="I49" s="121"/>
      <c r="J49" s="9"/>
      <c r="L49" s="5"/>
    </row>
    <row r="50" spans="1:12" ht="18" x14ac:dyDescent="0.25">
      <c r="A50" s="25" t="s">
        <v>84</v>
      </c>
      <c r="B50" s="12"/>
      <c r="C50" s="12"/>
      <c r="D50" s="12"/>
      <c r="E50" s="15"/>
      <c r="F50" s="75"/>
      <c r="G50" s="75"/>
      <c r="H50" s="107"/>
      <c r="I50" s="121"/>
      <c r="J50" s="9"/>
      <c r="L50" s="5"/>
    </row>
    <row r="51" spans="1:12" x14ac:dyDescent="0.25">
      <c r="A51" s="26" t="s">
        <v>85</v>
      </c>
      <c r="B51" s="12"/>
      <c r="C51" s="12"/>
      <c r="D51" s="12"/>
      <c r="E51" s="15"/>
      <c r="F51" s="75"/>
      <c r="G51" s="75"/>
      <c r="H51" s="107"/>
      <c r="I51" s="121"/>
      <c r="J51" s="9"/>
      <c r="L51" s="5"/>
    </row>
    <row r="52" spans="1:12" x14ac:dyDescent="0.25">
      <c r="A52" s="30" t="s">
        <v>86</v>
      </c>
      <c r="B52" s="12" t="str">
        <f>IFERROR('1. Ausbildungsjahr'!M52, "-")</f>
        <v>-</v>
      </c>
      <c r="C52" s="12" t="str">
        <f>IFERROR('2. Ausbildungsjahr'!M52, "-")</f>
        <v>-</v>
      </c>
      <c r="D52" s="12" t="str">
        <f>IFERROR('3. Ausbildungsjahr'!M52, "-")</f>
        <v>-</v>
      </c>
      <c r="E52" s="15" t="str">
        <f t="shared" ref="E52:G56" si="8">IF(B52="-","-",1)</f>
        <v>-</v>
      </c>
      <c r="F52" s="75" t="str">
        <f t="shared" si="8"/>
        <v>-</v>
      </c>
      <c r="G52" s="75" t="str">
        <f t="shared" si="8"/>
        <v>-</v>
      </c>
      <c r="H52" s="107" t="e">
        <f>IF(#REF!="-","-",1)</f>
        <v>#REF!</v>
      </c>
      <c r="I52" s="121" t="str">
        <f>IFERROR(SUM(B52:D52)/SUM(E52:H52),"-")</f>
        <v>-</v>
      </c>
      <c r="J52" s="9"/>
      <c r="L52" s="5"/>
    </row>
    <row r="53" spans="1:12" x14ac:dyDescent="0.25">
      <c r="A53" s="41" t="s">
        <v>14</v>
      </c>
      <c r="B53" s="12" t="str">
        <f>IFERROR('1. Ausbildungsjahr'!M53, "-")</f>
        <v>-</v>
      </c>
      <c r="C53" s="12" t="str">
        <f>IFERROR('2. Ausbildungsjahr'!M53, "-")</f>
        <v>-</v>
      </c>
      <c r="D53" s="12" t="str">
        <f>IFERROR('3. Ausbildungsjahr'!M53, "-")</f>
        <v>-</v>
      </c>
      <c r="E53" s="15" t="str">
        <f t="shared" si="8"/>
        <v>-</v>
      </c>
      <c r="F53" s="75" t="str">
        <f t="shared" si="8"/>
        <v>-</v>
      </c>
      <c r="G53" s="75" t="str">
        <f t="shared" si="8"/>
        <v>-</v>
      </c>
      <c r="H53" s="107" t="e">
        <f>IF(#REF!="-","-",1)</f>
        <v>#REF!</v>
      </c>
      <c r="I53" s="121" t="str">
        <f>IFERROR(SUM(B53:D53)/SUM(E53:H53),"-")</f>
        <v>-</v>
      </c>
      <c r="J53" s="9"/>
      <c r="L53" s="5"/>
    </row>
    <row r="54" spans="1:12" x14ac:dyDescent="0.25">
      <c r="A54" s="34" t="s">
        <v>15</v>
      </c>
      <c r="B54" s="12" t="str">
        <f>IFERROR('1. Ausbildungsjahr'!M54, "-")</f>
        <v>-</v>
      </c>
      <c r="C54" s="12" t="str">
        <f>IFERROR('2. Ausbildungsjahr'!M54, "-")</f>
        <v>-</v>
      </c>
      <c r="D54" s="12" t="str">
        <f>IFERROR('3. Ausbildungsjahr'!M54, "-")</f>
        <v>-</v>
      </c>
      <c r="E54" s="15" t="str">
        <f t="shared" si="8"/>
        <v>-</v>
      </c>
      <c r="F54" s="75" t="str">
        <f t="shared" si="8"/>
        <v>-</v>
      </c>
      <c r="G54" s="75" t="str">
        <f t="shared" si="8"/>
        <v>-</v>
      </c>
      <c r="H54" s="107" t="e">
        <f>IF(#REF!="-","-",1)</f>
        <v>#REF!</v>
      </c>
      <c r="I54" s="121" t="str">
        <f>IFERROR(SUM(B54:D54)/SUM(E54:H54),"-")</f>
        <v>-</v>
      </c>
      <c r="J54" s="9"/>
      <c r="L54" s="5"/>
    </row>
    <row r="55" spans="1:12" x14ac:dyDescent="0.25">
      <c r="A55" s="30" t="s">
        <v>16</v>
      </c>
      <c r="B55" s="12" t="str">
        <f>IFERROR('1. Ausbildungsjahr'!M55, "-")</f>
        <v>-</v>
      </c>
      <c r="C55" s="12" t="str">
        <f>IFERROR('2. Ausbildungsjahr'!M55, "-")</f>
        <v>-</v>
      </c>
      <c r="D55" s="12" t="str">
        <f>IFERROR('3. Ausbildungsjahr'!M55, "-")</f>
        <v>-</v>
      </c>
      <c r="E55" s="15" t="str">
        <f t="shared" si="8"/>
        <v>-</v>
      </c>
      <c r="F55" s="75" t="str">
        <f t="shared" si="8"/>
        <v>-</v>
      </c>
      <c r="G55" s="75" t="str">
        <f t="shared" si="8"/>
        <v>-</v>
      </c>
      <c r="H55" s="107" t="e">
        <f>IF(#REF!="-","-",1)</f>
        <v>#REF!</v>
      </c>
      <c r="I55" s="121" t="str">
        <f>IFERROR(SUM(B55:D55)/SUM(E55:H55),"-")</f>
        <v>-</v>
      </c>
      <c r="J55" s="9"/>
      <c r="L55" s="5"/>
    </row>
    <row r="56" spans="1:12" x14ac:dyDescent="0.25">
      <c r="A56" s="40" t="s">
        <v>17</v>
      </c>
      <c r="B56" s="12" t="str">
        <f>IFERROR('1. Ausbildungsjahr'!M56, "-")</f>
        <v>-</v>
      </c>
      <c r="C56" s="12" t="str">
        <f>IFERROR('2. Ausbildungsjahr'!M56, "-")</f>
        <v>-</v>
      </c>
      <c r="D56" s="12" t="str">
        <f>IFERROR('3. Ausbildungsjahr'!M56, "-")</f>
        <v>-</v>
      </c>
      <c r="E56" s="15" t="str">
        <f t="shared" si="8"/>
        <v>-</v>
      </c>
      <c r="F56" s="75" t="str">
        <f t="shared" si="8"/>
        <v>-</v>
      </c>
      <c r="G56" s="75" t="str">
        <f t="shared" si="8"/>
        <v>-</v>
      </c>
      <c r="H56" s="107" t="e">
        <f>IF(#REF!="-","-",1)</f>
        <v>#REF!</v>
      </c>
      <c r="I56" s="121" t="str">
        <f>IFERROR(SUM(B56:D56)/SUM(E56:H56),"-")</f>
        <v>-</v>
      </c>
      <c r="J56" s="9"/>
      <c r="L56" s="5"/>
    </row>
    <row r="57" spans="1:12" x14ac:dyDescent="0.25">
      <c r="A57" s="24"/>
      <c r="B57" s="12"/>
      <c r="C57" s="12"/>
      <c r="D57" s="12"/>
      <c r="E57" s="15"/>
      <c r="F57" s="75"/>
      <c r="G57" s="75"/>
      <c r="H57" s="107"/>
      <c r="I57" s="121"/>
      <c r="J57" s="9"/>
      <c r="L57" s="5"/>
    </row>
    <row r="58" spans="1:12" ht="18" x14ac:dyDescent="0.25">
      <c r="A58" s="25" t="s">
        <v>87</v>
      </c>
      <c r="B58" s="12"/>
      <c r="C58" s="12"/>
      <c r="D58" s="12"/>
      <c r="E58" s="15"/>
      <c r="F58" s="75"/>
      <c r="G58" s="75"/>
      <c r="H58" s="107"/>
      <c r="I58" s="121"/>
      <c r="J58" s="9"/>
      <c r="L58" s="5"/>
    </row>
    <row r="59" spans="1:12" x14ac:dyDescent="0.25">
      <c r="A59" s="26" t="s">
        <v>88</v>
      </c>
      <c r="B59" s="12"/>
      <c r="C59" s="12"/>
      <c r="D59" s="12"/>
      <c r="E59" s="15"/>
      <c r="F59" s="75"/>
      <c r="G59" s="75"/>
      <c r="H59" s="107"/>
      <c r="I59" s="121"/>
      <c r="J59" s="9"/>
      <c r="L59" s="5"/>
    </row>
    <row r="60" spans="1:12" x14ac:dyDescent="0.25">
      <c r="A60" s="35" t="s">
        <v>39</v>
      </c>
      <c r="B60" s="12" t="str">
        <f>IFERROR('1. Ausbildungsjahr'!M60, "-")</f>
        <v>-</v>
      </c>
      <c r="C60" s="12" t="str">
        <f>IFERROR('2. Ausbildungsjahr'!M60, "-")</f>
        <v>-</v>
      </c>
      <c r="D60" s="12" t="str">
        <f>IFERROR('3. Ausbildungsjahr'!M60, "-")</f>
        <v>-</v>
      </c>
      <c r="E60" s="15" t="str">
        <f t="shared" ref="E60:G64" si="9">IF(B60="-","-",1)</f>
        <v>-</v>
      </c>
      <c r="F60" s="75" t="str">
        <f t="shared" si="9"/>
        <v>-</v>
      </c>
      <c r="G60" s="75" t="str">
        <f t="shared" si="9"/>
        <v>-</v>
      </c>
      <c r="H60" s="107" t="e">
        <f>IF(#REF!="-","-",1)</f>
        <v>#REF!</v>
      </c>
      <c r="I60" s="121" t="str">
        <f>IFERROR(SUM(B60:D60)/SUM(E60:H60),"-")</f>
        <v>-</v>
      </c>
      <c r="J60" s="9"/>
      <c r="L60" s="5"/>
    </row>
    <row r="61" spans="1:12" x14ac:dyDescent="0.25">
      <c r="A61" s="35" t="s">
        <v>40</v>
      </c>
      <c r="B61" s="12" t="str">
        <f>IFERROR('1. Ausbildungsjahr'!M61, "-")</f>
        <v>-</v>
      </c>
      <c r="C61" s="12" t="str">
        <f>IFERROR('2. Ausbildungsjahr'!M61, "-")</f>
        <v>-</v>
      </c>
      <c r="D61" s="12" t="str">
        <f>IFERROR('3. Ausbildungsjahr'!M61, "-")</f>
        <v>-</v>
      </c>
      <c r="E61" s="15" t="str">
        <f t="shared" si="9"/>
        <v>-</v>
      </c>
      <c r="F61" s="75" t="str">
        <f t="shared" si="9"/>
        <v>-</v>
      </c>
      <c r="G61" s="75" t="str">
        <f t="shared" si="9"/>
        <v>-</v>
      </c>
      <c r="H61" s="107" t="e">
        <f>IF(#REF!="-","-",1)</f>
        <v>#REF!</v>
      </c>
      <c r="I61" s="121" t="str">
        <f>IFERROR(SUM(B61:D61)/SUM(E61:H61),"-")</f>
        <v>-</v>
      </c>
      <c r="J61" s="9"/>
      <c r="L61" s="5"/>
    </row>
    <row r="62" spans="1:12" x14ac:dyDescent="0.25">
      <c r="A62" s="35" t="s">
        <v>41</v>
      </c>
      <c r="B62" s="12" t="str">
        <f>IFERROR('1. Ausbildungsjahr'!M62, "-")</f>
        <v>-</v>
      </c>
      <c r="C62" s="12" t="str">
        <f>IFERROR('2. Ausbildungsjahr'!M62, "-")</f>
        <v>-</v>
      </c>
      <c r="D62" s="12" t="str">
        <f>IFERROR('3. Ausbildungsjahr'!M62, "-")</f>
        <v>-</v>
      </c>
      <c r="E62" s="15" t="str">
        <f t="shared" si="9"/>
        <v>-</v>
      </c>
      <c r="F62" s="75" t="str">
        <f t="shared" si="9"/>
        <v>-</v>
      </c>
      <c r="G62" s="75" t="str">
        <f t="shared" si="9"/>
        <v>-</v>
      </c>
      <c r="H62" s="107" t="e">
        <f>IF(#REF!="-","-",1)</f>
        <v>#REF!</v>
      </c>
      <c r="I62" s="121" t="str">
        <f>IFERROR(SUM(B62:D62)/SUM(E62:H62),"-")</f>
        <v>-</v>
      </c>
      <c r="J62" s="9"/>
      <c r="L62" s="5"/>
    </row>
    <row r="63" spans="1:12" x14ac:dyDescent="0.25">
      <c r="A63" s="35" t="s">
        <v>42</v>
      </c>
      <c r="B63" s="12" t="str">
        <f>IFERROR('1. Ausbildungsjahr'!M63, "-")</f>
        <v>-</v>
      </c>
      <c r="C63" s="12" t="str">
        <f>IFERROR('2. Ausbildungsjahr'!M63, "-")</f>
        <v>-</v>
      </c>
      <c r="D63" s="12" t="str">
        <f>IFERROR('3. Ausbildungsjahr'!M63, "-")</f>
        <v>-</v>
      </c>
      <c r="E63" s="15" t="str">
        <f t="shared" si="9"/>
        <v>-</v>
      </c>
      <c r="F63" s="75" t="str">
        <f t="shared" si="9"/>
        <v>-</v>
      </c>
      <c r="G63" s="75" t="str">
        <f t="shared" si="9"/>
        <v>-</v>
      </c>
      <c r="H63" s="107" t="e">
        <f>IF(#REF!="-","-",1)</f>
        <v>#REF!</v>
      </c>
      <c r="I63" s="121" t="str">
        <f>IFERROR(SUM(B63:D63)/SUM(E63:H63),"-")</f>
        <v>-</v>
      </c>
      <c r="J63" s="9"/>
      <c r="L63" s="5"/>
    </row>
    <row r="64" spans="1:12" x14ac:dyDescent="0.25">
      <c r="A64" s="35" t="s">
        <v>89</v>
      </c>
      <c r="B64" s="12" t="str">
        <f>IFERROR('1. Ausbildungsjahr'!M64, "-")</f>
        <v>-</v>
      </c>
      <c r="C64" s="12" t="str">
        <f>IFERROR('2. Ausbildungsjahr'!M64, "-")</f>
        <v>-</v>
      </c>
      <c r="D64" s="12" t="str">
        <f>IFERROR('3. Ausbildungsjahr'!M64, "-")</f>
        <v>-</v>
      </c>
      <c r="E64" s="15" t="str">
        <f t="shared" si="9"/>
        <v>-</v>
      </c>
      <c r="F64" s="75" t="str">
        <f t="shared" si="9"/>
        <v>-</v>
      </c>
      <c r="G64" s="75" t="str">
        <f t="shared" si="9"/>
        <v>-</v>
      </c>
      <c r="H64" s="107" t="e">
        <f>IF(#REF!="-","-",1)</f>
        <v>#REF!</v>
      </c>
      <c r="I64" s="121" t="str">
        <f>IFERROR(SUM(B64:D64)/SUM(E64:H64),"-")</f>
        <v>-</v>
      </c>
      <c r="J64" s="9"/>
      <c r="L64" s="5"/>
    </row>
    <row r="65" spans="1:12" x14ac:dyDescent="0.25">
      <c r="A65" s="24"/>
      <c r="B65" s="12"/>
      <c r="C65" s="12"/>
      <c r="D65" s="12"/>
      <c r="E65" s="15"/>
      <c r="F65" s="75"/>
      <c r="G65" s="75"/>
      <c r="H65" s="107"/>
      <c r="I65" s="121"/>
      <c r="J65" s="9"/>
      <c r="L65" s="5"/>
    </row>
    <row r="66" spans="1:12" x14ac:dyDescent="0.25">
      <c r="A66" s="24"/>
      <c r="B66" s="12"/>
      <c r="C66" s="12"/>
      <c r="D66" s="12"/>
      <c r="E66" s="15"/>
      <c r="F66" s="75"/>
      <c r="G66" s="75"/>
      <c r="H66" s="107"/>
      <c r="I66" s="121"/>
      <c r="J66" s="9"/>
      <c r="L66" s="5"/>
    </row>
    <row r="67" spans="1:12" ht="18" x14ac:dyDescent="0.25">
      <c r="A67" s="25" t="s">
        <v>90</v>
      </c>
      <c r="B67" s="12"/>
      <c r="C67" s="12"/>
      <c r="D67" s="12"/>
      <c r="E67" s="15"/>
      <c r="F67" s="75"/>
      <c r="G67" s="75"/>
      <c r="H67" s="107"/>
      <c r="I67" s="121"/>
      <c r="J67" s="9"/>
      <c r="L67" s="5"/>
    </row>
    <row r="68" spans="1:12" x14ac:dyDescent="0.25">
      <c r="A68" s="26" t="s">
        <v>91</v>
      </c>
      <c r="B68" s="12"/>
      <c r="C68" s="12"/>
      <c r="D68" s="12"/>
      <c r="E68" s="15"/>
      <c r="F68" s="75"/>
      <c r="G68" s="75"/>
      <c r="H68" s="107"/>
      <c r="I68" s="121"/>
      <c r="J68" s="9"/>
      <c r="L68" s="5"/>
    </row>
    <row r="69" spans="1:12" x14ac:dyDescent="0.25">
      <c r="A69" s="30" t="s">
        <v>36</v>
      </c>
      <c r="B69" s="12" t="str">
        <f>IFERROR('1. Ausbildungsjahr'!M69, "-")</f>
        <v>-</v>
      </c>
      <c r="C69" s="12" t="str">
        <f>IFERROR('2. Ausbildungsjahr'!M69, "-")</f>
        <v>-</v>
      </c>
      <c r="D69" s="12" t="str">
        <f>IFERROR('3. Ausbildungsjahr'!M69, "-")</f>
        <v>-</v>
      </c>
      <c r="E69" s="15" t="str">
        <f t="shared" ref="E69:G73" si="10">IF(B69="-","-",1)</f>
        <v>-</v>
      </c>
      <c r="F69" s="75" t="str">
        <f t="shared" si="10"/>
        <v>-</v>
      </c>
      <c r="G69" s="75" t="str">
        <f t="shared" si="10"/>
        <v>-</v>
      </c>
      <c r="H69" s="107" t="e">
        <f>IF(#REF!="-","-",1)</f>
        <v>#REF!</v>
      </c>
      <c r="I69" s="121" t="str">
        <f>IFERROR(SUM(B69:D69)/SUM(E69:H69),"-")</f>
        <v>-</v>
      </c>
      <c r="J69" s="9"/>
      <c r="L69" s="5"/>
    </row>
    <row r="70" spans="1:12" x14ac:dyDescent="0.25">
      <c r="A70" s="30" t="s">
        <v>35</v>
      </c>
      <c r="B70" s="12" t="str">
        <f>IFERROR('1. Ausbildungsjahr'!M70, "-")</f>
        <v>-</v>
      </c>
      <c r="C70" s="12" t="str">
        <f>IFERROR('2. Ausbildungsjahr'!M70, "-")</f>
        <v>-</v>
      </c>
      <c r="D70" s="12" t="str">
        <f>IFERROR('3. Ausbildungsjahr'!M70, "-")</f>
        <v>-</v>
      </c>
      <c r="E70" s="15" t="str">
        <f t="shared" si="10"/>
        <v>-</v>
      </c>
      <c r="F70" s="75" t="str">
        <f t="shared" si="10"/>
        <v>-</v>
      </c>
      <c r="G70" s="75" t="str">
        <f t="shared" si="10"/>
        <v>-</v>
      </c>
      <c r="H70" s="107" t="e">
        <f>IF(#REF!="-","-",1)</f>
        <v>#REF!</v>
      </c>
      <c r="I70" s="121" t="str">
        <f>IFERROR(SUM(B70:D70)/SUM(E70:H70),"-")</f>
        <v>-</v>
      </c>
      <c r="J70" s="9"/>
      <c r="L70" s="5"/>
    </row>
    <row r="71" spans="1:12" x14ac:dyDescent="0.25">
      <c r="A71" s="40" t="s">
        <v>37</v>
      </c>
      <c r="B71" s="12" t="str">
        <f>IFERROR('1. Ausbildungsjahr'!M71, "-")</f>
        <v>-</v>
      </c>
      <c r="C71" s="12" t="str">
        <f>IFERROR('2. Ausbildungsjahr'!M71, "-")</f>
        <v>-</v>
      </c>
      <c r="D71" s="12" t="str">
        <f>IFERROR('3. Ausbildungsjahr'!M71, "-")</f>
        <v>-</v>
      </c>
      <c r="E71" s="15" t="str">
        <f t="shared" si="10"/>
        <v>-</v>
      </c>
      <c r="F71" s="75" t="str">
        <f t="shared" si="10"/>
        <v>-</v>
      </c>
      <c r="G71" s="75" t="str">
        <f t="shared" si="10"/>
        <v>-</v>
      </c>
      <c r="H71" s="107" t="e">
        <f>IF(#REF!="-","-",1)</f>
        <v>#REF!</v>
      </c>
      <c r="I71" s="121" t="str">
        <f>IFERROR(SUM(B71:D71)/SUM(E71:H71),"-")</f>
        <v>-</v>
      </c>
      <c r="J71" s="9"/>
      <c r="L71" s="5"/>
    </row>
    <row r="72" spans="1:12" x14ac:dyDescent="0.25">
      <c r="A72" s="37" t="s">
        <v>24</v>
      </c>
      <c r="B72" s="12" t="str">
        <f>IFERROR('1. Ausbildungsjahr'!M72, "-")</f>
        <v>-</v>
      </c>
      <c r="C72" s="12" t="str">
        <f>IFERROR('2. Ausbildungsjahr'!M72, "-")</f>
        <v>-</v>
      </c>
      <c r="D72" s="12" t="str">
        <f>IFERROR('3. Ausbildungsjahr'!M72, "-")</f>
        <v>-</v>
      </c>
      <c r="E72" s="15" t="str">
        <f t="shared" si="10"/>
        <v>-</v>
      </c>
      <c r="F72" s="75" t="str">
        <f t="shared" si="10"/>
        <v>-</v>
      </c>
      <c r="G72" s="75" t="str">
        <f t="shared" si="10"/>
        <v>-</v>
      </c>
      <c r="H72" s="107" t="e">
        <f>IF(#REF!="-","-",1)</f>
        <v>#REF!</v>
      </c>
      <c r="I72" s="121" t="str">
        <f>IFERROR(SUM(B72:D72)/SUM(E72:H72),"-")</f>
        <v>-</v>
      </c>
      <c r="J72" s="9"/>
      <c r="L72" s="5"/>
    </row>
    <row r="73" spans="1:12" x14ac:dyDescent="0.25">
      <c r="A73" s="38" t="s">
        <v>23</v>
      </c>
      <c r="B73" s="12" t="str">
        <f>IFERROR('1. Ausbildungsjahr'!M73, "-")</f>
        <v>-</v>
      </c>
      <c r="C73" s="12" t="str">
        <f>IFERROR('2. Ausbildungsjahr'!M73, "-")</f>
        <v>-</v>
      </c>
      <c r="D73" s="12" t="str">
        <f>IFERROR('3. Ausbildungsjahr'!M73, "-")</f>
        <v>-</v>
      </c>
      <c r="E73" s="15" t="str">
        <f t="shared" si="10"/>
        <v>-</v>
      </c>
      <c r="F73" s="75" t="str">
        <f t="shared" si="10"/>
        <v>-</v>
      </c>
      <c r="G73" s="75" t="str">
        <f t="shared" si="10"/>
        <v>-</v>
      </c>
      <c r="H73" s="107" t="e">
        <f>IF(#REF!="-","-",1)</f>
        <v>#REF!</v>
      </c>
      <c r="I73" s="121" t="str">
        <f>IFERROR(SUM(B73:D73)/SUM(E73:H73),"-")</f>
        <v>-</v>
      </c>
      <c r="J73" s="9"/>
      <c r="L73" s="5"/>
    </row>
    <row r="74" spans="1:12" x14ac:dyDescent="0.25">
      <c r="A74" s="24"/>
      <c r="B74" s="12"/>
      <c r="C74" s="12"/>
      <c r="D74" s="12"/>
      <c r="E74" s="15"/>
      <c r="F74" s="75"/>
      <c r="G74" s="75"/>
      <c r="H74" s="107"/>
      <c r="I74" s="121"/>
      <c r="J74" s="9"/>
      <c r="L74" s="5"/>
    </row>
    <row r="75" spans="1:12" x14ac:dyDescent="0.25">
      <c r="A75" s="26" t="s">
        <v>30</v>
      </c>
      <c r="B75" s="12"/>
      <c r="C75" s="12"/>
      <c r="D75" s="12"/>
      <c r="E75" s="15"/>
      <c r="F75" s="75"/>
      <c r="G75" s="75"/>
      <c r="H75" s="107"/>
      <c r="I75" s="121"/>
      <c r="J75" s="9"/>
      <c r="L75" s="5"/>
    </row>
    <row r="76" spans="1:12" x14ac:dyDescent="0.25">
      <c r="A76" s="37" t="s">
        <v>31</v>
      </c>
      <c r="B76" s="12" t="str">
        <f>IFERROR('1. Ausbildungsjahr'!M76, "-")</f>
        <v>-</v>
      </c>
      <c r="C76" s="12" t="str">
        <f>IFERROR('2. Ausbildungsjahr'!M76, "-")</f>
        <v>-</v>
      </c>
      <c r="D76" s="12" t="str">
        <f>IFERROR('3. Ausbildungsjahr'!M76, "-")</f>
        <v>-</v>
      </c>
      <c r="E76" s="15" t="str">
        <f t="shared" ref="E76:G80" si="11">IF(B76="-","-",1)</f>
        <v>-</v>
      </c>
      <c r="F76" s="75" t="str">
        <f t="shared" si="11"/>
        <v>-</v>
      </c>
      <c r="G76" s="75" t="str">
        <f t="shared" si="11"/>
        <v>-</v>
      </c>
      <c r="H76" s="107" t="e">
        <f>IF(#REF!="-","-",1)</f>
        <v>#REF!</v>
      </c>
      <c r="I76" s="121" t="str">
        <f>IFERROR(SUM(B76:D76)/SUM(E76:H76),"-")</f>
        <v>-</v>
      </c>
      <c r="J76" s="9"/>
      <c r="L76" s="5"/>
    </row>
    <row r="77" spans="1:12" x14ac:dyDescent="0.25">
      <c r="A77" s="37" t="s">
        <v>32</v>
      </c>
      <c r="B77" s="12" t="str">
        <f>IFERROR('1. Ausbildungsjahr'!M77, "-")</f>
        <v>-</v>
      </c>
      <c r="C77" s="12" t="str">
        <f>IFERROR('2. Ausbildungsjahr'!M77, "-")</f>
        <v>-</v>
      </c>
      <c r="D77" s="12" t="str">
        <f>IFERROR('3. Ausbildungsjahr'!M77, "-")</f>
        <v>-</v>
      </c>
      <c r="E77" s="15" t="str">
        <f t="shared" si="11"/>
        <v>-</v>
      </c>
      <c r="F77" s="75" t="str">
        <f t="shared" si="11"/>
        <v>-</v>
      </c>
      <c r="G77" s="75" t="str">
        <f t="shared" si="11"/>
        <v>-</v>
      </c>
      <c r="H77" s="107" t="e">
        <f>IF(#REF!="-","-",1)</f>
        <v>#REF!</v>
      </c>
      <c r="I77" s="121" t="str">
        <f>IFERROR(SUM(B77:D77)/SUM(E77:H77),"-")</f>
        <v>-</v>
      </c>
      <c r="J77" s="9"/>
      <c r="L77" s="5"/>
    </row>
    <row r="78" spans="1:12" x14ac:dyDescent="0.25">
      <c r="A78" s="37" t="s">
        <v>92</v>
      </c>
      <c r="B78" s="12" t="str">
        <f>IFERROR('1. Ausbildungsjahr'!M78, "-")</f>
        <v>-</v>
      </c>
      <c r="C78" s="12" t="str">
        <f>IFERROR('2. Ausbildungsjahr'!M78, "-")</f>
        <v>-</v>
      </c>
      <c r="D78" s="12" t="str">
        <f>IFERROR('3. Ausbildungsjahr'!M78, "-")</f>
        <v>-</v>
      </c>
      <c r="E78" s="15" t="str">
        <f t="shared" si="11"/>
        <v>-</v>
      </c>
      <c r="F78" s="75" t="str">
        <f t="shared" si="11"/>
        <v>-</v>
      </c>
      <c r="G78" s="75" t="str">
        <f t="shared" si="11"/>
        <v>-</v>
      </c>
      <c r="H78" s="107" t="e">
        <f>IF(#REF!="-","-",1)</f>
        <v>#REF!</v>
      </c>
      <c r="I78" s="121" t="str">
        <f>IFERROR(SUM(B78:D78)/SUM(E78:H78),"-")</f>
        <v>-</v>
      </c>
      <c r="J78" s="9"/>
      <c r="L78" s="5"/>
    </row>
    <row r="79" spans="1:12" x14ac:dyDescent="0.25">
      <c r="A79" s="37" t="s">
        <v>33</v>
      </c>
      <c r="B79" s="12" t="str">
        <f>IFERROR('1. Ausbildungsjahr'!M79, "-")</f>
        <v>-</v>
      </c>
      <c r="C79" s="12" t="str">
        <f>IFERROR('2. Ausbildungsjahr'!M79, "-")</f>
        <v>-</v>
      </c>
      <c r="D79" s="12" t="str">
        <f>IFERROR('3. Ausbildungsjahr'!M79, "-")</f>
        <v>-</v>
      </c>
      <c r="E79" s="15" t="str">
        <f t="shared" si="11"/>
        <v>-</v>
      </c>
      <c r="F79" s="75" t="str">
        <f t="shared" si="11"/>
        <v>-</v>
      </c>
      <c r="G79" s="75" t="str">
        <f t="shared" si="11"/>
        <v>-</v>
      </c>
      <c r="H79" s="107" t="e">
        <f>IF(#REF!="-","-",1)</f>
        <v>#REF!</v>
      </c>
      <c r="I79" s="121" t="str">
        <f>IFERROR(SUM(B79:D79)/SUM(E79:H79),"-")</f>
        <v>-</v>
      </c>
      <c r="J79" s="9"/>
      <c r="L79" s="5"/>
    </row>
    <row r="80" spans="1:12" x14ac:dyDescent="0.25">
      <c r="A80" s="38" t="s">
        <v>34</v>
      </c>
      <c r="B80" s="12" t="str">
        <f>IFERROR('1. Ausbildungsjahr'!M80, "-")</f>
        <v>-</v>
      </c>
      <c r="C80" s="12" t="str">
        <f>IFERROR('2. Ausbildungsjahr'!M80, "-")</f>
        <v>-</v>
      </c>
      <c r="D80" s="12" t="str">
        <f>IFERROR('3. Ausbildungsjahr'!M80, "-")</f>
        <v>-</v>
      </c>
      <c r="E80" s="15" t="str">
        <f t="shared" si="11"/>
        <v>-</v>
      </c>
      <c r="F80" s="75" t="str">
        <f t="shared" si="11"/>
        <v>-</v>
      </c>
      <c r="G80" s="75" t="str">
        <f t="shared" si="11"/>
        <v>-</v>
      </c>
      <c r="H80" s="107" t="e">
        <f>IF(#REF!="-","-",1)</f>
        <v>#REF!</v>
      </c>
      <c r="I80" s="121" t="str">
        <f>IFERROR(SUM(B80:D80)/SUM(E80:H80),"-")</f>
        <v>-</v>
      </c>
      <c r="J80" s="9"/>
      <c r="L80" s="5"/>
    </row>
    <row r="81" spans="1:12" x14ac:dyDescent="0.25">
      <c r="A81" s="24"/>
      <c r="B81" s="12"/>
      <c r="C81" s="12"/>
      <c r="D81" s="12"/>
      <c r="E81" s="15"/>
      <c r="F81" s="75"/>
      <c r="G81" s="75"/>
      <c r="H81" s="107"/>
      <c r="I81" s="121"/>
      <c r="J81" s="9"/>
      <c r="L81" s="5"/>
    </row>
    <row r="82" spans="1:12" x14ac:dyDescent="0.25">
      <c r="A82" s="26" t="s">
        <v>2</v>
      </c>
      <c r="B82" s="12"/>
      <c r="C82" s="12"/>
      <c r="D82" s="12"/>
      <c r="E82" s="15"/>
      <c r="F82" s="75"/>
      <c r="G82" s="75"/>
      <c r="H82" s="107"/>
      <c r="I82" s="121"/>
      <c r="J82" s="9"/>
      <c r="L82" s="5"/>
    </row>
    <row r="83" spans="1:12" x14ac:dyDescent="0.25">
      <c r="A83" s="37" t="s">
        <v>25</v>
      </c>
      <c r="B83" s="12" t="str">
        <f>IFERROR('1. Ausbildungsjahr'!M83, "-")</f>
        <v>-</v>
      </c>
      <c r="C83" s="12" t="str">
        <f>IFERROR('2. Ausbildungsjahr'!M83, "-")</f>
        <v>-</v>
      </c>
      <c r="D83" s="12" t="str">
        <f>IFERROR('3. Ausbildungsjahr'!M83, "-")</f>
        <v>-</v>
      </c>
      <c r="E83" s="15" t="str">
        <f t="shared" ref="E83:G87" si="12">IF(B83="-","-",1)</f>
        <v>-</v>
      </c>
      <c r="F83" s="75" t="str">
        <f t="shared" si="12"/>
        <v>-</v>
      </c>
      <c r="G83" s="75" t="str">
        <f t="shared" si="12"/>
        <v>-</v>
      </c>
      <c r="H83" s="107" t="e">
        <f>IF(#REF!="-","-",1)</f>
        <v>#REF!</v>
      </c>
      <c r="I83" s="121" t="str">
        <f>IFERROR(SUM(B83:D83)/SUM(E83:H83),"-")</f>
        <v>-</v>
      </c>
      <c r="J83" s="9"/>
      <c r="L83" s="5"/>
    </row>
    <row r="84" spans="1:12" x14ac:dyDescent="0.25">
      <c r="A84" s="40" t="s">
        <v>26</v>
      </c>
      <c r="B84" s="12" t="str">
        <f>IFERROR('1. Ausbildungsjahr'!M84, "-")</f>
        <v>-</v>
      </c>
      <c r="C84" s="12" t="str">
        <f>IFERROR('2. Ausbildungsjahr'!M84, "-")</f>
        <v>-</v>
      </c>
      <c r="D84" s="12" t="str">
        <f>IFERROR('3. Ausbildungsjahr'!M84, "-")</f>
        <v>-</v>
      </c>
      <c r="E84" s="15" t="str">
        <f t="shared" si="12"/>
        <v>-</v>
      </c>
      <c r="F84" s="75" t="str">
        <f t="shared" si="12"/>
        <v>-</v>
      </c>
      <c r="G84" s="75" t="str">
        <f t="shared" si="12"/>
        <v>-</v>
      </c>
      <c r="H84" s="107" t="e">
        <f>IF(#REF!="-","-",1)</f>
        <v>#REF!</v>
      </c>
      <c r="I84" s="121" t="str">
        <f>IFERROR(SUM(B84:D84)/SUM(E84:H84),"-")</f>
        <v>-</v>
      </c>
      <c r="J84" s="9"/>
      <c r="L84" s="5"/>
    </row>
    <row r="85" spans="1:12" x14ac:dyDescent="0.25">
      <c r="A85" s="37" t="s">
        <v>27</v>
      </c>
      <c r="B85" s="12" t="str">
        <f>IFERROR('1. Ausbildungsjahr'!M85, "-")</f>
        <v>-</v>
      </c>
      <c r="C85" s="12" t="str">
        <f>IFERROR('2. Ausbildungsjahr'!M85, "-")</f>
        <v>-</v>
      </c>
      <c r="D85" s="12" t="str">
        <f>IFERROR('3. Ausbildungsjahr'!M85, "-")</f>
        <v>-</v>
      </c>
      <c r="E85" s="15" t="str">
        <f t="shared" si="12"/>
        <v>-</v>
      </c>
      <c r="F85" s="75" t="str">
        <f t="shared" si="12"/>
        <v>-</v>
      </c>
      <c r="G85" s="75" t="str">
        <f t="shared" si="12"/>
        <v>-</v>
      </c>
      <c r="H85" s="107" t="e">
        <f>IF(#REF!="-","-",1)</f>
        <v>#REF!</v>
      </c>
      <c r="I85" s="121" t="str">
        <f>IFERROR(SUM(B85:D85)/SUM(E85:H85),"-")</f>
        <v>-</v>
      </c>
      <c r="J85" s="9"/>
      <c r="L85" s="5"/>
    </row>
    <row r="86" spans="1:12" x14ac:dyDescent="0.25">
      <c r="A86" s="37" t="s">
        <v>28</v>
      </c>
      <c r="B86" s="12" t="str">
        <f>IFERROR('1. Ausbildungsjahr'!M86, "-")</f>
        <v>-</v>
      </c>
      <c r="C86" s="12" t="str">
        <f>IFERROR('2. Ausbildungsjahr'!M86, "-")</f>
        <v>-</v>
      </c>
      <c r="D86" s="12" t="str">
        <f>IFERROR('3. Ausbildungsjahr'!M86, "-")</f>
        <v>-</v>
      </c>
      <c r="E86" s="15" t="str">
        <f t="shared" si="12"/>
        <v>-</v>
      </c>
      <c r="F86" s="75" t="str">
        <f t="shared" si="12"/>
        <v>-</v>
      </c>
      <c r="G86" s="75" t="str">
        <f t="shared" si="12"/>
        <v>-</v>
      </c>
      <c r="H86" s="107" t="e">
        <f>IF(#REF!="-","-",1)</f>
        <v>#REF!</v>
      </c>
      <c r="I86" s="121" t="str">
        <f>IFERROR(SUM(B86:D86)/SUM(E86:H86),"-")</f>
        <v>-</v>
      </c>
      <c r="J86" s="9"/>
      <c r="L86" s="5"/>
    </row>
    <row r="87" spans="1:12" x14ac:dyDescent="0.25">
      <c r="A87" s="37" t="s">
        <v>29</v>
      </c>
      <c r="B87" s="12" t="str">
        <f>IFERROR('1. Ausbildungsjahr'!M87, "-")</f>
        <v>-</v>
      </c>
      <c r="C87" s="12" t="str">
        <f>IFERROR('2. Ausbildungsjahr'!M87, "-")</f>
        <v>-</v>
      </c>
      <c r="D87" s="12" t="str">
        <f>IFERROR('3. Ausbildungsjahr'!M87, "-")</f>
        <v>-</v>
      </c>
      <c r="E87" s="15" t="str">
        <f t="shared" si="12"/>
        <v>-</v>
      </c>
      <c r="F87" s="75" t="str">
        <f t="shared" si="12"/>
        <v>-</v>
      </c>
      <c r="G87" s="75" t="str">
        <f t="shared" si="12"/>
        <v>-</v>
      </c>
      <c r="H87" s="107" t="e">
        <f>IF(#REF!="-","-",1)</f>
        <v>#REF!</v>
      </c>
      <c r="I87" s="121" t="str">
        <f>IFERROR(SUM(B87:D87)/SUM(E87:H87),"-")</f>
        <v>-</v>
      </c>
      <c r="J87" s="9"/>
      <c r="L87" s="5"/>
    </row>
    <row r="88" spans="1:12" x14ac:dyDescent="0.25">
      <c r="A88" s="24"/>
      <c r="B88" s="12"/>
      <c r="C88" s="12"/>
      <c r="D88" s="12"/>
      <c r="E88" s="15"/>
      <c r="F88" s="75"/>
      <c r="G88" s="75"/>
      <c r="H88" s="107"/>
      <c r="I88" s="121"/>
      <c r="J88" s="9"/>
      <c r="L88" s="5"/>
    </row>
    <row r="89" spans="1:12" ht="18" x14ac:dyDescent="0.25">
      <c r="A89" s="25" t="s">
        <v>93</v>
      </c>
      <c r="B89" s="12"/>
      <c r="C89" s="12"/>
      <c r="D89" s="12"/>
      <c r="E89" s="15"/>
      <c r="F89" s="75"/>
      <c r="G89" s="75"/>
      <c r="H89" s="107"/>
      <c r="I89" s="121"/>
      <c r="J89" s="9"/>
      <c r="L89" s="5"/>
    </row>
    <row r="90" spans="1:12" x14ac:dyDescent="0.25">
      <c r="A90" s="26" t="s">
        <v>94</v>
      </c>
      <c r="B90" s="12"/>
      <c r="C90" s="12"/>
      <c r="D90" s="12"/>
      <c r="E90" s="15"/>
      <c r="F90" s="75"/>
      <c r="G90" s="75"/>
      <c r="H90" s="107"/>
      <c r="I90" s="121"/>
      <c r="J90" s="9"/>
      <c r="L90" s="5"/>
    </row>
    <row r="91" spans="1:12" x14ac:dyDescent="0.25">
      <c r="A91" s="36" t="s">
        <v>18</v>
      </c>
      <c r="B91" s="12" t="str">
        <f>IFERROR('1. Ausbildungsjahr'!M91, "-")</f>
        <v>-</v>
      </c>
      <c r="C91" s="12" t="str">
        <f>IFERROR('2. Ausbildungsjahr'!M91, "-")</f>
        <v>-</v>
      </c>
      <c r="D91" s="12" t="str">
        <f>IFERROR('3. Ausbildungsjahr'!M91, "-")</f>
        <v>-</v>
      </c>
      <c r="E91" s="15" t="str">
        <f t="shared" ref="E91:G96" si="13">IF(B91="-","-",1)</f>
        <v>-</v>
      </c>
      <c r="F91" s="75" t="str">
        <f t="shared" si="13"/>
        <v>-</v>
      </c>
      <c r="G91" s="75" t="str">
        <f t="shared" si="13"/>
        <v>-</v>
      </c>
      <c r="H91" s="107" t="e">
        <f>IF(#REF!="-","-",1)</f>
        <v>#REF!</v>
      </c>
      <c r="I91" s="121" t="str">
        <f t="shared" ref="I91:I96" si="14">IFERROR(SUM(B91:D91)/SUM(E91:H91),"-")</f>
        <v>-</v>
      </c>
      <c r="J91" s="9"/>
      <c r="L91" s="5"/>
    </row>
    <row r="92" spans="1:12" x14ac:dyDescent="0.25">
      <c r="A92" s="36" t="s">
        <v>19</v>
      </c>
      <c r="B92" s="12" t="str">
        <f>IFERROR('1. Ausbildungsjahr'!M92, "-")</f>
        <v>-</v>
      </c>
      <c r="C92" s="12" t="str">
        <f>IFERROR('2. Ausbildungsjahr'!M92, "-")</f>
        <v>-</v>
      </c>
      <c r="D92" s="12" t="str">
        <f>IFERROR('3. Ausbildungsjahr'!M92, "-")</f>
        <v>-</v>
      </c>
      <c r="E92" s="15" t="str">
        <f t="shared" si="13"/>
        <v>-</v>
      </c>
      <c r="F92" s="75" t="str">
        <f t="shared" si="13"/>
        <v>-</v>
      </c>
      <c r="G92" s="75" t="str">
        <f t="shared" si="13"/>
        <v>-</v>
      </c>
      <c r="H92" s="107" t="e">
        <f>IF(#REF!="-","-",1)</f>
        <v>#REF!</v>
      </c>
      <c r="I92" s="121" t="str">
        <f t="shared" si="14"/>
        <v>-</v>
      </c>
      <c r="J92" s="9"/>
      <c r="L92" s="5"/>
    </row>
    <row r="93" spans="1:12" x14ac:dyDescent="0.25">
      <c r="A93" s="36" t="s">
        <v>95</v>
      </c>
      <c r="B93" s="12" t="str">
        <f>IFERROR('1. Ausbildungsjahr'!M93, "-")</f>
        <v>-</v>
      </c>
      <c r="C93" s="12" t="str">
        <f>IFERROR('2. Ausbildungsjahr'!M93, "-")</f>
        <v>-</v>
      </c>
      <c r="D93" s="12" t="str">
        <f>IFERROR('3. Ausbildungsjahr'!M93, "-")</f>
        <v>-</v>
      </c>
      <c r="E93" s="15" t="str">
        <f t="shared" si="13"/>
        <v>-</v>
      </c>
      <c r="F93" s="75" t="str">
        <f t="shared" si="13"/>
        <v>-</v>
      </c>
      <c r="G93" s="75" t="str">
        <f t="shared" si="13"/>
        <v>-</v>
      </c>
      <c r="H93" s="107" t="e">
        <f>IF(#REF!="-","-",1)</f>
        <v>#REF!</v>
      </c>
      <c r="I93" s="121" t="str">
        <f t="shared" si="14"/>
        <v>-</v>
      </c>
      <c r="J93" s="9"/>
    </row>
    <row r="94" spans="1:12" x14ac:dyDescent="0.25">
      <c r="A94" s="36" t="s">
        <v>20</v>
      </c>
      <c r="B94" s="12" t="str">
        <f>IFERROR('1. Ausbildungsjahr'!M94, "-")</f>
        <v>-</v>
      </c>
      <c r="C94" s="12" t="str">
        <f>IFERROR('2. Ausbildungsjahr'!M94, "-")</f>
        <v>-</v>
      </c>
      <c r="D94" s="12" t="str">
        <f>IFERROR('3. Ausbildungsjahr'!M94, "-")</f>
        <v>-</v>
      </c>
      <c r="E94" s="15" t="str">
        <f t="shared" si="13"/>
        <v>-</v>
      </c>
      <c r="F94" s="75" t="str">
        <f t="shared" si="13"/>
        <v>-</v>
      </c>
      <c r="G94" s="75" t="str">
        <f t="shared" si="13"/>
        <v>-</v>
      </c>
      <c r="H94" s="107" t="e">
        <f>IF(#REF!="-","-",1)</f>
        <v>#REF!</v>
      </c>
      <c r="I94" s="121" t="str">
        <f t="shared" si="14"/>
        <v>-</v>
      </c>
      <c r="J94" s="9"/>
    </row>
    <row r="95" spans="1:12" x14ac:dyDescent="0.25">
      <c r="A95" s="43" t="s">
        <v>21</v>
      </c>
      <c r="B95" s="12" t="str">
        <f>IFERROR('1. Ausbildungsjahr'!M95, "-")</f>
        <v>-</v>
      </c>
      <c r="C95" s="12" t="str">
        <f>IFERROR('2. Ausbildungsjahr'!M95, "-")</f>
        <v>-</v>
      </c>
      <c r="D95" s="12" t="str">
        <f>IFERROR('3. Ausbildungsjahr'!M95, "-")</f>
        <v>-</v>
      </c>
      <c r="E95" s="15" t="str">
        <f t="shared" si="13"/>
        <v>-</v>
      </c>
      <c r="F95" s="75" t="str">
        <f t="shared" si="13"/>
        <v>-</v>
      </c>
      <c r="G95" s="75" t="str">
        <f t="shared" si="13"/>
        <v>-</v>
      </c>
      <c r="H95" s="107" t="e">
        <f>IF(#REF!="-","-",1)</f>
        <v>#REF!</v>
      </c>
      <c r="I95" s="121" t="str">
        <f t="shared" si="14"/>
        <v>-</v>
      </c>
      <c r="J95" s="9"/>
    </row>
    <row r="96" spans="1:12" x14ac:dyDescent="0.25">
      <c r="A96" s="36" t="s">
        <v>22</v>
      </c>
      <c r="B96" s="12" t="str">
        <f>IFERROR('1. Ausbildungsjahr'!M96, "-")</f>
        <v>-</v>
      </c>
      <c r="C96" s="12" t="str">
        <f>IFERROR('2. Ausbildungsjahr'!M96, "-")</f>
        <v>-</v>
      </c>
      <c r="D96" s="12" t="str">
        <f>IFERROR('3. Ausbildungsjahr'!M96, "-")</f>
        <v>-</v>
      </c>
      <c r="E96" s="15" t="str">
        <f t="shared" si="13"/>
        <v>-</v>
      </c>
      <c r="F96" s="75" t="str">
        <f t="shared" si="13"/>
        <v>-</v>
      </c>
      <c r="G96" s="75" t="str">
        <f t="shared" si="13"/>
        <v>-</v>
      </c>
      <c r="H96" s="107" t="e">
        <f>IF(#REF!="-","-",1)</f>
        <v>#REF!</v>
      </c>
      <c r="I96" s="121" t="str">
        <f t="shared" si="14"/>
        <v>-</v>
      </c>
      <c r="J96" s="9"/>
    </row>
  </sheetData>
  <mergeCells count="3">
    <mergeCell ref="L25:L26"/>
    <mergeCell ref="M25:M26"/>
    <mergeCell ref="M3:N3"/>
  </mergeCells>
  <pageMargins left="0.7" right="0.7" top="0.78740157499999996" bottom="0.78740157499999996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G128" sqref="G128"/>
    </sheetView>
  </sheetViews>
  <sheetFormatPr baseColWidth="10" defaultRowHeight="15" x14ac:dyDescent="0.25"/>
  <cols>
    <col min="1" max="4" width="11.42578125" style="348"/>
    <col min="5" max="5" width="28.140625" style="348" customWidth="1"/>
    <col min="6" max="7" width="11.42578125" style="348"/>
    <col min="8" max="8" width="14.85546875" style="348" bestFit="1" customWidth="1"/>
    <col min="9" max="9" width="11.5703125" style="348" bestFit="1" customWidth="1"/>
    <col min="10" max="10" width="9" style="348" bestFit="1" customWidth="1"/>
    <col min="11" max="11" width="13.5703125" style="348" bestFit="1" customWidth="1"/>
    <col min="12" max="12" width="11" style="348" customWidth="1"/>
    <col min="13" max="16384" width="11.42578125" style="348"/>
  </cols>
  <sheetData>
    <row r="1" spans="1:20" x14ac:dyDescent="0.25">
      <c r="A1" s="335" t="s">
        <v>703</v>
      </c>
      <c r="B1" s="335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</row>
    <row r="2" spans="1:20" ht="27.75" x14ac:dyDescent="0.4">
      <c r="A2" s="369" t="s">
        <v>698</v>
      </c>
      <c r="B2" s="369"/>
      <c r="C2" s="369"/>
      <c r="D2" s="369"/>
      <c r="E2" s="369"/>
      <c r="F2" s="369"/>
      <c r="G2" s="369"/>
      <c r="H2" s="366"/>
      <c r="I2" s="366"/>
      <c r="J2" s="366"/>
      <c r="K2" s="366"/>
      <c r="L2" s="366"/>
      <c r="M2" s="366"/>
      <c r="N2" s="366"/>
      <c r="O2" s="369"/>
      <c r="P2" s="366"/>
      <c r="Q2" s="366"/>
      <c r="R2" s="366"/>
      <c r="S2" s="366"/>
      <c r="T2" s="366"/>
    </row>
    <row r="3" spans="1:20" x14ac:dyDescent="0.25">
      <c r="A3" s="366"/>
      <c r="B3" s="366"/>
      <c r="C3" s="366"/>
      <c r="D3" s="366"/>
      <c r="E3" s="366"/>
      <c r="F3" s="366"/>
      <c r="G3" s="366"/>
      <c r="H3" s="370"/>
      <c r="I3" s="370"/>
      <c r="J3" s="370"/>
      <c r="K3" s="366"/>
      <c r="L3" s="366"/>
      <c r="M3" s="366"/>
      <c r="N3" s="370"/>
      <c r="O3" s="366"/>
      <c r="P3" s="366"/>
      <c r="Q3" s="366"/>
      <c r="R3" s="366"/>
      <c r="S3" s="366"/>
      <c r="T3" s="366"/>
    </row>
    <row r="4" spans="1:20" ht="18" x14ac:dyDescent="0.25">
      <c r="A4" s="366"/>
      <c r="B4" s="371" t="s">
        <v>72</v>
      </c>
      <c r="C4" s="371"/>
      <c r="D4" s="371"/>
      <c r="E4" s="371"/>
      <c r="F4" s="371"/>
      <c r="G4" s="371"/>
      <c r="H4" s="371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</row>
    <row r="5" spans="1:20" x14ac:dyDescent="0.25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</row>
    <row r="6" spans="1:20" x14ac:dyDescent="0.25">
      <c r="A6" s="366"/>
      <c r="B6" s="366"/>
      <c r="C6" s="365" t="s">
        <v>43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</row>
    <row r="7" spans="1:20" x14ac:dyDescent="0.25">
      <c r="A7" s="366"/>
      <c r="B7" s="366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</row>
    <row r="8" spans="1:20" x14ac:dyDescent="0.25">
      <c r="A8" s="366"/>
      <c r="B8" s="366"/>
      <c r="C8" s="365" t="s">
        <v>44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</row>
    <row r="9" spans="1:20" x14ac:dyDescent="0.25">
      <c r="A9" s="366"/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</row>
    <row r="10" spans="1:20" x14ac:dyDescent="0.25">
      <c r="A10" s="366"/>
      <c r="B10" s="366"/>
      <c r="C10" s="365" t="s">
        <v>73</v>
      </c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</row>
    <row r="11" spans="1:20" x14ac:dyDescent="0.25">
      <c r="A11" s="366"/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</row>
    <row r="12" spans="1:20" x14ac:dyDescent="0.25">
      <c r="A12" s="366"/>
      <c r="B12" s="366"/>
      <c r="C12" s="365" t="s">
        <v>74</v>
      </c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77" t="s">
        <v>699</v>
      </c>
      <c r="P12" s="366"/>
      <c r="Q12" s="366"/>
      <c r="R12" s="366"/>
      <c r="S12" s="366"/>
      <c r="T12" s="366"/>
    </row>
    <row r="13" spans="1:20" x14ac:dyDescent="0.25">
      <c r="A13" s="366"/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</row>
    <row r="14" spans="1:20" x14ac:dyDescent="0.25">
      <c r="A14" s="366"/>
      <c r="B14" s="366"/>
      <c r="C14" s="365" t="s">
        <v>45</v>
      </c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</row>
    <row r="15" spans="1:20" x14ac:dyDescent="0.25">
      <c r="A15" s="366"/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</row>
    <row r="16" spans="1:20" x14ac:dyDescent="0.25">
      <c r="A16" s="366"/>
      <c r="B16" s="366"/>
      <c r="C16" s="372" t="s">
        <v>46</v>
      </c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</row>
    <row r="17" spans="1:20" x14ac:dyDescent="0.25">
      <c r="A17" s="366"/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</row>
    <row r="18" spans="1:20" x14ac:dyDescent="0.25">
      <c r="A18" s="366"/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</row>
    <row r="19" spans="1:20" x14ac:dyDescent="0.25">
      <c r="A19" s="366"/>
      <c r="B19" s="366"/>
      <c r="C19" s="366"/>
      <c r="D19" s="366"/>
      <c r="E19" s="366"/>
      <c r="F19" s="366"/>
      <c r="G19" s="366"/>
      <c r="H19" s="373" t="s">
        <v>5</v>
      </c>
      <c r="I19" s="373" t="s">
        <v>12</v>
      </c>
      <c r="J19" s="373" t="s">
        <v>6</v>
      </c>
      <c r="K19" s="373" t="s">
        <v>7</v>
      </c>
      <c r="L19" s="373" t="s">
        <v>8</v>
      </c>
      <c r="M19" s="366"/>
      <c r="N19" s="366"/>
      <c r="O19" s="366"/>
      <c r="P19" s="366"/>
      <c r="Q19" s="366"/>
      <c r="R19" s="366"/>
      <c r="S19" s="366"/>
      <c r="T19" s="366"/>
    </row>
    <row r="20" spans="1:20" x14ac:dyDescent="0.25">
      <c r="A20" s="366"/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</row>
    <row r="21" spans="1:20" x14ac:dyDescent="0.25">
      <c r="A21" s="366"/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</row>
    <row r="22" spans="1:20" x14ac:dyDescent="0.25">
      <c r="A22" s="366"/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</row>
    <row r="23" spans="1:20" x14ac:dyDescent="0.25">
      <c r="A23" s="366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</row>
    <row r="24" spans="1:20" ht="18" x14ac:dyDescent="0.25">
      <c r="A24" s="366"/>
      <c r="B24" s="374"/>
      <c r="C24" s="364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</row>
    <row r="25" spans="1:20" ht="18" x14ac:dyDescent="0.25">
      <c r="A25" s="366"/>
      <c r="B25" s="371" t="s">
        <v>75</v>
      </c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</row>
    <row r="26" spans="1:20" x14ac:dyDescent="0.25">
      <c r="A26" s="366"/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</row>
    <row r="27" spans="1:20" x14ac:dyDescent="0.25">
      <c r="A27" s="366"/>
      <c r="B27" s="366"/>
      <c r="C27" s="365" t="s">
        <v>48</v>
      </c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</row>
    <row r="28" spans="1:20" x14ac:dyDescent="0.25">
      <c r="A28" s="366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366"/>
    </row>
    <row r="29" spans="1:20" x14ac:dyDescent="0.25">
      <c r="A29" s="366"/>
      <c r="B29" s="366"/>
      <c r="C29" s="365" t="s">
        <v>49</v>
      </c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</row>
    <row r="30" spans="1:20" x14ac:dyDescent="0.25">
      <c r="A30" s="366"/>
      <c r="B30" s="366"/>
      <c r="C30" s="366"/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/>
      <c r="S30" s="366"/>
      <c r="T30" s="366"/>
    </row>
    <row r="31" spans="1:20" x14ac:dyDescent="0.25">
      <c r="A31" s="366"/>
      <c r="B31" s="366"/>
      <c r="C31" s="365" t="s">
        <v>50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77" t="s">
        <v>47</v>
      </c>
      <c r="P31" s="366"/>
      <c r="Q31" s="366"/>
      <c r="R31" s="366"/>
      <c r="S31" s="366"/>
      <c r="T31" s="366"/>
    </row>
    <row r="32" spans="1:20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</row>
    <row r="33" spans="1:20" x14ac:dyDescent="0.25">
      <c r="A33" s="366"/>
      <c r="B33" s="366"/>
      <c r="C33" s="365" t="s">
        <v>51</v>
      </c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</row>
    <row r="34" spans="1:20" x14ac:dyDescent="0.25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</row>
    <row r="35" spans="1:20" x14ac:dyDescent="0.25">
      <c r="A35" s="366"/>
      <c r="B35" s="366"/>
      <c r="C35" s="365" t="s">
        <v>52</v>
      </c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</row>
    <row r="36" spans="1:20" x14ac:dyDescent="0.25">
      <c r="A36" s="366"/>
      <c r="B36" s="366"/>
      <c r="C36" s="366"/>
      <c r="D36" s="366"/>
      <c r="E36" s="366"/>
      <c r="F36" s="366"/>
      <c r="G36" s="366"/>
      <c r="H36" s="366"/>
      <c r="I36" s="366"/>
      <c r="J36" s="366"/>
      <c r="K36" s="366"/>
      <c r="L36" s="366"/>
      <c r="M36" s="366"/>
      <c r="N36" s="366"/>
      <c r="O36" s="366"/>
      <c r="P36" s="366"/>
      <c r="Q36" s="366"/>
      <c r="R36" s="366"/>
      <c r="S36" s="366"/>
      <c r="T36" s="366"/>
    </row>
    <row r="37" spans="1:20" x14ac:dyDescent="0.25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</row>
    <row r="38" spans="1:20" x14ac:dyDescent="0.25">
      <c r="A38" s="366"/>
      <c r="B38" s="366"/>
      <c r="C38" s="366"/>
      <c r="D38" s="366"/>
      <c r="E38" s="366"/>
      <c r="F38" s="366"/>
      <c r="G38" s="366"/>
      <c r="H38" s="373" t="s">
        <v>5</v>
      </c>
      <c r="I38" s="373" t="s">
        <v>12</v>
      </c>
      <c r="J38" s="373" t="s">
        <v>6</v>
      </c>
      <c r="K38" s="373" t="s">
        <v>7</v>
      </c>
      <c r="L38" s="373" t="s">
        <v>8</v>
      </c>
      <c r="M38" s="366"/>
      <c r="N38" s="366"/>
      <c r="O38" s="366"/>
      <c r="P38" s="366"/>
      <c r="Q38" s="366"/>
      <c r="R38" s="366"/>
      <c r="S38" s="366"/>
      <c r="T38" s="366"/>
    </row>
    <row r="39" spans="1:20" x14ac:dyDescent="0.25">
      <c r="A39" s="366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</row>
    <row r="40" spans="1:20" x14ac:dyDescent="0.25">
      <c r="A40" s="366"/>
      <c r="B40" s="366"/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</row>
    <row r="41" spans="1:20" x14ac:dyDescent="0.25">
      <c r="A41" s="366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</row>
    <row r="42" spans="1:20" x14ac:dyDescent="0.25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</row>
    <row r="43" spans="1:20" x14ac:dyDescent="0.25">
      <c r="A43" s="366"/>
      <c r="B43" s="366"/>
      <c r="C43" s="365" t="s">
        <v>54</v>
      </c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</row>
    <row r="44" spans="1:20" x14ac:dyDescent="0.25">
      <c r="A44" s="366"/>
      <c r="B44" s="366"/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</row>
    <row r="45" spans="1:20" x14ac:dyDescent="0.25">
      <c r="A45" s="366"/>
      <c r="B45" s="366"/>
      <c r="C45" s="365" t="s">
        <v>55</v>
      </c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</row>
    <row r="46" spans="1:20" x14ac:dyDescent="0.25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</row>
    <row r="47" spans="1:20" x14ac:dyDescent="0.25">
      <c r="A47" s="366"/>
      <c r="B47" s="366"/>
      <c r="C47" s="365" t="s">
        <v>56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77" t="s">
        <v>53</v>
      </c>
      <c r="P47" s="366"/>
      <c r="Q47" s="366"/>
      <c r="R47" s="366"/>
      <c r="S47" s="366"/>
      <c r="T47" s="366"/>
    </row>
    <row r="48" spans="1:20" x14ac:dyDescent="0.25">
      <c r="A48" s="366"/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</row>
    <row r="49" spans="1:20" x14ac:dyDescent="0.25">
      <c r="A49" s="366"/>
      <c r="B49" s="366"/>
      <c r="C49" s="365" t="s">
        <v>76</v>
      </c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</row>
    <row r="50" spans="1:20" x14ac:dyDescent="0.25">
      <c r="A50" s="366"/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</row>
    <row r="51" spans="1:20" x14ac:dyDescent="0.25">
      <c r="A51" s="366"/>
      <c r="B51" s="366"/>
      <c r="C51" s="365" t="s">
        <v>57</v>
      </c>
      <c r="D51" s="366"/>
      <c r="E51" s="366"/>
      <c r="F51" s="366"/>
      <c r="G51" s="366"/>
      <c r="H51" s="366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</row>
    <row r="52" spans="1:20" x14ac:dyDescent="0.25">
      <c r="A52" s="366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</row>
    <row r="53" spans="1:20" x14ac:dyDescent="0.25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</row>
    <row r="54" spans="1:20" x14ac:dyDescent="0.25">
      <c r="A54" s="366"/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</row>
    <row r="55" spans="1:20" x14ac:dyDescent="0.25">
      <c r="A55" s="366"/>
      <c r="B55" s="366"/>
      <c r="C55" s="366"/>
      <c r="D55" s="366"/>
      <c r="E55" s="366"/>
      <c r="F55" s="366"/>
      <c r="G55" s="366"/>
      <c r="H55" s="373" t="s">
        <v>5</v>
      </c>
      <c r="I55" s="373" t="s">
        <v>12</v>
      </c>
      <c r="J55" s="373" t="s">
        <v>6</v>
      </c>
      <c r="K55" s="373" t="s">
        <v>7</v>
      </c>
      <c r="L55" s="373" t="s">
        <v>8</v>
      </c>
      <c r="M55" s="366"/>
      <c r="N55" s="366"/>
      <c r="O55" s="366"/>
      <c r="P55" s="366"/>
      <c r="Q55" s="366"/>
      <c r="R55" s="366"/>
      <c r="S55" s="366"/>
      <c r="T55" s="366"/>
    </row>
    <row r="56" spans="1:20" x14ac:dyDescent="0.25">
      <c r="A56" s="366"/>
      <c r="B56" s="366"/>
      <c r="C56" s="366"/>
      <c r="D56" s="366"/>
      <c r="E56" s="366"/>
      <c r="F56" s="366"/>
      <c r="G56" s="366"/>
      <c r="H56" s="373"/>
      <c r="I56" s="373"/>
      <c r="J56" s="373"/>
      <c r="K56" s="373"/>
      <c r="L56" s="373"/>
      <c r="M56" s="366"/>
      <c r="N56" s="366"/>
      <c r="O56" s="366"/>
      <c r="P56" s="366"/>
      <c r="Q56" s="366"/>
      <c r="R56" s="366"/>
      <c r="S56" s="366"/>
      <c r="T56" s="366"/>
    </row>
    <row r="57" spans="1:20" x14ac:dyDescent="0.25">
      <c r="A57" s="366"/>
      <c r="B57" s="366"/>
      <c r="C57" s="366"/>
      <c r="D57" s="366"/>
      <c r="E57" s="366"/>
      <c r="F57" s="366"/>
      <c r="G57" s="366"/>
      <c r="H57" s="373"/>
      <c r="I57" s="373"/>
      <c r="J57" s="373"/>
      <c r="K57" s="373"/>
      <c r="L57" s="373"/>
      <c r="M57" s="366"/>
      <c r="N57" s="366"/>
      <c r="O57" s="366"/>
      <c r="P57" s="366"/>
      <c r="Q57" s="366"/>
      <c r="R57" s="366"/>
      <c r="S57" s="366"/>
      <c r="T57" s="366"/>
    </row>
    <row r="58" spans="1:20" ht="18" x14ac:dyDescent="0.25">
      <c r="A58" s="366"/>
      <c r="B58" s="374"/>
      <c r="C58" s="374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</row>
    <row r="59" spans="1:20" ht="18" x14ac:dyDescent="0.25">
      <c r="A59" s="366"/>
      <c r="B59" s="371" t="s">
        <v>77</v>
      </c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</row>
    <row r="60" spans="1:20" x14ac:dyDescent="0.25">
      <c r="A60" s="366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</row>
    <row r="61" spans="1:20" x14ac:dyDescent="0.25">
      <c r="A61" s="366"/>
      <c r="B61" s="366"/>
      <c r="C61" s="365" t="s">
        <v>59</v>
      </c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</row>
    <row r="62" spans="1:20" x14ac:dyDescent="0.25">
      <c r="A62" s="366"/>
      <c r="B62" s="366"/>
      <c r="C62" s="375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</row>
    <row r="63" spans="1:20" x14ac:dyDescent="0.25">
      <c r="A63" s="366"/>
      <c r="B63" s="366"/>
      <c r="C63" s="365" t="s">
        <v>60</v>
      </c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</row>
    <row r="64" spans="1:20" x14ac:dyDescent="0.25">
      <c r="A64" s="366"/>
      <c r="B64" s="366"/>
      <c r="C64" s="375"/>
      <c r="D64" s="366"/>
      <c r="E64" s="366"/>
      <c r="F64" s="366"/>
      <c r="G64" s="366"/>
      <c r="H64" s="366"/>
      <c r="I64" s="366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T64" s="366"/>
    </row>
    <row r="65" spans="1:20" x14ac:dyDescent="0.25">
      <c r="A65" s="366"/>
      <c r="B65" s="366"/>
      <c r="C65" s="365" t="s">
        <v>61</v>
      </c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77" t="s">
        <v>58</v>
      </c>
      <c r="P65" s="366"/>
      <c r="Q65" s="366"/>
      <c r="R65" s="366"/>
      <c r="S65" s="366"/>
      <c r="T65" s="366"/>
    </row>
    <row r="66" spans="1:20" x14ac:dyDescent="0.25">
      <c r="A66" s="366"/>
      <c r="B66" s="366"/>
      <c r="C66" s="375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6"/>
      <c r="P66" s="366"/>
      <c r="Q66" s="366"/>
      <c r="R66" s="366"/>
      <c r="S66" s="366"/>
      <c r="T66" s="366"/>
    </row>
    <row r="67" spans="1:20" x14ac:dyDescent="0.25">
      <c r="A67" s="366"/>
      <c r="B67" s="366"/>
      <c r="C67" s="365" t="s">
        <v>62</v>
      </c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366"/>
      <c r="O67" s="366"/>
      <c r="P67" s="366"/>
      <c r="Q67" s="366"/>
      <c r="R67" s="366"/>
      <c r="S67" s="366"/>
      <c r="T67" s="366"/>
    </row>
    <row r="68" spans="1:20" x14ac:dyDescent="0.25">
      <c r="A68" s="366"/>
      <c r="B68" s="366"/>
      <c r="C68" s="375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</row>
    <row r="69" spans="1:20" x14ac:dyDescent="0.25">
      <c r="A69" s="366"/>
      <c r="B69" s="366"/>
      <c r="C69" s="365" t="s">
        <v>63</v>
      </c>
      <c r="D69" s="366"/>
      <c r="E69" s="366"/>
      <c r="F69" s="366"/>
      <c r="G69" s="366"/>
      <c r="H69" s="366"/>
      <c r="I69" s="366"/>
      <c r="J69" s="366"/>
      <c r="K69" s="366"/>
      <c r="L69" s="366"/>
      <c r="M69" s="366"/>
      <c r="N69" s="366"/>
      <c r="O69" s="366"/>
      <c r="P69" s="366"/>
      <c r="Q69" s="366"/>
      <c r="R69" s="366"/>
      <c r="S69" s="366"/>
      <c r="T69" s="366"/>
    </row>
    <row r="70" spans="1:20" x14ac:dyDescent="0.25">
      <c r="A70" s="366"/>
      <c r="B70" s="366"/>
      <c r="C70" s="365"/>
      <c r="D70" s="366"/>
      <c r="E70" s="366"/>
      <c r="F70" s="366"/>
      <c r="G70" s="366"/>
      <c r="H70" s="366"/>
      <c r="I70" s="366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T70" s="366"/>
    </row>
    <row r="71" spans="1:20" x14ac:dyDescent="0.25">
      <c r="A71" s="366"/>
      <c r="B71" s="366"/>
      <c r="C71" s="365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66"/>
    </row>
    <row r="72" spans="1:20" x14ac:dyDescent="0.25">
      <c r="A72" s="366"/>
      <c r="B72" s="366"/>
      <c r="C72" s="365"/>
      <c r="D72" s="366"/>
      <c r="E72" s="366"/>
      <c r="F72" s="366"/>
      <c r="G72" s="366"/>
      <c r="H72" s="373" t="s">
        <v>5</v>
      </c>
      <c r="I72" s="373" t="s">
        <v>12</v>
      </c>
      <c r="J72" s="373" t="s">
        <v>6</v>
      </c>
      <c r="K72" s="373" t="s">
        <v>7</v>
      </c>
      <c r="L72" s="373" t="s">
        <v>8</v>
      </c>
      <c r="M72" s="366"/>
      <c r="N72" s="366"/>
      <c r="O72" s="366"/>
      <c r="P72" s="366"/>
      <c r="Q72" s="366"/>
      <c r="R72" s="366"/>
      <c r="S72" s="366"/>
      <c r="T72" s="366"/>
    </row>
    <row r="73" spans="1:20" x14ac:dyDescent="0.25">
      <c r="A73" s="366"/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</row>
    <row r="74" spans="1:20" ht="27.75" x14ac:dyDescent="0.4">
      <c r="A74" s="369" t="s">
        <v>700</v>
      </c>
      <c r="B74" s="369"/>
      <c r="C74" s="369"/>
      <c r="D74" s="369"/>
      <c r="E74" s="369"/>
      <c r="F74" s="369"/>
      <c r="G74" s="369"/>
      <c r="H74" s="366"/>
      <c r="I74" s="366"/>
      <c r="J74" s="366"/>
      <c r="K74" s="366"/>
      <c r="L74" s="366"/>
      <c r="M74" s="366"/>
      <c r="N74" s="366"/>
      <c r="O74" s="369"/>
      <c r="P74" s="366"/>
      <c r="Q74" s="366"/>
      <c r="R74" s="366"/>
      <c r="S74" s="366"/>
      <c r="T74" s="366"/>
    </row>
    <row r="75" spans="1:20" x14ac:dyDescent="0.25">
      <c r="A75" s="366"/>
      <c r="B75" s="366"/>
      <c r="C75" s="366"/>
      <c r="D75" s="366"/>
      <c r="E75" s="366"/>
      <c r="F75" s="366"/>
      <c r="G75" s="366"/>
      <c r="H75" s="370"/>
      <c r="I75" s="370"/>
      <c r="J75" s="370"/>
      <c r="K75" s="366"/>
      <c r="L75" s="366"/>
      <c r="M75" s="366"/>
      <c r="N75" s="370"/>
      <c r="O75" s="366"/>
      <c r="P75" s="366"/>
      <c r="Q75" s="366"/>
      <c r="R75" s="366"/>
      <c r="S75" s="366"/>
      <c r="T75" s="366"/>
    </row>
    <row r="76" spans="1:20" ht="18" x14ac:dyDescent="0.25">
      <c r="A76" s="366"/>
      <c r="B76" s="371" t="s">
        <v>64</v>
      </c>
      <c r="C76" s="371"/>
      <c r="D76" s="371"/>
      <c r="E76" s="371"/>
      <c r="F76" s="371"/>
      <c r="G76" s="371"/>
      <c r="H76" s="371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</row>
    <row r="77" spans="1:20" x14ac:dyDescent="0.25">
      <c r="A77" s="366"/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</row>
    <row r="78" spans="1:20" x14ac:dyDescent="0.25">
      <c r="A78" s="366"/>
      <c r="B78" s="366"/>
      <c r="C78" s="365" t="s">
        <v>9</v>
      </c>
      <c r="D78" s="366"/>
      <c r="E78" s="366"/>
      <c r="F78" s="366"/>
      <c r="G78" s="366"/>
      <c r="H78" s="366"/>
      <c r="I78" s="366"/>
      <c r="J78" s="366"/>
      <c r="K78" s="366"/>
      <c r="L78" s="366"/>
      <c r="M78" s="366"/>
      <c r="N78" s="366"/>
      <c r="O78" s="366"/>
      <c r="P78" s="366"/>
      <c r="Q78" s="366"/>
      <c r="R78" s="366"/>
      <c r="S78" s="366"/>
      <c r="T78" s="366"/>
    </row>
    <row r="79" spans="1:20" x14ac:dyDescent="0.25">
      <c r="A79" s="366"/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</row>
    <row r="80" spans="1:20" x14ac:dyDescent="0.25">
      <c r="A80" s="366"/>
      <c r="B80" s="366"/>
      <c r="C80" s="365" t="s">
        <v>10</v>
      </c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</row>
    <row r="81" spans="1:20" x14ac:dyDescent="0.25">
      <c r="A81" s="366"/>
      <c r="B81" s="366"/>
      <c r="C81" s="366"/>
      <c r="D81" s="366"/>
      <c r="E81" s="366"/>
      <c r="F81" s="366"/>
      <c r="G81" s="366"/>
      <c r="H81" s="366"/>
      <c r="I81" s="366"/>
      <c r="J81" s="366"/>
      <c r="K81" s="366"/>
      <c r="L81" s="366"/>
      <c r="M81" s="366"/>
      <c r="N81" s="366"/>
      <c r="O81" s="366"/>
      <c r="P81" s="366"/>
      <c r="Q81" s="366"/>
      <c r="R81" s="366"/>
      <c r="S81" s="366"/>
      <c r="T81" s="366"/>
    </row>
    <row r="82" spans="1:20" x14ac:dyDescent="0.25">
      <c r="A82" s="366"/>
      <c r="B82" s="366"/>
      <c r="C82" s="365" t="s">
        <v>11</v>
      </c>
      <c r="D82" s="366"/>
      <c r="E82" s="366"/>
      <c r="F82" s="366"/>
      <c r="G82" s="366"/>
      <c r="H82" s="366"/>
      <c r="I82" s="366"/>
      <c r="J82" s="366"/>
      <c r="K82" s="366"/>
      <c r="L82" s="366"/>
      <c r="M82" s="366"/>
      <c r="N82" s="366"/>
      <c r="O82" s="377" t="s">
        <v>78</v>
      </c>
      <c r="P82" s="366"/>
      <c r="Q82" s="376"/>
      <c r="R82" s="366"/>
      <c r="S82" s="366"/>
      <c r="T82" s="366"/>
    </row>
    <row r="83" spans="1:20" x14ac:dyDescent="0.25">
      <c r="A83" s="366"/>
      <c r="B83" s="366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</row>
    <row r="84" spans="1:20" x14ac:dyDescent="0.25">
      <c r="A84" s="366"/>
      <c r="B84" s="366"/>
      <c r="C84" s="365" t="s">
        <v>79</v>
      </c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</row>
    <row r="85" spans="1:20" x14ac:dyDescent="0.25">
      <c r="A85" s="366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</row>
    <row r="86" spans="1:20" x14ac:dyDescent="0.25">
      <c r="A86" s="366"/>
      <c r="B86" s="366"/>
      <c r="C86" s="366"/>
      <c r="D86" s="366"/>
      <c r="E86" s="365"/>
      <c r="F86" s="365"/>
      <c r="G86" s="366"/>
      <c r="H86" s="366"/>
      <c r="I86" s="366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T86" s="366"/>
    </row>
    <row r="87" spans="1:20" x14ac:dyDescent="0.25">
      <c r="A87" s="366"/>
      <c r="B87" s="366"/>
      <c r="C87" s="366"/>
      <c r="D87" s="366"/>
      <c r="E87" s="365"/>
      <c r="F87" s="365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</row>
    <row r="88" spans="1:20" x14ac:dyDescent="0.25">
      <c r="A88" s="366"/>
      <c r="B88" s="366"/>
      <c r="C88" s="366"/>
      <c r="D88" s="366"/>
      <c r="E88" s="366"/>
      <c r="F88" s="366"/>
      <c r="G88" s="366"/>
      <c r="H88" s="373" t="s">
        <v>5</v>
      </c>
      <c r="I88" s="373" t="s">
        <v>12</v>
      </c>
      <c r="J88" s="373" t="s">
        <v>6</v>
      </c>
      <c r="K88" s="373" t="s">
        <v>7</v>
      </c>
      <c r="L88" s="373" t="s">
        <v>8</v>
      </c>
      <c r="M88" s="366"/>
      <c r="N88" s="366"/>
      <c r="O88" s="366"/>
      <c r="P88" s="366"/>
      <c r="Q88" s="366"/>
      <c r="R88" s="366"/>
      <c r="S88" s="366"/>
      <c r="T88" s="366"/>
    </row>
    <row r="89" spans="1:20" x14ac:dyDescent="0.25">
      <c r="A89" s="366"/>
      <c r="B89" s="366"/>
      <c r="C89" s="366"/>
      <c r="D89" s="366"/>
      <c r="E89" s="366"/>
      <c r="F89" s="366"/>
      <c r="G89" s="366"/>
      <c r="H89" s="373"/>
      <c r="I89" s="373"/>
      <c r="J89" s="373"/>
      <c r="K89" s="373"/>
      <c r="L89" s="373"/>
      <c r="M89" s="366"/>
      <c r="N89" s="366"/>
      <c r="O89" s="366"/>
      <c r="P89" s="366"/>
      <c r="Q89" s="366"/>
      <c r="R89" s="366"/>
      <c r="S89" s="366"/>
      <c r="T89" s="366"/>
    </row>
    <row r="90" spans="1:20" x14ac:dyDescent="0.25">
      <c r="A90" s="366"/>
      <c r="B90" s="366"/>
      <c r="C90" s="365"/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</row>
    <row r="91" spans="1:20" x14ac:dyDescent="0.25">
      <c r="A91" s="366"/>
      <c r="B91" s="366"/>
      <c r="C91" s="366"/>
      <c r="D91" s="366"/>
      <c r="E91" s="366"/>
      <c r="F91" s="366"/>
      <c r="G91" s="366"/>
      <c r="H91" s="366"/>
      <c r="I91" s="366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T91" s="366"/>
    </row>
    <row r="92" spans="1:20" x14ac:dyDescent="0.25">
      <c r="A92" s="366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T92" s="366"/>
    </row>
    <row r="93" spans="1:20" x14ac:dyDescent="0.25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66"/>
      <c r="N93" s="366"/>
      <c r="O93" s="366"/>
      <c r="P93" s="366"/>
      <c r="Q93" s="366"/>
      <c r="R93" s="366"/>
      <c r="S93" s="366"/>
      <c r="T93" s="366"/>
    </row>
    <row r="94" spans="1:20" x14ac:dyDescent="0.25">
      <c r="A94" s="366"/>
      <c r="B94" s="366"/>
      <c r="C94" s="365" t="s">
        <v>81</v>
      </c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</row>
    <row r="95" spans="1:20" x14ac:dyDescent="0.25">
      <c r="A95" s="366"/>
      <c r="B95" s="366"/>
      <c r="C95" s="366"/>
      <c r="D95" s="366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6"/>
      <c r="S95" s="366"/>
      <c r="T95" s="366"/>
    </row>
    <row r="96" spans="1:20" x14ac:dyDescent="0.25">
      <c r="A96" s="366"/>
      <c r="B96" s="366"/>
      <c r="C96" s="365" t="s">
        <v>82</v>
      </c>
      <c r="D96" s="366"/>
      <c r="E96" s="366"/>
      <c r="F96" s="366"/>
      <c r="G96" s="366"/>
      <c r="H96" s="366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</row>
    <row r="97" spans="1:20" x14ac:dyDescent="0.25">
      <c r="A97" s="366"/>
      <c r="B97" s="366"/>
      <c r="C97" s="366"/>
      <c r="D97" s="366"/>
      <c r="E97" s="366"/>
      <c r="F97" s="366"/>
      <c r="G97" s="366"/>
      <c r="H97" s="366"/>
      <c r="I97" s="366"/>
      <c r="J97" s="366"/>
      <c r="K97" s="366"/>
      <c r="L97" s="366"/>
      <c r="M97" s="366"/>
      <c r="N97" s="366"/>
      <c r="O97" s="377" t="s">
        <v>80</v>
      </c>
      <c r="P97" s="366"/>
      <c r="Q97" s="366"/>
      <c r="R97" s="366"/>
      <c r="S97" s="366"/>
      <c r="T97" s="366"/>
    </row>
    <row r="98" spans="1:20" x14ac:dyDescent="0.25">
      <c r="A98" s="366"/>
      <c r="B98" s="366"/>
      <c r="C98" s="365" t="s">
        <v>83</v>
      </c>
      <c r="D98" s="366"/>
      <c r="E98" s="366"/>
      <c r="F98" s="366"/>
      <c r="G98" s="366"/>
      <c r="H98" s="366"/>
      <c r="I98" s="366"/>
      <c r="J98" s="366"/>
      <c r="K98" s="366"/>
      <c r="L98" s="366"/>
      <c r="M98" s="366"/>
      <c r="N98" s="366"/>
      <c r="O98" s="366"/>
      <c r="P98" s="366"/>
      <c r="Q98" s="376"/>
      <c r="R98" s="366"/>
      <c r="S98" s="366"/>
      <c r="T98" s="366"/>
    </row>
    <row r="99" spans="1:20" x14ac:dyDescent="0.25">
      <c r="A99" s="366"/>
      <c r="B99" s="366"/>
      <c r="C99" s="366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</row>
    <row r="100" spans="1:20" x14ac:dyDescent="0.25">
      <c r="A100" s="366"/>
      <c r="B100" s="366"/>
      <c r="C100" s="365" t="s">
        <v>13</v>
      </c>
      <c r="D100" s="366"/>
      <c r="E100" s="366"/>
      <c r="F100" s="366"/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</row>
    <row r="101" spans="1:20" x14ac:dyDescent="0.25">
      <c r="A101" s="366"/>
      <c r="B101" s="366"/>
      <c r="C101" s="366"/>
      <c r="D101" s="366"/>
      <c r="E101" s="366"/>
      <c r="F101" s="366"/>
      <c r="G101" s="366"/>
      <c r="H101" s="366"/>
      <c r="I101" s="366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</row>
    <row r="102" spans="1:20" x14ac:dyDescent="0.25">
      <c r="A102" s="366"/>
      <c r="B102" s="366"/>
      <c r="C102" s="366"/>
      <c r="D102" s="366"/>
      <c r="E102" s="366"/>
      <c r="F102" s="366"/>
      <c r="G102" s="366"/>
      <c r="H102" s="366"/>
      <c r="I102" s="366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T102" s="366"/>
    </row>
    <row r="103" spans="1:20" x14ac:dyDescent="0.25">
      <c r="A103" s="366"/>
      <c r="B103" s="366"/>
      <c r="C103" s="366"/>
      <c r="D103" s="366"/>
      <c r="E103" s="366"/>
      <c r="F103" s="366"/>
      <c r="G103" s="366"/>
      <c r="H103" s="373" t="s">
        <v>5</v>
      </c>
      <c r="I103" s="373" t="s">
        <v>12</v>
      </c>
      <c r="J103" s="373" t="s">
        <v>6</v>
      </c>
      <c r="K103" s="373" t="s">
        <v>7</v>
      </c>
      <c r="L103" s="373" t="s">
        <v>8</v>
      </c>
      <c r="M103" s="366"/>
      <c r="N103" s="366"/>
      <c r="O103" s="366"/>
      <c r="P103" s="366"/>
      <c r="Q103" s="366"/>
      <c r="R103" s="366"/>
      <c r="S103" s="366"/>
      <c r="T103" s="366"/>
    </row>
    <row r="104" spans="1:20" x14ac:dyDescent="0.25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66"/>
      <c r="N104" s="366"/>
      <c r="O104" s="366"/>
      <c r="P104" s="366"/>
      <c r="Q104" s="366"/>
      <c r="R104" s="366"/>
      <c r="S104" s="366"/>
      <c r="T104" s="366"/>
    </row>
    <row r="105" spans="1:20" x14ac:dyDescent="0.25">
      <c r="A105" s="366"/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</row>
    <row r="106" spans="1:20" x14ac:dyDescent="0.25">
      <c r="A106" s="366"/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</row>
    <row r="107" spans="1:20" ht="18" x14ac:dyDescent="0.25">
      <c r="A107" s="366"/>
      <c r="B107" s="371" t="s">
        <v>84</v>
      </c>
      <c r="C107" s="366"/>
      <c r="D107" s="366"/>
      <c r="E107" s="366"/>
      <c r="F107" s="366"/>
      <c r="G107" s="366"/>
      <c r="H107" s="366"/>
      <c r="I107" s="366"/>
      <c r="J107" s="366"/>
      <c r="K107" s="366"/>
      <c r="L107" s="366"/>
      <c r="M107" s="366"/>
      <c r="N107" s="366"/>
      <c r="O107" s="366"/>
      <c r="P107" s="366"/>
      <c r="Q107" s="366"/>
      <c r="R107" s="366"/>
      <c r="S107" s="366"/>
      <c r="T107" s="366"/>
    </row>
    <row r="108" spans="1:20" x14ac:dyDescent="0.25">
      <c r="A108" s="366"/>
      <c r="B108" s="366"/>
      <c r="C108" s="366"/>
      <c r="D108" s="366"/>
      <c r="E108" s="366"/>
      <c r="F108" s="366"/>
      <c r="G108" s="366"/>
      <c r="H108" s="366"/>
      <c r="I108" s="366"/>
      <c r="J108" s="366"/>
      <c r="K108" s="366"/>
      <c r="L108" s="366"/>
      <c r="M108" s="366"/>
      <c r="N108" s="366"/>
      <c r="O108" s="366"/>
      <c r="P108" s="366"/>
      <c r="Q108" s="366"/>
      <c r="R108" s="366"/>
      <c r="S108" s="366"/>
      <c r="T108" s="366"/>
    </row>
    <row r="109" spans="1:20" x14ac:dyDescent="0.25">
      <c r="A109" s="366"/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</row>
    <row r="110" spans="1:20" x14ac:dyDescent="0.25">
      <c r="A110" s="366"/>
      <c r="B110" s="366"/>
      <c r="C110" s="365" t="s">
        <v>86</v>
      </c>
      <c r="D110" s="366"/>
      <c r="E110" s="366"/>
      <c r="F110" s="366"/>
      <c r="G110" s="366"/>
      <c r="H110" s="366"/>
      <c r="I110" s="366"/>
      <c r="J110" s="366"/>
      <c r="K110" s="366"/>
      <c r="L110" s="366"/>
      <c r="M110" s="366"/>
      <c r="N110" s="366"/>
      <c r="O110" s="366"/>
      <c r="P110" s="366"/>
      <c r="Q110" s="366"/>
      <c r="R110" s="366"/>
      <c r="S110" s="366"/>
      <c r="T110" s="366"/>
    </row>
    <row r="111" spans="1:20" x14ac:dyDescent="0.25">
      <c r="A111" s="366"/>
      <c r="B111" s="366"/>
      <c r="C111" s="366"/>
      <c r="D111" s="366"/>
      <c r="E111" s="366"/>
      <c r="F111" s="366"/>
      <c r="G111" s="366"/>
      <c r="H111" s="366"/>
      <c r="I111" s="366"/>
      <c r="J111" s="366"/>
      <c r="K111" s="366"/>
      <c r="L111" s="366"/>
      <c r="M111" s="366"/>
      <c r="N111" s="366"/>
      <c r="O111" s="366"/>
      <c r="P111" s="366"/>
      <c r="Q111" s="366"/>
      <c r="R111" s="366"/>
      <c r="S111" s="366"/>
      <c r="T111" s="366"/>
    </row>
    <row r="112" spans="1:20" x14ac:dyDescent="0.25">
      <c r="A112" s="366"/>
      <c r="B112" s="366"/>
      <c r="C112" s="365" t="s">
        <v>14</v>
      </c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T112" s="366"/>
    </row>
    <row r="113" spans="1:20" x14ac:dyDescent="0.25">
      <c r="A113" s="366"/>
      <c r="B113" s="366"/>
      <c r="C113" s="36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366"/>
      <c r="O113" s="366"/>
      <c r="P113" s="366"/>
      <c r="Q113" s="366"/>
      <c r="R113" s="366"/>
      <c r="S113" s="366"/>
      <c r="T113" s="366"/>
    </row>
    <row r="114" spans="1:20" x14ac:dyDescent="0.25">
      <c r="A114" s="366"/>
      <c r="B114" s="366"/>
      <c r="C114" s="365" t="s">
        <v>15</v>
      </c>
      <c r="D114" s="366"/>
      <c r="E114" s="366"/>
      <c r="F114" s="366"/>
      <c r="G114" s="366"/>
      <c r="H114" s="366"/>
      <c r="I114" s="366"/>
      <c r="J114" s="366"/>
      <c r="K114" s="366"/>
      <c r="L114" s="366"/>
      <c r="M114" s="366"/>
      <c r="N114" s="366"/>
      <c r="O114" s="377" t="s">
        <v>85</v>
      </c>
      <c r="P114" s="366"/>
      <c r="Q114" s="376"/>
      <c r="R114" s="366"/>
      <c r="S114" s="366"/>
      <c r="T114" s="366"/>
    </row>
    <row r="115" spans="1:20" x14ac:dyDescent="0.25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</row>
    <row r="116" spans="1:20" x14ac:dyDescent="0.25">
      <c r="A116" s="366"/>
      <c r="B116" s="366"/>
      <c r="C116" s="365" t="s">
        <v>16</v>
      </c>
      <c r="D116" s="366"/>
      <c r="E116" s="366"/>
      <c r="F116" s="366"/>
      <c r="G116" s="366"/>
      <c r="H116" s="366"/>
      <c r="I116" s="366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T116" s="366"/>
    </row>
    <row r="117" spans="1:20" x14ac:dyDescent="0.25">
      <c r="A117" s="366"/>
      <c r="B117" s="366"/>
      <c r="C117" s="366"/>
      <c r="D117" s="366"/>
      <c r="E117" s="366"/>
      <c r="F117" s="366"/>
      <c r="G117" s="366"/>
      <c r="H117" s="366"/>
      <c r="I117" s="366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T117" s="366"/>
    </row>
    <row r="118" spans="1:20" x14ac:dyDescent="0.25">
      <c r="A118" s="366"/>
      <c r="B118" s="366"/>
      <c r="C118" s="365" t="s">
        <v>17</v>
      </c>
      <c r="D118" s="366"/>
      <c r="E118" s="366"/>
      <c r="F118" s="366"/>
      <c r="G118" s="366"/>
      <c r="H118" s="366"/>
      <c r="I118" s="366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T118" s="366"/>
    </row>
    <row r="119" spans="1:20" x14ac:dyDescent="0.25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</row>
    <row r="120" spans="1:20" x14ac:dyDescent="0.25">
      <c r="A120" s="366"/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</row>
    <row r="121" spans="1:20" x14ac:dyDescent="0.25">
      <c r="A121" s="366"/>
      <c r="B121" s="366"/>
      <c r="C121" s="366"/>
      <c r="D121" s="366"/>
      <c r="E121" s="366"/>
      <c r="F121" s="366"/>
      <c r="G121" s="366"/>
      <c r="H121" s="373" t="s">
        <v>5</v>
      </c>
      <c r="I121" s="373" t="s">
        <v>12</v>
      </c>
      <c r="J121" s="373" t="s">
        <v>6</v>
      </c>
      <c r="K121" s="373" t="s">
        <v>7</v>
      </c>
      <c r="L121" s="373" t="s">
        <v>8</v>
      </c>
      <c r="M121" s="366"/>
      <c r="N121" s="366"/>
      <c r="O121" s="366"/>
      <c r="P121" s="366"/>
      <c r="Q121" s="366"/>
      <c r="R121" s="366"/>
      <c r="S121" s="366"/>
      <c r="T121" s="366"/>
    </row>
    <row r="122" spans="1:20" x14ac:dyDescent="0.25">
      <c r="A122" s="366"/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</row>
    <row r="123" spans="1:20" x14ac:dyDescent="0.25">
      <c r="A123" s="366"/>
      <c r="B123" s="366"/>
      <c r="C123" s="366"/>
      <c r="D123" s="366"/>
      <c r="E123" s="366"/>
      <c r="F123" s="366"/>
      <c r="G123" s="366"/>
      <c r="H123" s="366"/>
      <c r="I123" s="366"/>
      <c r="J123" s="366"/>
      <c r="K123" s="366"/>
      <c r="L123" s="366"/>
      <c r="M123" s="366"/>
      <c r="N123" s="366"/>
      <c r="O123" s="366"/>
      <c r="P123" s="366"/>
      <c r="Q123" s="366"/>
      <c r="R123" s="366"/>
      <c r="S123" s="366"/>
      <c r="T123" s="366"/>
    </row>
    <row r="124" spans="1:20" ht="18" x14ac:dyDescent="0.25">
      <c r="A124" s="366"/>
      <c r="B124" s="371" t="s">
        <v>87</v>
      </c>
      <c r="C124" s="36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T124" s="366"/>
    </row>
    <row r="125" spans="1:20" x14ac:dyDescent="0.25">
      <c r="A125" s="366"/>
      <c r="B125" s="366"/>
      <c r="C125" s="36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366"/>
      <c r="P125" s="366"/>
      <c r="Q125" s="366"/>
      <c r="R125" s="366"/>
      <c r="S125" s="366"/>
      <c r="T125" s="366"/>
    </row>
    <row r="126" spans="1:20" x14ac:dyDescent="0.25">
      <c r="A126" s="366"/>
      <c r="B126" s="366"/>
      <c r="C126" s="366"/>
      <c r="D126" s="366"/>
      <c r="E126" s="366"/>
      <c r="F126" s="366"/>
      <c r="G126" s="366"/>
      <c r="H126" s="366"/>
      <c r="I126" s="366"/>
      <c r="J126" s="366"/>
      <c r="K126" s="366"/>
      <c r="L126" s="366"/>
      <c r="M126" s="366"/>
      <c r="N126" s="366"/>
      <c r="O126" s="366"/>
      <c r="P126" s="366"/>
      <c r="Q126" s="366"/>
      <c r="R126" s="366"/>
      <c r="S126" s="366"/>
      <c r="T126" s="366"/>
    </row>
    <row r="127" spans="1:20" x14ac:dyDescent="0.25">
      <c r="A127" s="366"/>
      <c r="B127" s="366"/>
      <c r="C127" s="365" t="s">
        <v>39</v>
      </c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</row>
    <row r="128" spans="1:20" x14ac:dyDescent="0.25">
      <c r="A128" s="366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</row>
    <row r="129" spans="1:20" x14ac:dyDescent="0.25">
      <c r="A129" s="366"/>
      <c r="B129" s="366"/>
      <c r="C129" s="365" t="s">
        <v>40</v>
      </c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</row>
    <row r="130" spans="1:20" x14ac:dyDescent="0.25">
      <c r="A130" s="366"/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77" t="s">
        <v>88</v>
      </c>
      <c r="P130" s="366"/>
      <c r="Q130" s="376"/>
      <c r="R130" s="366"/>
      <c r="S130" s="366"/>
      <c r="T130" s="366"/>
    </row>
    <row r="131" spans="1:20" x14ac:dyDescent="0.25">
      <c r="A131" s="366"/>
      <c r="B131" s="366"/>
      <c r="C131" s="365" t="s">
        <v>41</v>
      </c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</row>
    <row r="132" spans="1:20" x14ac:dyDescent="0.25">
      <c r="A132" s="366"/>
      <c r="B132" s="366"/>
      <c r="C132" s="365"/>
      <c r="D132" s="366"/>
      <c r="E132" s="366"/>
      <c r="F132" s="366"/>
      <c r="G132" s="366"/>
      <c r="H132" s="366"/>
      <c r="I132" s="366"/>
      <c r="J132" s="366"/>
      <c r="K132" s="366"/>
      <c r="L132" s="366"/>
      <c r="M132" s="366"/>
      <c r="N132" s="366"/>
      <c r="O132" s="366"/>
      <c r="P132" s="366"/>
      <c r="Q132" s="366"/>
      <c r="R132" s="366"/>
      <c r="S132" s="366"/>
      <c r="T132" s="366"/>
    </row>
    <row r="133" spans="1:20" x14ac:dyDescent="0.25">
      <c r="A133" s="366"/>
      <c r="B133" s="366"/>
      <c r="C133" s="365" t="s">
        <v>42</v>
      </c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</row>
    <row r="134" spans="1:20" x14ac:dyDescent="0.25">
      <c r="A134" s="366"/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</row>
    <row r="135" spans="1:20" x14ac:dyDescent="0.25">
      <c r="A135" s="366"/>
      <c r="B135" s="366"/>
      <c r="C135" s="365" t="s">
        <v>89</v>
      </c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T135" s="366"/>
    </row>
    <row r="136" spans="1:20" x14ac:dyDescent="0.25">
      <c r="A136" s="366"/>
      <c r="B136" s="366"/>
      <c r="C136" s="365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T136" s="366"/>
    </row>
    <row r="137" spans="1:20" x14ac:dyDescent="0.25">
      <c r="A137" s="366"/>
      <c r="B137" s="366"/>
      <c r="C137" s="365"/>
      <c r="D137" s="366"/>
      <c r="E137" s="366"/>
      <c r="F137" s="366"/>
      <c r="G137" s="366"/>
      <c r="H137" s="366"/>
      <c r="I137" s="366"/>
      <c r="J137" s="366"/>
      <c r="K137" s="366"/>
      <c r="L137" s="366"/>
      <c r="M137" s="366"/>
      <c r="N137" s="366"/>
      <c r="O137" s="366"/>
      <c r="P137" s="366"/>
      <c r="Q137" s="366"/>
      <c r="R137" s="366"/>
      <c r="S137" s="366"/>
      <c r="T137" s="366"/>
    </row>
    <row r="138" spans="1:20" x14ac:dyDescent="0.25">
      <c r="A138" s="366"/>
      <c r="B138" s="366"/>
      <c r="C138" s="366"/>
      <c r="D138" s="366"/>
      <c r="E138" s="366"/>
      <c r="F138" s="366"/>
      <c r="G138" s="366"/>
      <c r="H138" s="373" t="s">
        <v>5</v>
      </c>
      <c r="I138" s="373" t="s">
        <v>12</v>
      </c>
      <c r="J138" s="373" t="s">
        <v>6</v>
      </c>
      <c r="K138" s="373" t="s">
        <v>7</v>
      </c>
      <c r="L138" s="373" t="s">
        <v>8</v>
      </c>
      <c r="M138" s="366"/>
      <c r="N138" s="366"/>
      <c r="O138" s="366"/>
      <c r="P138" s="366"/>
      <c r="Q138" s="366"/>
      <c r="R138" s="366"/>
      <c r="S138" s="366"/>
      <c r="T138" s="366"/>
    </row>
    <row r="139" spans="1:20" x14ac:dyDescent="0.25">
      <c r="A139" s="366"/>
      <c r="B139" s="366"/>
      <c r="C139" s="366"/>
      <c r="D139" s="366"/>
      <c r="E139" s="366"/>
      <c r="F139" s="366"/>
      <c r="G139" s="366"/>
      <c r="H139" s="373"/>
      <c r="I139" s="373"/>
      <c r="J139" s="373"/>
      <c r="K139" s="373"/>
      <c r="L139" s="373"/>
      <c r="M139" s="366"/>
      <c r="N139" s="366"/>
      <c r="O139" s="366"/>
      <c r="P139" s="366"/>
      <c r="Q139" s="366"/>
      <c r="R139" s="366"/>
      <c r="S139" s="366"/>
      <c r="T139" s="366"/>
    </row>
    <row r="140" spans="1:20" x14ac:dyDescent="0.25">
      <c r="A140" s="366"/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</row>
    <row r="141" spans="1:20" ht="27.75" x14ac:dyDescent="0.4">
      <c r="A141" s="369" t="s">
        <v>701</v>
      </c>
      <c r="B141" s="369"/>
      <c r="C141" s="369"/>
      <c r="D141" s="369"/>
      <c r="E141" s="369"/>
      <c r="F141" s="369"/>
      <c r="G141" s="369"/>
      <c r="H141" s="366"/>
      <c r="I141" s="366"/>
      <c r="J141" s="366"/>
      <c r="K141" s="366"/>
      <c r="L141" s="366"/>
      <c r="M141" s="366"/>
      <c r="N141" s="366"/>
      <c r="O141" s="369"/>
      <c r="P141" s="366"/>
      <c r="Q141" s="366"/>
      <c r="R141" s="366"/>
      <c r="S141" s="366"/>
      <c r="T141" s="366"/>
    </row>
    <row r="142" spans="1:20" x14ac:dyDescent="0.25">
      <c r="A142" s="366"/>
      <c r="B142" s="366"/>
      <c r="C142" s="366"/>
      <c r="D142" s="366"/>
      <c r="E142" s="366"/>
      <c r="F142" s="366"/>
      <c r="G142" s="366"/>
      <c r="H142" s="370"/>
      <c r="I142" s="370"/>
      <c r="J142" s="370"/>
      <c r="K142" s="366"/>
      <c r="L142" s="366"/>
      <c r="M142" s="366"/>
      <c r="N142" s="370"/>
      <c r="O142" s="366"/>
      <c r="P142" s="366"/>
      <c r="Q142" s="366"/>
      <c r="R142" s="366"/>
      <c r="S142" s="366"/>
      <c r="T142" s="366"/>
    </row>
    <row r="143" spans="1:20" ht="18" x14ac:dyDescent="0.25">
      <c r="A143" s="366"/>
      <c r="B143" s="371" t="s">
        <v>90</v>
      </c>
      <c r="C143" s="371"/>
      <c r="D143" s="371"/>
      <c r="E143" s="371"/>
      <c r="F143" s="371"/>
      <c r="G143" s="371"/>
      <c r="H143" s="371"/>
      <c r="I143" s="366"/>
      <c r="J143" s="366"/>
      <c r="K143" s="366"/>
      <c r="L143" s="366"/>
      <c r="M143" s="366"/>
      <c r="N143" s="366"/>
      <c r="O143" s="366"/>
      <c r="P143" s="366"/>
      <c r="Q143" s="366"/>
      <c r="R143" s="366"/>
      <c r="S143" s="366"/>
      <c r="T143" s="366"/>
    </row>
    <row r="144" spans="1:20" x14ac:dyDescent="0.25">
      <c r="A144" s="366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6"/>
      <c r="N144" s="366"/>
      <c r="O144" s="366"/>
      <c r="P144" s="366"/>
      <c r="Q144" s="366"/>
      <c r="R144" s="366"/>
      <c r="S144" s="366"/>
      <c r="T144" s="366"/>
    </row>
    <row r="145" spans="1:20" x14ac:dyDescent="0.25">
      <c r="A145" s="366"/>
      <c r="B145" s="366"/>
      <c r="C145" s="365" t="s">
        <v>36</v>
      </c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</row>
    <row r="146" spans="1:20" x14ac:dyDescent="0.25">
      <c r="A146" s="366"/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</row>
    <row r="147" spans="1:20" x14ac:dyDescent="0.25">
      <c r="A147" s="366"/>
      <c r="B147" s="366"/>
      <c r="C147" s="365" t="s">
        <v>35</v>
      </c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</row>
    <row r="148" spans="1:20" x14ac:dyDescent="0.25">
      <c r="A148" s="366"/>
      <c r="B148" s="366"/>
      <c r="C148" s="36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366"/>
      <c r="O148" s="366"/>
      <c r="P148" s="366"/>
      <c r="Q148" s="366"/>
      <c r="R148" s="366"/>
      <c r="S148" s="366"/>
      <c r="T148" s="366"/>
    </row>
    <row r="149" spans="1:20" x14ac:dyDescent="0.25">
      <c r="A149" s="366"/>
      <c r="B149" s="366"/>
      <c r="C149" s="365" t="s">
        <v>37</v>
      </c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77" t="s">
        <v>91</v>
      </c>
      <c r="P149" s="366"/>
      <c r="Q149" s="376"/>
      <c r="R149" s="366"/>
      <c r="S149" s="366"/>
      <c r="T149" s="366"/>
    </row>
    <row r="150" spans="1:20" x14ac:dyDescent="0.25">
      <c r="A150" s="366"/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</row>
    <row r="151" spans="1:20" x14ac:dyDescent="0.25">
      <c r="A151" s="366"/>
      <c r="B151" s="366"/>
      <c r="C151" s="365" t="s">
        <v>24</v>
      </c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</row>
    <row r="152" spans="1:20" x14ac:dyDescent="0.25">
      <c r="A152" s="366"/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6"/>
      <c r="P152" s="366"/>
      <c r="Q152" s="366"/>
      <c r="R152" s="366"/>
      <c r="S152" s="366"/>
      <c r="T152" s="366"/>
    </row>
    <row r="153" spans="1:20" x14ac:dyDescent="0.25">
      <c r="A153" s="366"/>
      <c r="B153" s="366"/>
      <c r="C153" s="365" t="s">
        <v>23</v>
      </c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T153" s="366"/>
    </row>
    <row r="154" spans="1:20" x14ac:dyDescent="0.25">
      <c r="A154" s="366"/>
      <c r="B154" s="366"/>
      <c r="C154" s="366"/>
      <c r="D154" s="366"/>
      <c r="E154" s="366"/>
      <c r="F154" s="366"/>
      <c r="G154" s="366"/>
      <c r="H154" s="366"/>
      <c r="I154" s="366"/>
      <c r="J154" s="366"/>
      <c r="K154" s="366"/>
      <c r="L154" s="366"/>
      <c r="M154" s="366"/>
      <c r="N154" s="366"/>
      <c r="O154" s="366"/>
      <c r="P154" s="366"/>
      <c r="Q154" s="366"/>
      <c r="R154" s="366"/>
      <c r="S154" s="366"/>
      <c r="T154" s="366"/>
    </row>
    <row r="155" spans="1:20" x14ac:dyDescent="0.25">
      <c r="A155" s="366"/>
      <c r="B155" s="366"/>
      <c r="C155" s="365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</row>
    <row r="156" spans="1:20" x14ac:dyDescent="0.25">
      <c r="A156" s="366"/>
      <c r="B156" s="366"/>
      <c r="C156" s="366"/>
      <c r="D156" s="366"/>
      <c r="E156" s="366"/>
      <c r="F156" s="366"/>
      <c r="G156" s="366"/>
      <c r="H156" s="373" t="s">
        <v>5</v>
      </c>
      <c r="I156" s="373" t="s">
        <v>12</v>
      </c>
      <c r="J156" s="373" t="s">
        <v>6</v>
      </c>
      <c r="K156" s="373" t="s">
        <v>7</v>
      </c>
      <c r="L156" s="373" t="s">
        <v>8</v>
      </c>
      <c r="M156" s="366"/>
      <c r="N156" s="366"/>
      <c r="O156" s="366"/>
      <c r="P156" s="366"/>
      <c r="Q156" s="366"/>
      <c r="R156" s="366"/>
      <c r="S156" s="366"/>
      <c r="T156" s="366"/>
    </row>
    <row r="157" spans="1:20" x14ac:dyDescent="0.25">
      <c r="A157" s="366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6"/>
      <c r="P157" s="366"/>
      <c r="Q157" s="366"/>
      <c r="R157" s="366"/>
      <c r="S157" s="366"/>
      <c r="T157" s="366"/>
    </row>
    <row r="158" spans="1:20" x14ac:dyDescent="0.25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</row>
    <row r="159" spans="1:20" x14ac:dyDescent="0.25">
      <c r="A159" s="366"/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</row>
    <row r="160" spans="1:20" x14ac:dyDescent="0.25">
      <c r="A160" s="366"/>
      <c r="B160" s="366"/>
      <c r="C160" s="365" t="s">
        <v>31</v>
      </c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</row>
    <row r="161" spans="1:20" x14ac:dyDescent="0.25">
      <c r="A161" s="366"/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</row>
    <row r="162" spans="1:20" x14ac:dyDescent="0.25">
      <c r="A162" s="366"/>
      <c r="B162" s="366"/>
      <c r="C162" s="365" t="s">
        <v>32</v>
      </c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366"/>
      <c r="O162" s="366"/>
      <c r="P162" s="366"/>
      <c r="Q162" s="366"/>
      <c r="R162" s="366"/>
      <c r="S162" s="366"/>
      <c r="T162" s="366"/>
    </row>
    <row r="163" spans="1:20" x14ac:dyDescent="0.25">
      <c r="A163" s="366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</row>
    <row r="164" spans="1:20" x14ac:dyDescent="0.25">
      <c r="A164" s="366"/>
      <c r="B164" s="366"/>
      <c r="C164" s="365" t="s">
        <v>92</v>
      </c>
      <c r="D164" s="366"/>
      <c r="E164" s="366"/>
      <c r="F164" s="366"/>
      <c r="G164" s="366"/>
      <c r="H164" s="366"/>
      <c r="I164" s="366"/>
      <c r="J164" s="366"/>
      <c r="K164" s="366"/>
      <c r="L164" s="366"/>
      <c r="M164" s="366"/>
      <c r="N164" s="366"/>
      <c r="O164" s="377" t="s">
        <v>30</v>
      </c>
      <c r="P164" s="366"/>
      <c r="Q164" s="376"/>
      <c r="R164" s="366"/>
      <c r="S164" s="366"/>
      <c r="T164" s="366"/>
    </row>
    <row r="165" spans="1:20" x14ac:dyDescent="0.25">
      <c r="A165" s="366"/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</row>
    <row r="166" spans="1:20" x14ac:dyDescent="0.25">
      <c r="A166" s="366"/>
      <c r="B166" s="366"/>
      <c r="C166" s="365" t="s">
        <v>33</v>
      </c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</row>
    <row r="167" spans="1:20" x14ac:dyDescent="0.25">
      <c r="A167" s="366"/>
      <c r="B167" s="366"/>
      <c r="C167" s="366"/>
      <c r="D167" s="366"/>
      <c r="E167" s="366"/>
      <c r="F167" s="366"/>
      <c r="G167" s="366"/>
      <c r="H167" s="366"/>
      <c r="I167" s="366"/>
      <c r="J167" s="366"/>
      <c r="K167" s="366"/>
      <c r="L167" s="366"/>
      <c r="M167" s="366"/>
      <c r="N167" s="366"/>
      <c r="O167" s="366"/>
      <c r="P167" s="366"/>
      <c r="Q167" s="366"/>
      <c r="R167" s="366"/>
      <c r="S167" s="366"/>
      <c r="T167" s="366"/>
    </row>
    <row r="168" spans="1:20" x14ac:dyDescent="0.25">
      <c r="A168" s="366"/>
      <c r="B168" s="366"/>
      <c r="C168" s="365" t="s">
        <v>34</v>
      </c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T168" s="366"/>
    </row>
    <row r="169" spans="1:20" x14ac:dyDescent="0.25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6"/>
      <c r="N169" s="366"/>
      <c r="O169" s="366"/>
      <c r="P169" s="366"/>
      <c r="Q169" s="366"/>
      <c r="R169" s="366"/>
      <c r="S169" s="366"/>
      <c r="T169" s="366"/>
    </row>
    <row r="170" spans="1:20" x14ac:dyDescent="0.25">
      <c r="A170" s="366"/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</row>
    <row r="171" spans="1:20" x14ac:dyDescent="0.25">
      <c r="A171" s="366"/>
      <c r="B171" s="366"/>
      <c r="C171" s="366"/>
      <c r="D171" s="366"/>
      <c r="E171" s="366"/>
      <c r="F171" s="366"/>
      <c r="G171" s="366"/>
      <c r="H171" s="373" t="s">
        <v>5</v>
      </c>
      <c r="I171" s="373" t="s">
        <v>12</v>
      </c>
      <c r="J171" s="373" t="s">
        <v>6</v>
      </c>
      <c r="K171" s="373" t="s">
        <v>7</v>
      </c>
      <c r="L171" s="373" t="s">
        <v>8</v>
      </c>
      <c r="M171" s="366"/>
      <c r="N171" s="366"/>
      <c r="O171" s="366"/>
      <c r="P171" s="366"/>
      <c r="Q171" s="366"/>
      <c r="R171" s="366"/>
      <c r="S171" s="366"/>
      <c r="T171" s="366"/>
    </row>
    <row r="172" spans="1:20" x14ac:dyDescent="0.25">
      <c r="A172" s="366"/>
      <c r="B172" s="366"/>
      <c r="C172" s="366"/>
      <c r="D172" s="366"/>
      <c r="E172" s="366"/>
      <c r="F172" s="366"/>
      <c r="G172" s="366"/>
      <c r="H172" s="366"/>
      <c r="I172" s="366"/>
      <c r="J172" s="366"/>
      <c r="K172" s="366"/>
      <c r="L172" s="366"/>
      <c r="M172" s="366"/>
      <c r="N172" s="366"/>
      <c r="O172" s="366"/>
      <c r="P172" s="366"/>
      <c r="Q172" s="366"/>
      <c r="R172" s="366"/>
      <c r="S172" s="366"/>
      <c r="T172" s="366"/>
    </row>
    <row r="173" spans="1:20" x14ac:dyDescent="0.25">
      <c r="A173" s="366"/>
      <c r="B173" s="366"/>
      <c r="C173" s="366"/>
      <c r="D173" s="366"/>
      <c r="E173" s="366"/>
      <c r="F173" s="366"/>
      <c r="G173" s="366"/>
      <c r="H173" s="366"/>
      <c r="I173" s="366"/>
      <c r="J173" s="366"/>
      <c r="K173" s="366"/>
      <c r="L173" s="366"/>
      <c r="M173" s="366"/>
      <c r="N173" s="366"/>
      <c r="O173" s="366"/>
      <c r="P173" s="366"/>
      <c r="Q173" s="366"/>
      <c r="R173" s="366"/>
      <c r="S173" s="366"/>
      <c r="T173" s="366"/>
    </row>
    <row r="174" spans="1:20" x14ac:dyDescent="0.25">
      <c r="A174" s="366"/>
      <c r="B174" s="366"/>
      <c r="C174" s="366"/>
      <c r="D174" s="366"/>
      <c r="E174" s="366"/>
      <c r="F174" s="366"/>
      <c r="G174" s="366"/>
      <c r="H174" s="366"/>
      <c r="I174" s="366"/>
      <c r="J174" s="366"/>
      <c r="K174" s="366"/>
      <c r="L174" s="366"/>
      <c r="M174" s="366"/>
      <c r="N174" s="366"/>
      <c r="O174" s="366"/>
      <c r="P174" s="366"/>
      <c r="Q174" s="366"/>
      <c r="R174" s="366"/>
      <c r="S174" s="366"/>
      <c r="T174" s="366"/>
    </row>
    <row r="175" spans="1:20" x14ac:dyDescent="0.25">
      <c r="A175" s="366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6"/>
      <c r="N175" s="366"/>
      <c r="O175" s="366"/>
      <c r="P175" s="366"/>
      <c r="Q175" s="366"/>
      <c r="R175" s="366"/>
      <c r="S175" s="366"/>
      <c r="T175" s="366"/>
    </row>
    <row r="176" spans="1:20" x14ac:dyDescent="0.25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6"/>
      <c r="N176" s="366"/>
      <c r="O176" s="366"/>
      <c r="P176" s="366"/>
      <c r="Q176" s="366"/>
      <c r="R176" s="366"/>
      <c r="S176" s="366"/>
      <c r="T176" s="366"/>
    </row>
    <row r="177" spans="1:20" x14ac:dyDescent="0.25">
      <c r="A177" s="366"/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</row>
    <row r="178" spans="1:20" x14ac:dyDescent="0.25">
      <c r="A178" s="366"/>
      <c r="B178" s="366"/>
      <c r="C178" s="365" t="s">
        <v>25</v>
      </c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</row>
    <row r="179" spans="1:20" x14ac:dyDescent="0.25">
      <c r="A179" s="366"/>
      <c r="B179" s="366"/>
      <c r="C179" s="366"/>
      <c r="D179" s="366"/>
      <c r="E179" s="366"/>
      <c r="F179" s="366"/>
      <c r="G179" s="366"/>
      <c r="H179" s="366"/>
      <c r="I179" s="366"/>
      <c r="J179" s="366"/>
      <c r="K179" s="366"/>
      <c r="L179" s="366"/>
      <c r="M179" s="366"/>
      <c r="N179" s="366"/>
      <c r="O179" s="366"/>
      <c r="P179" s="366"/>
      <c r="Q179" s="366"/>
      <c r="R179" s="366"/>
      <c r="S179" s="366"/>
      <c r="T179" s="366"/>
    </row>
    <row r="180" spans="1:20" x14ac:dyDescent="0.25">
      <c r="A180" s="366"/>
      <c r="B180" s="366"/>
      <c r="C180" s="365" t="s">
        <v>26</v>
      </c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77" t="s">
        <v>2</v>
      </c>
      <c r="P180" s="366"/>
      <c r="Q180" s="366"/>
      <c r="R180" s="366"/>
      <c r="S180" s="366"/>
      <c r="T180" s="366"/>
    </row>
    <row r="181" spans="1:20" x14ac:dyDescent="0.25">
      <c r="A181" s="366"/>
      <c r="B181" s="366"/>
      <c r="C181" s="366"/>
      <c r="D181" s="366"/>
      <c r="E181" s="366"/>
      <c r="F181" s="366"/>
      <c r="G181" s="366"/>
      <c r="H181" s="366"/>
      <c r="I181" s="366"/>
      <c r="J181" s="366"/>
      <c r="K181" s="366"/>
      <c r="L181" s="366"/>
      <c r="M181" s="366"/>
      <c r="N181" s="366"/>
      <c r="O181" s="366"/>
      <c r="P181" s="366"/>
      <c r="Q181" s="376"/>
      <c r="R181" s="366"/>
      <c r="S181" s="366"/>
      <c r="T181" s="366"/>
    </row>
    <row r="182" spans="1:20" x14ac:dyDescent="0.25">
      <c r="A182" s="366"/>
      <c r="B182" s="366"/>
      <c r="C182" s="365" t="s">
        <v>27</v>
      </c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</row>
    <row r="183" spans="1:20" x14ac:dyDescent="0.25">
      <c r="A183" s="366"/>
      <c r="B183" s="366"/>
      <c r="C183" s="366"/>
      <c r="D183" s="366"/>
      <c r="E183" s="366"/>
      <c r="F183" s="366"/>
      <c r="G183" s="366"/>
      <c r="H183" s="366"/>
      <c r="I183" s="366"/>
      <c r="J183" s="366"/>
      <c r="K183" s="366"/>
      <c r="L183" s="366"/>
      <c r="M183" s="366"/>
      <c r="N183" s="366"/>
      <c r="O183" s="366"/>
      <c r="P183" s="366"/>
      <c r="Q183" s="366"/>
      <c r="R183" s="366"/>
      <c r="S183" s="366"/>
      <c r="T183" s="366"/>
    </row>
    <row r="184" spans="1:20" x14ac:dyDescent="0.25">
      <c r="A184" s="366"/>
      <c r="B184" s="366"/>
      <c r="C184" s="365" t="s">
        <v>28</v>
      </c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366"/>
      <c r="O184" s="366"/>
      <c r="P184" s="366"/>
      <c r="Q184" s="366"/>
      <c r="R184" s="366"/>
      <c r="S184" s="366"/>
      <c r="T184" s="366"/>
    </row>
    <row r="185" spans="1:20" x14ac:dyDescent="0.25">
      <c r="A185" s="366"/>
      <c r="B185" s="366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6"/>
      <c r="S185" s="366"/>
      <c r="T185" s="366"/>
    </row>
    <row r="186" spans="1:20" x14ac:dyDescent="0.25">
      <c r="A186" s="366"/>
      <c r="B186" s="366"/>
      <c r="C186" s="365" t="s">
        <v>29</v>
      </c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</row>
    <row r="187" spans="1:20" x14ac:dyDescent="0.25">
      <c r="A187" s="366"/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</row>
    <row r="188" spans="1:20" x14ac:dyDescent="0.25">
      <c r="A188" s="366"/>
      <c r="B188" s="366"/>
      <c r="C188" s="36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  <c r="N188" s="366"/>
      <c r="O188" s="366"/>
      <c r="P188" s="366"/>
      <c r="Q188" s="366"/>
      <c r="R188" s="366"/>
      <c r="S188" s="366"/>
      <c r="T188" s="366"/>
    </row>
    <row r="189" spans="1:20" x14ac:dyDescent="0.25">
      <c r="A189" s="366"/>
      <c r="B189" s="366"/>
      <c r="C189" s="366"/>
      <c r="D189" s="366"/>
      <c r="E189" s="366"/>
      <c r="F189" s="366"/>
      <c r="G189" s="366"/>
      <c r="H189" s="373" t="s">
        <v>5</v>
      </c>
      <c r="I189" s="373" t="s">
        <v>12</v>
      </c>
      <c r="J189" s="373" t="s">
        <v>6</v>
      </c>
      <c r="K189" s="373" t="s">
        <v>7</v>
      </c>
      <c r="L189" s="373" t="s">
        <v>8</v>
      </c>
      <c r="M189" s="366"/>
      <c r="N189" s="366"/>
      <c r="O189" s="366"/>
      <c r="P189" s="366"/>
      <c r="Q189" s="366"/>
      <c r="R189" s="366"/>
      <c r="S189" s="366"/>
      <c r="T189" s="366"/>
    </row>
    <row r="190" spans="1:20" x14ac:dyDescent="0.25">
      <c r="A190" s="366"/>
      <c r="B190" s="366"/>
      <c r="C190" s="36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6"/>
      <c r="P190" s="366"/>
      <c r="Q190" s="366"/>
      <c r="R190" s="366"/>
      <c r="S190" s="366"/>
      <c r="T190" s="366"/>
    </row>
    <row r="191" spans="1:20" x14ac:dyDescent="0.25">
      <c r="A191" s="366"/>
      <c r="B191" s="366"/>
      <c r="C191" s="36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366"/>
      <c r="O191" s="366"/>
      <c r="P191" s="366"/>
      <c r="Q191" s="366"/>
      <c r="R191" s="366"/>
      <c r="S191" s="366"/>
      <c r="T191" s="366"/>
    </row>
    <row r="192" spans="1:20" x14ac:dyDescent="0.25">
      <c r="A192" s="366"/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</row>
    <row r="193" spans="1:20" ht="18" x14ac:dyDescent="0.25">
      <c r="A193" s="366"/>
      <c r="B193" s="371" t="s">
        <v>93</v>
      </c>
      <c r="C193" s="36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6"/>
      <c r="N193" s="366"/>
      <c r="O193" s="366"/>
      <c r="P193" s="366"/>
      <c r="Q193" s="366"/>
      <c r="R193" s="366"/>
      <c r="S193" s="366"/>
      <c r="T193" s="366"/>
    </row>
    <row r="194" spans="1:20" x14ac:dyDescent="0.25">
      <c r="A194" s="366"/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</row>
    <row r="195" spans="1:20" x14ac:dyDescent="0.25">
      <c r="A195" s="366"/>
      <c r="B195" s="366"/>
      <c r="C195" s="365" t="s">
        <v>18</v>
      </c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6"/>
      <c r="P195" s="366"/>
      <c r="Q195" s="366"/>
      <c r="R195" s="366"/>
      <c r="S195" s="366"/>
      <c r="T195" s="366"/>
    </row>
    <row r="196" spans="1:20" x14ac:dyDescent="0.25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6"/>
      <c r="N196" s="366"/>
      <c r="O196" s="366"/>
      <c r="P196" s="366"/>
      <c r="Q196" s="366"/>
      <c r="R196" s="366"/>
      <c r="S196" s="366"/>
      <c r="T196" s="366"/>
    </row>
    <row r="197" spans="1:20" x14ac:dyDescent="0.25">
      <c r="A197" s="366"/>
      <c r="B197" s="366"/>
      <c r="C197" s="365" t="s">
        <v>19</v>
      </c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</row>
    <row r="198" spans="1:20" x14ac:dyDescent="0.25">
      <c r="A198" s="366"/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</row>
    <row r="199" spans="1:20" x14ac:dyDescent="0.25">
      <c r="A199" s="366"/>
      <c r="B199" s="366"/>
      <c r="C199" s="365" t="s">
        <v>95</v>
      </c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77" t="s">
        <v>94</v>
      </c>
      <c r="P199" s="366"/>
      <c r="Q199" s="376"/>
      <c r="R199" s="366"/>
      <c r="S199" s="366"/>
      <c r="T199" s="366"/>
    </row>
    <row r="200" spans="1:20" x14ac:dyDescent="0.25">
      <c r="A200" s="366"/>
      <c r="B200" s="366"/>
      <c r="C200" s="366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366"/>
      <c r="O200" s="366"/>
      <c r="P200" s="366"/>
      <c r="Q200" s="366"/>
      <c r="R200" s="366"/>
      <c r="S200" s="366"/>
      <c r="T200" s="366"/>
    </row>
    <row r="201" spans="1:20" x14ac:dyDescent="0.25">
      <c r="A201" s="366"/>
      <c r="B201" s="366"/>
      <c r="C201" s="365" t="s">
        <v>20</v>
      </c>
      <c r="D201" s="366"/>
      <c r="E201" s="366"/>
      <c r="F201" s="366"/>
      <c r="G201" s="366"/>
      <c r="H201" s="366"/>
      <c r="I201" s="366"/>
      <c r="J201" s="366"/>
      <c r="K201" s="366"/>
      <c r="L201" s="366"/>
      <c r="M201" s="366"/>
      <c r="N201" s="366"/>
      <c r="O201" s="366"/>
      <c r="P201" s="366"/>
      <c r="Q201" s="366"/>
      <c r="R201" s="366"/>
      <c r="S201" s="366"/>
      <c r="T201" s="366"/>
    </row>
    <row r="202" spans="1:20" x14ac:dyDescent="0.25">
      <c r="A202" s="366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</row>
    <row r="203" spans="1:20" x14ac:dyDescent="0.25">
      <c r="A203" s="366"/>
      <c r="B203" s="366"/>
      <c r="C203" s="365" t="s">
        <v>21</v>
      </c>
      <c r="D203" s="366"/>
      <c r="E203" s="366"/>
      <c r="F203" s="366"/>
      <c r="G203" s="366"/>
      <c r="H203" s="366"/>
      <c r="I203" s="366"/>
      <c r="J203" s="366"/>
      <c r="K203" s="366"/>
      <c r="L203" s="366"/>
      <c r="M203" s="366"/>
      <c r="N203" s="366"/>
      <c r="O203" s="366"/>
      <c r="P203" s="366"/>
      <c r="Q203" s="366"/>
      <c r="R203" s="366"/>
      <c r="S203" s="366"/>
      <c r="T203" s="366"/>
    </row>
    <row r="204" spans="1:20" x14ac:dyDescent="0.25">
      <c r="A204" s="366"/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</row>
    <row r="205" spans="1:20" x14ac:dyDescent="0.25">
      <c r="A205" s="366"/>
      <c r="B205" s="366"/>
      <c r="C205" s="365" t="s">
        <v>22</v>
      </c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</row>
    <row r="206" spans="1:20" x14ac:dyDescent="0.25">
      <c r="A206" s="366"/>
      <c r="B206" s="366"/>
      <c r="C206" s="366"/>
      <c r="D206" s="366"/>
      <c r="E206" s="366"/>
      <c r="F206" s="366"/>
      <c r="G206" s="366"/>
      <c r="H206" s="366"/>
      <c r="I206" s="366"/>
      <c r="J206" s="366"/>
      <c r="K206" s="366"/>
      <c r="L206" s="366"/>
      <c r="M206" s="366"/>
      <c r="N206" s="366"/>
      <c r="O206" s="366"/>
      <c r="P206" s="366"/>
      <c r="Q206" s="366"/>
      <c r="R206" s="366"/>
      <c r="S206" s="366"/>
      <c r="T206" s="366"/>
    </row>
    <row r="207" spans="1:20" x14ac:dyDescent="0.25">
      <c r="A207" s="366"/>
      <c r="B207" s="366"/>
      <c r="C207" s="366"/>
      <c r="D207" s="366"/>
      <c r="E207" s="366"/>
      <c r="F207" s="366"/>
      <c r="G207" s="366"/>
      <c r="H207" s="366"/>
      <c r="I207" s="366"/>
      <c r="J207" s="366"/>
      <c r="K207" s="366"/>
      <c r="L207" s="366"/>
      <c r="M207" s="366"/>
      <c r="N207" s="366"/>
      <c r="O207" s="366"/>
      <c r="P207" s="366"/>
      <c r="Q207" s="366"/>
      <c r="R207" s="366"/>
      <c r="S207" s="366"/>
      <c r="T207" s="366"/>
    </row>
    <row r="208" spans="1:20" x14ac:dyDescent="0.25">
      <c r="A208" s="366"/>
      <c r="B208" s="366"/>
      <c r="C208" s="366"/>
      <c r="D208" s="366"/>
      <c r="E208" s="366"/>
      <c r="F208" s="366"/>
      <c r="G208" s="366"/>
      <c r="H208" s="373" t="s">
        <v>5</v>
      </c>
      <c r="I208" s="373" t="s">
        <v>12</v>
      </c>
      <c r="J208" s="373" t="s">
        <v>6</v>
      </c>
      <c r="K208" s="373" t="s">
        <v>7</v>
      </c>
      <c r="L208" s="373" t="s">
        <v>8</v>
      </c>
      <c r="M208" s="366"/>
      <c r="N208" s="366"/>
      <c r="O208" s="366"/>
      <c r="P208" s="366"/>
      <c r="Q208" s="366"/>
      <c r="R208" s="366"/>
      <c r="S208" s="366"/>
      <c r="T208" s="366"/>
    </row>
    <row r="209" spans="1:20" x14ac:dyDescent="0.25">
      <c r="A209" s="366"/>
      <c r="B209" s="366"/>
      <c r="C209" s="366"/>
      <c r="D209" s="366"/>
      <c r="E209" s="366"/>
      <c r="F209" s="366"/>
      <c r="G209" s="366"/>
      <c r="H209" s="366"/>
      <c r="I209" s="366"/>
      <c r="J209" s="366"/>
      <c r="K209" s="366"/>
      <c r="L209" s="366"/>
      <c r="M209" s="366"/>
      <c r="N209" s="366"/>
      <c r="O209" s="366"/>
      <c r="P209" s="366"/>
      <c r="Q209" s="366"/>
      <c r="R209" s="366"/>
      <c r="S209" s="366"/>
      <c r="T209" s="366"/>
    </row>
    <row r="210" spans="1:20" x14ac:dyDescent="0.25">
      <c r="A210" s="366"/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</row>
    <row r="211" spans="1:20" x14ac:dyDescent="0.25">
      <c r="A211" s="366"/>
      <c r="B211" s="366"/>
      <c r="C211" s="366"/>
      <c r="D211" s="366"/>
      <c r="E211" s="366"/>
      <c r="F211" s="366"/>
      <c r="G211" s="366"/>
      <c r="H211" s="366"/>
      <c r="I211" s="366"/>
      <c r="J211" s="366"/>
      <c r="K211" s="366"/>
      <c r="L211" s="366"/>
      <c r="M211" s="366"/>
      <c r="N211" s="366"/>
      <c r="O211" s="366"/>
      <c r="P211" s="366"/>
      <c r="Q211" s="366"/>
      <c r="R211" s="366"/>
      <c r="S211" s="366"/>
      <c r="T211" s="366"/>
    </row>
    <row r="212" spans="1:20" x14ac:dyDescent="0.25">
      <c r="A212" s="366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366"/>
      <c r="O212" s="366"/>
      <c r="P212" s="366"/>
      <c r="Q212" s="366"/>
      <c r="R212" s="366"/>
      <c r="S212" s="366"/>
      <c r="T212" s="366"/>
    </row>
    <row r="213" spans="1:20" x14ac:dyDescent="0.25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6"/>
      <c r="N213" s="366"/>
      <c r="O213" s="366"/>
      <c r="P213" s="366"/>
      <c r="Q213" s="366"/>
      <c r="R213" s="366"/>
      <c r="S213" s="366"/>
      <c r="T213" s="366"/>
    </row>
    <row r="214" spans="1:20" x14ac:dyDescent="0.25">
      <c r="A214" s="366"/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</row>
    <row r="215" spans="1:20" x14ac:dyDescent="0.25">
      <c r="A215" s="366"/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</row>
    <row r="216" spans="1:20" x14ac:dyDescent="0.25">
      <c r="A216" s="366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6"/>
      <c r="N216" s="366"/>
      <c r="O216" s="366"/>
      <c r="P216" s="366"/>
      <c r="Q216" s="366"/>
      <c r="R216" s="366"/>
      <c r="S216" s="366"/>
      <c r="T216" s="366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10" workbookViewId="0">
      <selection activeCell="J21" sqref="J21:J22"/>
    </sheetView>
  </sheetViews>
  <sheetFormatPr baseColWidth="10" defaultRowHeight="15" x14ac:dyDescent="0.25"/>
  <sheetData>
    <row r="2" spans="1:6" ht="18" x14ac:dyDescent="0.25">
      <c r="A2" s="388" t="s">
        <v>705</v>
      </c>
      <c r="B2" s="388"/>
      <c r="C2" s="383"/>
      <c r="D2" s="379"/>
      <c r="E2" s="379"/>
      <c r="F2" s="379"/>
    </row>
    <row r="3" spans="1:6" ht="18" x14ac:dyDescent="0.25">
      <c r="A3" s="379"/>
      <c r="B3" s="388"/>
      <c r="C3" s="383"/>
      <c r="D3" s="379"/>
      <c r="E3" s="379"/>
      <c r="F3" s="379"/>
    </row>
    <row r="4" spans="1:6" ht="27.75" x14ac:dyDescent="0.4">
      <c r="A4" s="379"/>
      <c r="B4" s="387"/>
      <c r="C4" s="392"/>
      <c r="D4" s="379"/>
      <c r="E4" s="379"/>
      <c r="F4" s="379"/>
    </row>
    <row r="5" spans="1:6" x14ac:dyDescent="0.25">
      <c r="A5" s="379"/>
      <c r="B5" s="386" t="s">
        <v>108</v>
      </c>
      <c r="C5" s="395" t="s">
        <v>706</v>
      </c>
      <c r="D5" s="399"/>
      <c r="E5" s="380"/>
      <c r="F5" s="379"/>
    </row>
    <row r="6" spans="1:6" x14ac:dyDescent="0.25">
      <c r="A6" s="379"/>
      <c r="B6" s="390"/>
      <c r="C6" s="396" t="s">
        <v>707</v>
      </c>
      <c r="D6" s="400"/>
      <c r="E6" s="380"/>
      <c r="F6" s="379"/>
    </row>
    <row r="7" spans="1:6" x14ac:dyDescent="0.25">
      <c r="A7" s="379"/>
      <c r="B7" s="386" t="s">
        <v>110</v>
      </c>
      <c r="C7" s="395" t="s">
        <v>706</v>
      </c>
      <c r="D7" s="399"/>
      <c r="E7" s="380"/>
      <c r="F7" s="379"/>
    </row>
    <row r="8" spans="1:6" x14ac:dyDescent="0.25">
      <c r="A8" s="379"/>
      <c r="B8" s="390"/>
      <c r="C8" s="396" t="s">
        <v>707</v>
      </c>
      <c r="D8" s="400"/>
      <c r="E8" s="380"/>
      <c r="F8" s="379"/>
    </row>
    <row r="9" spans="1:6" x14ac:dyDescent="0.25">
      <c r="A9" s="379"/>
      <c r="B9" s="391" t="s">
        <v>111</v>
      </c>
      <c r="C9" s="397" t="s">
        <v>706</v>
      </c>
      <c r="D9" s="399"/>
      <c r="E9" s="380"/>
      <c r="F9" s="379"/>
    </row>
    <row r="10" spans="1:6" x14ac:dyDescent="0.25">
      <c r="A10" s="379"/>
      <c r="B10" s="390"/>
      <c r="C10" s="396" t="s">
        <v>707</v>
      </c>
      <c r="D10" s="400"/>
      <c r="E10" s="380"/>
      <c r="F10" s="379"/>
    </row>
    <row r="11" spans="1:6" x14ac:dyDescent="0.25">
      <c r="A11" s="379"/>
      <c r="B11" s="386" t="s">
        <v>708</v>
      </c>
      <c r="C11" s="393"/>
      <c r="D11" s="399"/>
      <c r="E11" s="398"/>
      <c r="F11" s="380"/>
    </row>
    <row r="12" spans="1:6" x14ac:dyDescent="0.25">
      <c r="A12" s="379"/>
      <c r="B12" s="390"/>
      <c r="C12" s="394"/>
      <c r="D12" s="401"/>
      <c r="E12" s="380"/>
      <c r="F12" s="379"/>
    </row>
    <row r="13" spans="1:6" x14ac:dyDescent="0.25">
      <c r="A13" s="379"/>
      <c r="B13" s="380"/>
      <c r="C13" s="393"/>
      <c r="D13" s="380"/>
      <c r="E13" s="380"/>
      <c r="F13" s="379"/>
    </row>
    <row r="14" spans="1:6" x14ac:dyDescent="0.25">
      <c r="A14" s="379"/>
      <c r="B14" s="379"/>
      <c r="C14" s="380"/>
      <c r="D14" s="379"/>
      <c r="E14" s="380"/>
      <c r="F14" s="379"/>
    </row>
    <row r="15" spans="1:6" ht="15.75" x14ac:dyDescent="0.25">
      <c r="A15" s="379"/>
      <c r="B15" s="389"/>
      <c r="C15" s="389" t="s">
        <v>68</v>
      </c>
      <c r="D15" s="399" t="str">
        <f>IFERROR(AVERAGE(D5:D11),"-")</f>
        <v>-</v>
      </c>
      <c r="E15" s="379"/>
      <c r="F15" s="379"/>
    </row>
    <row r="20" spans="2:10" ht="15.75" thickBot="1" x14ac:dyDescent="0.3">
      <c r="B20" s="379"/>
      <c r="C20" s="379"/>
      <c r="D20" s="379"/>
      <c r="E20" s="379"/>
      <c r="F20" s="379"/>
      <c r="G20" s="379"/>
      <c r="H20" s="379"/>
      <c r="I20" s="379"/>
      <c r="J20" s="379"/>
    </row>
    <row r="21" spans="2:10" x14ac:dyDescent="0.25">
      <c r="B21" s="403"/>
      <c r="C21" s="402" t="s">
        <v>122</v>
      </c>
      <c r="D21" s="410" t="s">
        <v>130</v>
      </c>
      <c r="E21" s="411"/>
      <c r="F21" s="379"/>
      <c r="G21" s="379"/>
      <c r="H21" s="379"/>
      <c r="I21" s="378" t="s">
        <v>138</v>
      </c>
      <c r="J21" s="406"/>
    </row>
    <row r="22" spans="2:10" ht="45.75" thickBot="1" x14ac:dyDescent="0.3">
      <c r="B22" s="381"/>
      <c r="C22" s="384" t="s">
        <v>125</v>
      </c>
      <c r="D22" s="408"/>
      <c r="E22" s="409"/>
      <c r="F22" s="379"/>
      <c r="G22" s="379"/>
      <c r="H22" s="379"/>
      <c r="I22" s="405"/>
      <c r="J22" s="407"/>
    </row>
    <row r="23" spans="2:10" ht="45" x14ac:dyDescent="0.25">
      <c r="B23" s="381"/>
      <c r="C23" s="384" t="s">
        <v>126</v>
      </c>
      <c r="D23" s="408"/>
      <c r="E23" s="409"/>
      <c r="F23" s="379"/>
      <c r="G23" s="379"/>
      <c r="H23" s="379"/>
      <c r="I23" s="379"/>
      <c r="J23" s="385"/>
    </row>
    <row r="24" spans="2:10" ht="30" x14ac:dyDescent="0.25">
      <c r="B24" s="381"/>
      <c r="C24" s="384" t="s">
        <v>127</v>
      </c>
      <c r="D24" s="408"/>
      <c r="E24" s="409"/>
      <c r="F24" s="379"/>
      <c r="G24" s="379"/>
      <c r="H24" s="379"/>
      <c r="I24" s="379"/>
      <c r="J24" s="379"/>
    </row>
    <row r="25" spans="2:10" x14ac:dyDescent="0.25">
      <c r="B25" s="381"/>
      <c r="C25" s="384" t="s">
        <v>124</v>
      </c>
      <c r="D25" s="408"/>
      <c r="E25" s="409"/>
      <c r="F25" s="379"/>
      <c r="G25" s="379"/>
      <c r="H25" s="379"/>
      <c r="I25" s="379"/>
      <c r="J25" s="379"/>
    </row>
    <row r="26" spans="2:10" x14ac:dyDescent="0.25">
      <c r="B26" s="381"/>
      <c r="C26" s="384" t="s">
        <v>124</v>
      </c>
      <c r="D26" s="408"/>
      <c r="E26" s="409"/>
      <c r="F26" s="379"/>
      <c r="G26" s="379"/>
      <c r="H26" s="379"/>
      <c r="I26" s="379"/>
      <c r="J26" s="379"/>
    </row>
    <row r="27" spans="2:10" ht="120" x14ac:dyDescent="0.25">
      <c r="B27" s="381"/>
      <c r="C27" s="384" t="s">
        <v>129</v>
      </c>
      <c r="D27" s="408"/>
      <c r="E27" s="409"/>
      <c r="F27" s="379"/>
      <c r="G27" s="379"/>
      <c r="H27" s="379"/>
      <c r="I27" s="379"/>
      <c r="J27" s="379"/>
    </row>
    <row r="28" spans="2:10" x14ac:dyDescent="0.25">
      <c r="B28" s="381"/>
      <c r="C28" s="384" t="s">
        <v>124</v>
      </c>
      <c r="D28" s="408"/>
      <c r="E28" s="409"/>
      <c r="F28" s="379"/>
      <c r="G28" s="379"/>
      <c r="H28" s="379"/>
      <c r="I28" s="379"/>
      <c r="J28" s="379"/>
    </row>
    <row r="29" spans="2:10" x14ac:dyDescent="0.25">
      <c r="B29" s="381"/>
      <c r="C29" s="382" t="s">
        <v>128</v>
      </c>
      <c r="D29" s="408"/>
      <c r="E29" s="409"/>
      <c r="F29" s="379"/>
      <c r="G29" s="379"/>
      <c r="H29" s="379"/>
      <c r="I29" s="379"/>
      <c r="J29" s="379"/>
    </row>
    <row r="30" spans="2:10" x14ac:dyDescent="0.25">
      <c r="B30" s="381"/>
      <c r="C30" s="382" t="s">
        <v>4</v>
      </c>
      <c r="D30" s="408"/>
      <c r="E30" s="409"/>
      <c r="F30" s="379"/>
      <c r="G30" s="379"/>
      <c r="H30" s="379"/>
      <c r="I30" s="379"/>
      <c r="J30" s="379"/>
    </row>
  </sheetData>
  <mergeCells count="12">
    <mergeCell ref="D29:E29"/>
    <mergeCell ref="D30:E30"/>
    <mergeCell ref="D21:E21"/>
    <mergeCell ref="D22:E22"/>
    <mergeCell ref="D23:E23"/>
    <mergeCell ref="D24:E24"/>
    <mergeCell ref="D25:E25"/>
    <mergeCell ref="I21:I22"/>
    <mergeCell ref="J21:J22"/>
    <mergeCell ref="D26:E26"/>
    <mergeCell ref="D27:E27"/>
    <mergeCell ref="D28:E2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A26" sqref="A26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8" x14ac:dyDescent="0.25">
      <c r="A1" s="24" t="s">
        <v>153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s="24" customFormat="1" x14ac:dyDescent="0.25">
      <c r="A3" s="50" t="s">
        <v>104</v>
      </c>
      <c r="B3" s="47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s="254" customFormat="1" ht="18.75" hidden="1" outlineLevel="1" thickBot="1" x14ac:dyDescent="0.3">
      <c r="A6" s="236"/>
      <c r="B6" s="325" t="s">
        <v>134</v>
      </c>
      <c r="C6" s="325" t="s">
        <v>599</v>
      </c>
      <c r="D6" s="325" t="s">
        <v>135</v>
      </c>
      <c r="E6" s="323" t="s">
        <v>600</v>
      </c>
      <c r="F6" s="323"/>
      <c r="G6" s="323"/>
    </row>
    <row r="7" spans="1:8" s="254" customFormat="1" hidden="1" outlineLevel="1" x14ac:dyDescent="0.25">
      <c r="A7" s="272" t="s">
        <v>325</v>
      </c>
      <c r="B7" s="328"/>
      <c r="C7" s="328"/>
      <c r="D7" s="328"/>
      <c r="E7" s="326"/>
      <c r="F7" s="326"/>
      <c r="G7" s="326"/>
    </row>
    <row r="8" spans="1:8" s="254" customFormat="1" ht="18.75" hidden="1" outlineLevel="1" thickBot="1" x14ac:dyDescent="0.3">
      <c r="A8" s="274" t="s">
        <v>326</v>
      </c>
      <c r="B8" s="236"/>
      <c r="C8" s="236"/>
      <c r="D8" s="236"/>
      <c r="E8" s="236"/>
      <c r="F8" s="236"/>
    </row>
    <row r="9" spans="1:8" s="254" customFormat="1" ht="18" collapsed="1" x14ac:dyDescent="0.25">
      <c r="A9" s="264"/>
      <c r="B9" s="236"/>
      <c r="C9" s="236"/>
      <c r="D9" s="236"/>
      <c r="E9" s="236"/>
      <c r="F9" s="236"/>
    </row>
    <row r="10" spans="1:8" x14ac:dyDescent="0.25">
      <c r="A10" s="26" t="s">
        <v>38</v>
      </c>
      <c r="B10" s="27" t="s">
        <v>5</v>
      </c>
      <c r="C10" s="27" t="s">
        <v>12</v>
      </c>
      <c r="D10" s="27" t="s">
        <v>6</v>
      </c>
      <c r="E10" s="28" t="s">
        <v>7</v>
      </c>
      <c r="F10" s="27" t="s">
        <v>8</v>
      </c>
      <c r="G10" s="24"/>
      <c r="H10" s="3" t="s">
        <v>66</v>
      </c>
    </row>
    <row r="11" spans="1:8" x14ac:dyDescent="0.25">
      <c r="A11" s="125" t="s">
        <v>43</v>
      </c>
      <c r="B11" s="218"/>
      <c r="C11" s="208"/>
      <c r="D11" s="208"/>
      <c r="E11" s="208"/>
      <c r="F11" s="208"/>
      <c r="G11" s="24"/>
      <c r="H11" s="29">
        <f>IFERROR(SOLL!E6-IF('KSM-e'!B11 = SOLL!$B$2,1, IF('KSM-e'!C11=SOLL!$B$2,2,IF('KSM-e'!D11=SOLL!$B$2,3,IF('KSM-e'!E11=SOLL!$B$2,4, IF('KSM-e'!F11=SOLL!$B$2,"-"))))),"-")</f>
        <v>1</v>
      </c>
    </row>
    <row r="12" spans="1:8" x14ac:dyDescent="0.25">
      <c r="A12" s="125" t="s">
        <v>44</v>
      </c>
      <c r="B12" s="218"/>
      <c r="C12" s="208"/>
      <c r="D12" s="208"/>
      <c r="E12" s="208"/>
      <c r="F12" s="208"/>
      <c r="G12" s="24"/>
      <c r="H12" s="29">
        <f>IFERROR(SOLL!E7-IF('KSM-e'!B12 = SOLL!$B$2,1, IF('KSM-e'!C12=SOLL!$B$2,2,IF('KSM-e'!D12=SOLL!$B$2,3,IF('KSM-e'!E12=SOLL!$B$2,4, IF('KSM-e'!F12=SOLL!$B$2,"-"))))),"-")</f>
        <v>1</v>
      </c>
    </row>
    <row r="13" spans="1:8" x14ac:dyDescent="0.25">
      <c r="A13" s="125" t="s">
        <v>73</v>
      </c>
      <c r="B13" s="223"/>
      <c r="C13" s="223"/>
      <c r="D13" s="223"/>
      <c r="E13" s="223"/>
      <c r="F13" s="223"/>
      <c r="G13" s="24"/>
      <c r="H13" s="29" t="str">
        <f>IFERROR(SOLL!E8-IF('KSM-e'!B13 = SOLL!$B$2,1, IF('KSM-e'!C13=SOLL!$B$2,2,IF('KSM-e'!D13=SOLL!$B$2,3,IF('KSM-e'!E13=SOLL!$B$2,4, IF('KSM-e'!F13=SOLL!$B$2,"-"))))),"-")</f>
        <v>-</v>
      </c>
    </row>
    <row r="14" spans="1:8" x14ac:dyDescent="0.25">
      <c r="A14" s="125" t="s">
        <v>74</v>
      </c>
      <c r="B14" s="218"/>
      <c r="C14" s="208"/>
      <c r="D14" s="208"/>
      <c r="E14" s="208"/>
      <c r="F14" s="208"/>
      <c r="G14" s="24"/>
      <c r="H14" s="29">
        <f>IFERROR(SOLL!E9-IF('KSM-e'!B14 = SOLL!$B$2,1, IF('KSM-e'!C14=SOLL!$B$2,2,IF('KSM-e'!D14=SOLL!$B$2,3,IF('KSM-e'!E14=SOLL!$B$2,4, IF('KSM-e'!F14=SOLL!$B$2,"-"))))),"-")</f>
        <v>1</v>
      </c>
    </row>
    <row r="15" spans="1:8" x14ac:dyDescent="0.25">
      <c r="A15" s="125" t="s">
        <v>45</v>
      </c>
      <c r="B15" s="223"/>
      <c r="C15" s="223"/>
      <c r="D15" s="223"/>
      <c r="E15" s="223"/>
      <c r="F15" s="223"/>
      <c r="G15" s="24"/>
      <c r="H15" s="29" t="str">
        <f>IFERROR(SOLL!E10-IF('KSM-e'!B15 = SOLL!$B$2,1, IF('KSM-e'!C15=SOLL!$B$2,2,IF('KSM-e'!D15=SOLL!$B$2,3,IF('KSM-e'!E15=SOLL!$B$2,4, IF('KSM-e'!F15=SOLL!$B$2,"-"))))),"-")</f>
        <v>-</v>
      </c>
    </row>
    <row r="16" spans="1:8" x14ac:dyDescent="0.25">
      <c r="A16" s="125" t="s">
        <v>46</v>
      </c>
      <c r="B16" s="218"/>
      <c r="C16" s="208"/>
      <c r="D16" s="208"/>
      <c r="E16" s="208"/>
      <c r="F16" s="208"/>
      <c r="G16" s="24"/>
      <c r="H16" s="29">
        <f>IFERROR(SOLL!E11-IF('KSM-e'!B16 = SOLL!$B$2,1, IF('KSM-e'!C16=SOLL!$B$2,2,IF('KSM-e'!D16=SOLL!$B$2,3,IF('KSM-e'!E16=SOLL!$B$2,4, IF('KSM-e'!F16=SOLL!$B$2,"-"))))),"-")</f>
        <v>1</v>
      </c>
    </row>
    <row r="17" spans="1:8" x14ac:dyDescent="0.25">
      <c r="A17" s="48"/>
      <c r="B17" s="212"/>
      <c r="C17" s="212"/>
      <c r="D17" s="212"/>
      <c r="E17" s="212"/>
      <c r="F17" s="212"/>
      <c r="G17" s="24"/>
      <c r="H17" s="29"/>
    </row>
    <row r="18" spans="1:8" ht="18" x14ac:dyDescent="0.25">
      <c r="A18" s="127" t="s">
        <v>75</v>
      </c>
      <c r="B18" s="212"/>
      <c r="C18" s="212"/>
      <c r="D18" s="212"/>
      <c r="E18" s="212"/>
      <c r="F18" s="212"/>
      <c r="G18" s="24"/>
      <c r="H18" s="29"/>
    </row>
    <row r="19" spans="1:8" s="254" customFormat="1" ht="18.75" hidden="1" outlineLevel="1" thickBot="1" x14ac:dyDescent="0.3">
      <c r="A19" s="250"/>
      <c r="B19" s="325" t="s">
        <v>134</v>
      </c>
      <c r="C19" s="325" t="s">
        <v>599</v>
      </c>
      <c r="D19" s="325" t="s">
        <v>135</v>
      </c>
      <c r="E19" s="323" t="s">
        <v>600</v>
      </c>
      <c r="F19" s="323"/>
      <c r="G19" s="323"/>
      <c r="H19" s="256"/>
    </row>
    <row r="20" spans="1:8" s="254" customFormat="1" hidden="1" outlineLevel="1" x14ac:dyDescent="0.25">
      <c r="A20" s="284" t="s">
        <v>332</v>
      </c>
      <c r="B20" s="328"/>
      <c r="C20" s="328"/>
      <c r="D20" s="328"/>
      <c r="E20" s="326"/>
      <c r="F20" s="326"/>
      <c r="G20" s="326"/>
      <c r="H20" s="256"/>
    </row>
    <row r="21" spans="1:8" s="254" customFormat="1" ht="15.75" hidden="1" outlineLevel="1" thickBot="1" x14ac:dyDescent="0.3">
      <c r="A21" s="285" t="s">
        <v>333</v>
      </c>
      <c r="B21" s="328"/>
      <c r="C21" s="328"/>
      <c r="D21" s="328"/>
      <c r="E21" s="326"/>
      <c r="F21" s="326"/>
      <c r="G21" s="326"/>
      <c r="H21" s="256"/>
    </row>
    <row r="22" spans="1:8" s="254" customFormat="1" collapsed="1" x14ac:dyDescent="0.25">
      <c r="A22" s="329"/>
      <c r="B22" s="245"/>
      <c r="C22" s="245"/>
      <c r="D22" s="245"/>
      <c r="E22" s="245"/>
      <c r="F22" s="245"/>
      <c r="H22" s="256"/>
    </row>
    <row r="23" spans="1:8" x14ac:dyDescent="0.25">
      <c r="A23" s="73" t="s">
        <v>47</v>
      </c>
      <c r="B23" s="212"/>
      <c r="C23" s="212"/>
      <c r="D23" s="212"/>
      <c r="E23" s="212"/>
      <c r="F23" s="212"/>
      <c r="G23" s="24"/>
      <c r="H23" s="29"/>
    </row>
    <row r="24" spans="1:8" x14ac:dyDescent="0.25">
      <c r="A24" s="126" t="s">
        <v>48</v>
      </c>
      <c r="B24" s="218"/>
      <c r="C24" s="208"/>
      <c r="D24" s="208"/>
      <c r="E24" s="208"/>
      <c r="F24" s="208"/>
      <c r="G24" s="24"/>
      <c r="H24" s="29">
        <f>IFERROR(SOLL!E15-IF('KSM-e'!B24 = SOLL!$B$2,1, IF('KSM-e'!C24=SOLL!$B$2,2,IF('KSM-e'!D24=SOLL!$B$2,3,IF('KSM-e'!E24=SOLL!$B$2,4, IF('KSM-e'!F24=SOLL!$B$2,"-"))))),"-")</f>
        <v>1</v>
      </c>
    </row>
    <row r="25" spans="1:8" x14ac:dyDescent="0.25">
      <c r="A25" s="126" t="s">
        <v>49</v>
      </c>
      <c r="B25" s="219"/>
      <c r="C25" s="207"/>
      <c r="D25" s="207"/>
      <c r="E25" s="207"/>
      <c r="F25" s="207"/>
      <c r="G25" s="24"/>
      <c r="H25" s="29">
        <f>IFERROR(SOLL!E16-IF('KSM-e'!B25 = SOLL!$B$2,1, IF('KSM-e'!C25=SOLL!$B$2,2,IF('KSM-e'!D25=SOLL!$B$2,3,IF('KSM-e'!E25=SOLL!$B$2,4, IF('KSM-e'!F25=SOLL!$B$2,"-"))))),"-")</f>
        <v>1</v>
      </c>
    </row>
    <row r="26" spans="1:8" x14ac:dyDescent="0.25">
      <c r="A26" s="126" t="s">
        <v>50</v>
      </c>
      <c r="B26" s="218"/>
      <c r="C26" s="208"/>
      <c r="D26" s="208"/>
      <c r="E26" s="208"/>
      <c r="F26" s="208"/>
      <c r="G26" s="24"/>
      <c r="H26" s="29">
        <f>IFERROR(SOLL!E17-IF('KSM-e'!B26 = SOLL!$B$2,1, IF('KSM-e'!C26=SOLL!$B$2,2,IF('KSM-e'!D26=SOLL!$B$2,3,IF('KSM-e'!E26=SOLL!$B$2,4, IF('KSM-e'!F26=SOLL!$B$2,"-"))))),"-")</f>
        <v>1</v>
      </c>
    </row>
    <row r="27" spans="1:8" x14ac:dyDescent="0.25">
      <c r="A27" s="126" t="s">
        <v>51</v>
      </c>
      <c r="B27" s="218"/>
      <c r="C27" s="207"/>
      <c r="D27" s="208"/>
      <c r="E27" s="208"/>
      <c r="F27" s="208"/>
      <c r="G27" s="24"/>
      <c r="H27" s="29">
        <f>IFERROR(SOLL!E18-IF('KSM-e'!B27 = SOLL!$B$2,1, IF('KSM-e'!C27=SOLL!$B$2,2,IF('KSM-e'!D27=SOLL!$B$2,3,IF('KSM-e'!E27=SOLL!$B$2,4, IF('KSM-e'!F27=SOLL!$B$2,"-"))))),"-")</f>
        <v>1</v>
      </c>
    </row>
    <row r="28" spans="1:8" x14ac:dyDescent="0.25">
      <c r="A28" s="126" t="s">
        <v>52</v>
      </c>
      <c r="B28" s="218"/>
      <c r="C28" s="208"/>
      <c r="D28" s="208"/>
      <c r="E28" s="208"/>
      <c r="F28" s="208"/>
      <c r="G28" s="24"/>
      <c r="H28" s="29">
        <f>IFERROR(SOLL!E19-IF('KSM-e'!B28 = SOLL!$B$2,1, IF('KSM-e'!C28=SOLL!$B$2,2,IF('KSM-e'!D28=SOLL!$B$2,3,IF('KSM-e'!E28=SOLL!$B$2,4, IF('KSM-e'!F28=SOLL!$B$2,"-"))))),"-")</f>
        <v>1</v>
      </c>
    </row>
    <row r="29" spans="1:8" x14ac:dyDescent="0.25">
      <c r="A29" s="48"/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53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54</v>
      </c>
      <c r="B31" s="218"/>
      <c r="C31" s="208"/>
      <c r="D31" s="208"/>
      <c r="E31" s="208"/>
      <c r="F31" s="208"/>
      <c r="G31" s="24"/>
      <c r="H31" s="29">
        <f>IFERROR(SOLL!E22-IF('KSM-e'!B31 = SOLL!$B$2,1, IF('KSM-e'!C31=SOLL!$B$2,2,IF('KSM-e'!D31=SOLL!$B$2,3,IF('KSM-e'!E31=SOLL!$B$2,4, IF('KSM-e'!F31=SOLL!$B$2,"-"))))),"-")</f>
        <v>1</v>
      </c>
    </row>
    <row r="32" spans="1:8" x14ac:dyDescent="0.25">
      <c r="A32" s="125" t="s">
        <v>55</v>
      </c>
      <c r="B32" s="223"/>
      <c r="C32" s="223"/>
      <c r="D32" s="223"/>
      <c r="E32" s="223"/>
      <c r="F32" s="223"/>
      <c r="G32" s="24"/>
      <c r="H32" s="29" t="str">
        <f>IFERROR(SOLL!E23-IF('KSM-e'!B32 = SOLL!$B$2,1, IF('KSM-e'!C32=SOLL!$B$2,2,IF('KSM-e'!D32=SOLL!$B$2,3,IF('KSM-e'!E32=SOLL!$B$2,4, IF('KSM-e'!F32=SOLL!$B$2,"-"))))),"-")</f>
        <v>-</v>
      </c>
    </row>
    <row r="33" spans="1:8" x14ac:dyDescent="0.25">
      <c r="A33" s="125" t="s">
        <v>56</v>
      </c>
      <c r="B33" s="218"/>
      <c r="C33" s="208"/>
      <c r="D33" s="208"/>
      <c r="E33" s="208"/>
      <c r="F33" s="208"/>
      <c r="G33" s="24"/>
      <c r="H33" s="29">
        <f>IFERROR(SOLL!E24-IF('KSM-e'!B33 = SOLL!$B$2,1, IF('KSM-e'!C33=SOLL!$B$2,2,IF('KSM-e'!D33=SOLL!$B$2,3,IF('KSM-e'!E33=SOLL!$B$2,4, IF('KSM-e'!F33=SOLL!$B$2,"-"))))),"-")</f>
        <v>1</v>
      </c>
    </row>
    <row r="34" spans="1:8" x14ac:dyDescent="0.25">
      <c r="A34" s="125" t="s">
        <v>76</v>
      </c>
      <c r="B34" s="218"/>
      <c r="C34" s="208"/>
      <c r="D34" s="208"/>
      <c r="E34" s="208"/>
      <c r="F34" s="208"/>
      <c r="G34" s="24"/>
      <c r="H34" s="29">
        <f>IFERROR(SOLL!E25-IF('KSM-e'!B34 = SOLL!$B$2,1, IF('KSM-e'!C34=SOLL!$B$2,2,IF('KSM-e'!D34=SOLL!$B$2,3,IF('KSM-e'!E34=SOLL!$B$2,4, IF('KSM-e'!F34=SOLL!$B$2,"-"))))),"-")</f>
        <v>1</v>
      </c>
    </row>
    <row r="35" spans="1:8" x14ac:dyDescent="0.25">
      <c r="A35" s="125" t="s">
        <v>57</v>
      </c>
      <c r="B35" s="207"/>
      <c r="C35" s="219"/>
      <c r="D35" s="208"/>
      <c r="E35" s="208"/>
      <c r="F35" s="208"/>
      <c r="G35" s="24"/>
      <c r="H35" s="29">
        <f>IFERROR(SOLL!E26-IF('KSM-e'!B35 = SOLL!$B$2,1, IF('KSM-e'!C35=SOLL!$B$2,2,IF('KSM-e'!D35=SOLL!$B$2,3,IF('KSM-e'!E35=SOLL!$B$2,4, IF('KSM-e'!F35=SOLL!$B$2,"-"))))),"-")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ht="18" x14ac:dyDescent="0.25">
      <c r="A37" s="127" t="s">
        <v>77</v>
      </c>
      <c r="B37" s="212"/>
      <c r="C37" s="212"/>
      <c r="D37" s="212"/>
      <c r="E37" s="212"/>
      <c r="F37" s="212"/>
      <c r="G37" s="24"/>
      <c r="H37" s="29"/>
    </row>
    <row r="38" spans="1:8" x14ac:dyDescent="0.25">
      <c r="A38" s="73" t="s">
        <v>58</v>
      </c>
      <c r="B38" s="212"/>
      <c r="C38" s="212"/>
      <c r="D38" s="212"/>
      <c r="E38" s="212"/>
      <c r="F38" s="212"/>
      <c r="G38" s="24"/>
      <c r="H38" s="29"/>
    </row>
    <row r="39" spans="1:8" x14ac:dyDescent="0.25">
      <c r="A39" s="125" t="s">
        <v>59</v>
      </c>
      <c r="B39" s="208"/>
      <c r="C39" s="208"/>
      <c r="D39" s="218"/>
      <c r="E39" s="208"/>
      <c r="F39" s="208"/>
      <c r="G39" s="24"/>
      <c r="H39" s="29">
        <f>IFERROR(SOLL!E30-IF('KSM-e'!B39 = SOLL!$B$2,1, IF('KSM-e'!C39=SOLL!$B$2,2,IF('KSM-e'!D39=SOLL!$B$2,3,IF('KSM-e'!E39=SOLL!$B$2,4, IF('KSM-e'!F39=SOLL!$B$2,"-"))))),"-")</f>
        <v>3</v>
      </c>
    </row>
    <row r="40" spans="1:8" x14ac:dyDescent="0.25">
      <c r="A40" s="125" t="s">
        <v>60</v>
      </c>
      <c r="B40" s="223"/>
      <c r="C40" s="223"/>
      <c r="D40" s="223"/>
      <c r="E40" s="223"/>
      <c r="F40" s="223"/>
      <c r="G40" s="24"/>
      <c r="H40" s="29" t="str">
        <f>IFERROR(SOLL!E31-IF('KSM-e'!B40 = SOLL!$B$2,1, IF('KSM-e'!C40=SOLL!$B$2,2,IF('KSM-e'!D40=SOLL!$B$2,3,IF('KSM-e'!E40=SOLL!$B$2,4, IF('KSM-e'!F40=SOLL!$B$2,"-"))))),"-")</f>
        <v>-</v>
      </c>
    </row>
    <row r="41" spans="1:8" x14ac:dyDescent="0.25">
      <c r="A41" s="125" t="s">
        <v>61</v>
      </c>
      <c r="B41" s="223"/>
      <c r="C41" s="223"/>
      <c r="D41" s="223"/>
      <c r="E41" s="223"/>
      <c r="F41" s="223"/>
      <c r="G41" s="24"/>
      <c r="H41" s="29" t="str">
        <f>IFERROR(SOLL!E32-IF('KSM-e'!B41 = SOLL!$B$2,1, IF('KSM-e'!C41=SOLL!$B$2,2,IF('KSM-e'!D41=SOLL!$B$2,3,IF('KSM-e'!E41=SOLL!$B$2,4, IF('KSM-e'!F41=SOLL!$B$2,"-"))))),"-")</f>
        <v>-</v>
      </c>
    </row>
    <row r="42" spans="1:8" x14ac:dyDescent="0.25">
      <c r="A42" s="125" t="s">
        <v>62</v>
      </c>
      <c r="B42" s="223"/>
      <c r="C42" s="223"/>
      <c r="D42" s="223"/>
      <c r="E42" s="223"/>
      <c r="F42" s="223"/>
      <c r="G42" s="24"/>
      <c r="H42" s="29" t="str">
        <f>IFERROR(SOLL!E33-IF('KSM-e'!B42 = SOLL!$B$2,1, IF('KSM-e'!C42=SOLL!$B$2,2,IF('KSM-e'!D42=SOLL!$B$2,3,IF('KSM-e'!E42=SOLL!$B$2,4, IF('KSM-e'!F42=SOLL!$B$2,"-"))))),"-")</f>
        <v>-</v>
      </c>
    </row>
    <row r="43" spans="1:8" x14ac:dyDescent="0.25">
      <c r="A43" s="125" t="s">
        <v>63</v>
      </c>
      <c r="B43" s="208"/>
      <c r="C43" s="218"/>
      <c r="D43" s="208"/>
      <c r="E43" s="208"/>
      <c r="F43" s="208"/>
      <c r="G43" s="24"/>
      <c r="H43" s="29">
        <f>IFERROR(SOLL!E34-IF('KSM-e'!B43 = SOLL!$B$2,1, IF('KSM-e'!C43=SOLL!$B$2,2,IF('KSM-e'!D43=SOLL!$B$2,3,IF('KSM-e'!E43=SOLL!$B$2,4, IF('KSM-e'!F43=SOLL!$B$2,"-"))))),"-")</f>
        <v>2</v>
      </c>
    </row>
    <row r="44" spans="1:8" x14ac:dyDescent="0.25">
      <c r="A44" s="48"/>
      <c r="B44" s="212"/>
      <c r="C44" s="212"/>
      <c r="D44" s="212"/>
      <c r="E44" s="212"/>
      <c r="F44" s="212"/>
      <c r="G44" s="24"/>
      <c r="H44" s="29"/>
    </row>
    <row r="45" spans="1:8" x14ac:dyDescent="0.25">
      <c r="A45" s="48"/>
      <c r="B45" s="212"/>
      <c r="C45" s="212"/>
      <c r="D45" s="212"/>
      <c r="E45" s="212"/>
      <c r="F45" s="212"/>
      <c r="G45" s="24"/>
      <c r="H45" s="29"/>
    </row>
    <row r="46" spans="1:8" ht="18" x14ac:dyDescent="0.25">
      <c r="A46" s="127" t="s">
        <v>64</v>
      </c>
      <c r="B46" s="212"/>
      <c r="C46" s="212"/>
      <c r="D46" s="212"/>
      <c r="E46" s="212"/>
      <c r="F46" s="212"/>
      <c r="G46" s="24"/>
      <c r="H46" s="29"/>
    </row>
    <row r="47" spans="1:8" s="254" customFormat="1" ht="18.75" hidden="1" outlineLevel="1" thickBot="1" x14ac:dyDescent="0.3">
      <c r="A47" s="250"/>
      <c r="B47" s="325" t="s">
        <v>134</v>
      </c>
      <c r="C47" s="325" t="s">
        <v>599</v>
      </c>
      <c r="D47" s="325" t="s">
        <v>135</v>
      </c>
      <c r="E47" s="323" t="s">
        <v>600</v>
      </c>
      <c r="F47" s="323"/>
      <c r="G47" s="323"/>
      <c r="H47" s="256"/>
    </row>
    <row r="48" spans="1:8" s="254" customFormat="1" hidden="1" outlineLevel="1" x14ac:dyDescent="0.25">
      <c r="A48" s="272" t="s">
        <v>322</v>
      </c>
      <c r="B48" s="328"/>
      <c r="C48" s="328"/>
      <c r="D48" s="328"/>
      <c r="E48" s="326"/>
      <c r="F48" s="326"/>
      <c r="G48" s="326"/>
      <c r="H48" s="256"/>
    </row>
    <row r="49" spans="1:8" s="254" customFormat="1" ht="28.5" hidden="1" outlineLevel="1" x14ac:dyDescent="0.25">
      <c r="A49" s="273" t="s">
        <v>323</v>
      </c>
      <c r="B49" s="328"/>
      <c r="C49" s="328"/>
      <c r="D49" s="328"/>
      <c r="E49" s="326"/>
      <c r="F49" s="326"/>
      <c r="G49" s="326"/>
      <c r="H49" s="256"/>
    </row>
    <row r="50" spans="1:8" s="254" customFormat="1" ht="15.75" hidden="1" outlineLevel="1" thickBot="1" x14ac:dyDescent="0.3">
      <c r="A50" s="278" t="s">
        <v>324</v>
      </c>
      <c r="B50" s="328"/>
      <c r="C50" s="328"/>
      <c r="D50" s="328"/>
      <c r="E50" s="326"/>
      <c r="F50" s="326"/>
      <c r="G50" s="326"/>
      <c r="H50" s="256"/>
    </row>
    <row r="51" spans="1:8" s="254" customFormat="1" hidden="1" outlineLevel="1" x14ac:dyDescent="0.25">
      <c r="A51" s="272" t="s">
        <v>327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73" t="s">
        <v>328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73" t="s">
        <v>329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73" t="s">
        <v>330</v>
      </c>
      <c r="B54" s="328"/>
      <c r="C54" s="328"/>
      <c r="D54" s="328"/>
      <c r="E54" s="326"/>
      <c r="F54" s="326"/>
      <c r="G54" s="326"/>
      <c r="H54" s="256"/>
    </row>
    <row r="55" spans="1:8" s="254" customFormat="1" ht="15.75" hidden="1" outlineLevel="1" thickBot="1" x14ac:dyDescent="0.3">
      <c r="A55" s="274" t="s">
        <v>331</v>
      </c>
      <c r="B55" s="328"/>
      <c r="C55" s="328"/>
      <c r="D55" s="328"/>
      <c r="E55" s="326"/>
      <c r="F55" s="326"/>
      <c r="G55" s="326"/>
      <c r="H55" s="256"/>
    </row>
    <row r="56" spans="1:8" s="254" customFormat="1" ht="18" collapsed="1" x14ac:dyDescent="0.25">
      <c r="A56" s="264"/>
      <c r="B56" s="245"/>
      <c r="C56" s="245"/>
      <c r="D56" s="245"/>
      <c r="E56" s="245"/>
      <c r="F56" s="245"/>
      <c r="H56" s="256"/>
    </row>
    <row r="57" spans="1:8" x14ac:dyDescent="0.25">
      <c r="A57" s="73" t="s">
        <v>78</v>
      </c>
      <c r="B57" s="212"/>
      <c r="C57" s="212"/>
      <c r="D57" s="212"/>
      <c r="E57" s="212"/>
      <c r="F57" s="212"/>
      <c r="G57" s="24"/>
      <c r="H57" s="29"/>
    </row>
    <row r="58" spans="1:8" x14ac:dyDescent="0.25">
      <c r="A58" s="126" t="s">
        <v>9</v>
      </c>
      <c r="B58" s="208"/>
      <c r="C58" s="218"/>
      <c r="D58" s="208"/>
      <c r="E58" s="208"/>
      <c r="F58" s="208"/>
      <c r="G58" s="18"/>
      <c r="H58" s="29">
        <f>IFERROR(SOLL!E39-IF('KSM-e'!B58 = SOLL!$B$2,1, IF('KSM-e'!C58=SOLL!$B$2,2,IF('KSM-e'!D58=SOLL!$B$2,3,IF('KSM-e'!E58=SOLL!$B$2,4, IF('KSM-e'!F58=SOLL!$B$2,"-"))))),"-")</f>
        <v>2</v>
      </c>
    </row>
    <row r="59" spans="1:8" x14ac:dyDescent="0.25">
      <c r="A59" s="126" t="s">
        <v>10</v>
      </c>
      <c r="B59" s="208"/>
      <c r="C59" s="218"/>
      <c r="D59" s="208"/>
      <c r="E59" s="208"/>
      <c r="F59" s="208"/>
      <c r="G59" s="24"/>
      <c r="H59" s="29">
        <f>IFERROR(SOLL!E40-IF('KSM-e'!B59 = SOLL!$B$2,1, IF('KSM-e'!C59=SOLL!$B$2,2,IF('KSM-e'!D59=SOLL!$B$2,3,IF('KSM-e'!E59=SOLL!$B$2,4, IF('KSM-e'!F59=SOLL!$B$2,"-"))))),"-")</f>
        <v>2</v>
      </c>
    </row>
    <row r="60" spans="1:8" x14ac:dyDescent="0.25">
      <c r="A60" s="126" t="s">
        <v>11</v>
      </c>
      <c r="B60" s="223"/>
      <c r="C60" s="223"/>
      <c r="D60" s="223"/>
      <c r="E60" s="223"/>
      <c r="F60" s="223"/>
      <c r="G60" s="24"/>
      <c r="H60" s="29" t="str">
        <f>IFERROR(SOLL!E41-IF('KSM-e'!B60 = SOLL!$B$2,1, IF('KSM-e'!C60=SOLL!$B$2,2,IF('KSM-e'!D60=SOLL!$B$2,3,IF('KSM-e'!E60=SOLL!$B$2,4, IF('KSM-e'!F60=SOLL!$B$2,"-"))))),"-")</f>
        <v>-</v>
      </c>
    </row>
    <row r="61" spans="1:8" x14ac:dyDescent="0.25">
      <c r="A61" s="126" t="s">
        <v>79</v>
      </c>
      <c r="B61" s="223"/>
      <c r="C61" s="223"/>
      <c r="D61" s="223"/>
      <c r="E61" s="223"/>
      <c r="F61" s="223"/>
      <c r="G61" s="24"/>
      <c r="H61" s="29" t="str">
        <f>IFERROR(SOLL!E42-IF('KSM-e'!B61 = SOLL!$B$2,1, IF('KSM-e'!C61=SOLL!$B$2,2,IF('KSM-e'!D61=SOLL!$B$2,3,IF('KSM-e'!E61=SOLL!$B$2,4, IF('KSM-e'!F61=SOLL!$B$2,"-"))))),"-")</f>
        <v>-</v>
      </c>
    </row>
    <row r="62" spans="1:8" x14ac:dyDescent="0.25">
      <c r="A62" s="48"/>
      <c r="B62" s="212"/>
      <c r="C62" s="212"/>
      <c r="D62" s="212"/>
      <c r="E62" s="212"/>
      <c r="F62" s="212"/>
      <c r="G62" s="24"/>
      <c r="H62" s="29"/>
    </row>
    <row r="63" spans="1:8" x14ac:dyDescent="0.25">
      <c r="A63" s="73" t="s">
        <v>80</v>
      </c>
      <c r="B63" s="212"/>
      <c r="C63" s="212"/>
      <c r="D63" s="212"/>
      <c r="E63" s="212"/>
      <c r="F63" s="212"/>
      <c r="G63" s="24"/>
      <c r="H63" s="29"/>
    </row>
    <row r="64" spans="1:8" x14ac:dyDescent="0.25">
      <c r="A64" s="126" t="s">
        <v>81</v>
      </c>
      <c r="B64" s="223"/>
      <c r="C64" s="223"/>
      <c r="D64" s="223"/>
      <c r="E64" s="223"/>
      <c r="F64" s="223"/>
      <c r="G64" s="24"/>
      <c r="H64" s="29" t="str">
        <f>IFERROR(SOLL!E45-IF('KSM-e'!B64 = SOLL!$B$2,1, IF('KSM-e'!C64=SOLL!$B$2,2,IF('KSM-e'!D64=SOLL!$B$2,3,IF('KSM-e'!E64=SOLL!$B$2,4, IF('KSM-e'!F64=SOLL!$B$2,"-"))))),"-")</f>
        <v>-</v>
      </c>
    </row>
    <row r="65" spans="1:8" x14ac:dyDescent="0.25">
      <c r="A65" s="126" t="s">
        <v>82</v>
      </c>
      <c r="B65" s="208"/>
      <c r="C65" s="218"/>
      <c r="D65" s="208"/>
      <c r="E65" s="208"/>
      <c r="F65" s="208"/>
      <c r="G65" s="24"/>
      <c r="H65" s="29">
        <f>IFERROR(SOLL!E46-IF('KSM-e'!B65 = SOLL!$B$2,1, IF('KSM-e'!C65=SOLL!$B$2,2,IF('KSM-e'!D65=SOLL!$B$2,3,IF('KSM-e'!E65=SOLL!$B$2,4, IF('KSM-e'!F65=SOLL!$B$2,"-"))))),"-")</f>
        <v>2</v>
      </c>
    </row>
    <row r="66" spans="1:8" x14ac:dyDescent="0.25">
      <c r="A66" s="126" t="s">
        <v>83</v>
      </c>
      <c r="B66" s="208"/>
      <c r="C66" s="218"/>
      <c r="D66" s="208"/>
      <c r="E66" s="208"/>
      <c r="F66" s="208"/>
      <c r="G66" s="24"/>
      <c r="H66" s="29">
        <f>IFERROR(SOLL!E47-IF('KSM-e'!B66 = SOLL!$B$2,1, IF('KSM-e'!C66=SOLL!$B$2,2,IF('KSM-e'!D66=SOLL!$B$2,3,IF('KSM-e'!E66=SOLL!$B$2,4, IF('KSM-e'!F66=SOLL!$B$2,"-"))))),"-")</f>
        <v>2</v>
      </c>
    </row>
    <row r="67" spans="1:8" x14ac:dyDescent="0.25">
      <c r="A67" s="126" t="s">
        <v>13</v>
      </c>
      <c r="B67" s="208"/>
      <c r="C67" s="218"/>
      <c r="D67" s="208"/>
      <c r="E67" s="208"/>
      <c r="F67" s="208"/>
      <c r="G67" s="24"/>
      <c r="H67" s="29">
        <f>IFERROR(SOLL!E48-IF('KSM-e'!B67 = SOLL!$B$2,1, IF('KSM-e'!C67=SOLL!$B$2,2,IF('KSM-e'!D67=SOLL!$B$2,3,IF('KSM-e'!E67=SOLL!$B$2,4, IF('KSM-e'!F67=SOLL!$B$2,"-"))))),"-")</f>
        <v>2</v>
      </c>
    </row>
    <row r="68" spans="1:8" x14ac:dyDescent="0.25">
      <c r="A68" s="48"/>
      <c r="B68" s="212"/>
      <c r="C68" s="212"/>
      <c r="D68" s="212"/>
      <c r="E68" s="212"/>
      <c r="F68" s="212"/>
      <c r="G68" s="24"/>
      <c r="H68" s="29"/>
    </row>
    <row r="69" spans="1:8" ht="18" x14ac:dyDescent="0.25">
      <c r="A69" s="127" t="s">
        <v>84</v>
      </c>
      <c r="B69" s="212"/>
      <c r="C69" s="212"/>
      <c r="D69" s="212"/>
      <c r="E69" s="212"/>
      <c r="F69" s="212"/>
      <c r="G69" s="24"/>
      <c r="H69" s="29"/>
    </row>
    <row r="70" spans="1:8" s="254" customFormat="1" ht="18.75" hidden="1" outlineLevel="1" thickBot="1" x14ac:dyDescent="0.3">
      <c r="A70" s="250"/>
      <c r="B70" s="325" t="s">
        <v>134</v>
      </c>
      <c r="C70" s="325" t="s">
        <v>599</v>
      </c>
      <c r="D70" s="325" t="s">
        <v>135</v>
      </c>
      <c r="E70" s="323" t="s">
        <v>600</v>
      </c>
      <c r="F70" s="323"/>
      <c r="G70" s="323"/>
      <c r="H70" s="256"/>
    </row>
    <row r="71" spans="1:8" s="254" customFormat="1" ht="15.75" hidden="1" outlineLevel="1" thickBot="1" x14ac:dyDescent="0.3">
      <c r="A71" s="276" t="s">
        <v>335</v>
      </c>
      <c r="B71" s="328"/>
      <c r="C71" s="328"/>
      <c r="D71" s="328"/>
      <c r="E71" s="326"/>
      <c r="F71" s="326"/>
      <c r="G71" s="326"/>
      <c r="H71" s="256"/>
    </row>
    <row r="72" spans="1:8" s="254" customFormat="1" ht="18" collapsed="1" x14ac:dyDescent="0.25">
      <c r="A72" s="264"/>
      <c r="B72" s="245"/>
      <c r="C72" s="245"/>
      <c r="D72" s="245"/>
      <c r="E72" s="245"/>
      <c r="F72" s="245"/>
      <c r="H72" s="256"/>
    </row>
    <row r="73" spans="1:8" x14ac:dyDescent="0.25">
      <c r="A73" s="73" t="s">
        <v>85</v>
      </c>
      <c r="B73" s="212"/>
      <c r="C73" s="212"/>
      <c r="D73" s="212"/>
      <c r="E73" s="212"/>
      <c r="F73" s="212"/>
      <c r="G73" s="24"/>
      <c r="H73" s="29"/>
    </row>
    <row r="74" spans="1:8" x14ac:dyDescent="0.25">
      <c r="A74" s="125" t="s">
        <v>86</v>
      </c>
      <c r="B74" s="208"/>
      <c r="C74" s="218"/>
      <c r="D74" s="208"/>
      <c r="E74" s="208"/>
      <c r="F74" s="208"/>
      <c r="G74" s="24"/>
      <c r="H74" s="29">
        <f>IFERROR(SOLL!E52-IF('KSM-e'!B74 = SOLL!$B$2,1, IF('KSM-e'!C74=SOLL!$B$2,2,IF('KSM-e'!D74=SOLL!$B$2,3,IF('KSM-e'!E74=SOLL!$B$2,4, IF('KSM-e'!F74=SOLL!$B$2,"-"))))),"-")</f>
        <v>2</v>
      </c>
    </row>
    <row r="75" spans="1:8" x14ac:dyDescent="0.25">
      <c r="A75" s="128" t="s">
        <v>167</v>
      </c>
      <c r="B75" s="208"/>
      <c r="C75" s="218"/>
      <c r="D75" s="208"/>
      <c r="E75" s="208"/>
      <c r="F75" s="208"/>
      <c r="G75" s="24"/>
      <c r="H75" s="29">
        <f>IFERROR(SOLL!E53-IF('KSM-e'!B75 = SOLL!$B$2,1, IF('KSM-e'!C75=SOLL!$B$2,2,IF('KSM-e'!D75=SOLL!$B$2,3,IF('KSM-e'!E75=SOLL!$B$2,4, IF('KSM-e'!F75=SOLL!$B$2,"-"))))),"-")</f>
        <v>2</v>
      </c>
    </row>
    <row r="76" spans="1:8" x14ac:dyDescent="0.25">
      <c r="A76" s="128" t="s">
        <v>15</v>
      </c>
      <c r="B76" s="208"/>
      <c r="C76" s="208"/>
      <c r="D76" s="218"/>
      <c r="E76" s="208"/>
      <c r="F76" s="208"/>
      <c r="G76" s="24"/>
      <c r="H76" s="29">
        <f>IFERROR(SOLL!E54-IF('KSM-e'!B76 = SOLL!$B$2,1, IF('KSM-e'!C76=SOLL!$B$2,2,IF('KSM-e'!D76=SOLL!$B$2,3,IF('KSM-e'!E76=SOLL!$B$2,4, IF('KSM-e'!F76=SOLL!$B$2,"-"))))),"-")</f>
        <v>3</v>
      </c>
    </row>
    <row r="77" spans="1:8" x14ac:dyDescent="0.25">
      <c r="A77" s="125" t="s">
        <v>168</v>
      </c>
      <c r="B77" s="208"/>
      <c r="C77" s="208"/>
      <c r="D77" s="218"/>
      <c r="E77" s="208"/>
      <c r="F77" s="208"/>
      <c r="G77" s="24"/>
      <c r="H77" s="29">
        <f>IFERROR(SOLL!E55-IF('KSM-e'!B77 = SOLL!$B$2,1, IF('KSM-e'!C77=SOLL!$B$2,2,IF('KSM-e'!D77=SOLL!$B$2,3,IF('KSM-e'!E77=SOLL!$B$2,4, IF('KSM-e'!F77=SOLL!$B$2,"-"))))),"-")</f>
        <v>3</v>
      </c>
    </row>
    <row r="78" spans="1:8" x14ac:dyDescent="0.25">
      <c r="A78" s="125" t="s">
        <v>17</v>
      </c>
      <c r="B78" s="223"/>
      <c r="C78" s="223"/>
      <c r="D78" s="223"/>
      <c r="E78" s="223"/>
      <c r="F78" s="223"/>
      <c r="G78" s="24"/>
      <c r="H78" s="29" t="str">
        <f>IFERROR(SOLL!E56-IF('KSM-e'!B78 = SOLL!$B$2,1, IF('KSM-e'!C78=SOLL!$B$2,2,IF('KSM-e'!D78=SOLL!$B$2,3,IF('KSM-e'!E78=SOLL!$B$2,4, IF('KSM-e'!F78=SOLL!$B$2,"-"))))),"-")</f>
        <v>-</v>
      </c>
    </row>
    <row r="79" spans="1:8" x14ac:dyDescent="0.25">
      <c r="A79" s="48"/>
      <c r="B79" s="212"/>
      <c r="C79" s="212"/>
      <c r="D79" s="212"/>
      <c r="E79" s="212"/>
      <c r="F79" s="212"/>
      <c r="G79" s="24"/>
      <c r="H79" s="29"/>
    </row>
    <row r="80" spans="1:8" ht="18" x14ac:dyDescent="0.25">
      <c r="A80" s="127" t="s">
        <v>87</v>
      </c>
      <c r="B80" s="212"/>
      <c r="C80" s="212"/>
      <c r="D80" s="212"/>
      <c r="E80" s="212"/>
      <c r="F80" s="212"/>
      <c r="G80" s="24"/>
      <c r="H80" s="29"/>
    </row>
    <row r="81" spans="1:8" x14ac:dyDescent="0.25">
      <c r="A81" s="73" t="s">
        <v>88</v>
      </c>
      <c r="B81" s="212"/>
      <c r="C81" s="212"/>
      <c r="D81" s="212"/>
      <c r="E81" s="212"/>
      <c r="F81" s="212"/>
      <c r="G81" s="24"/>
      <c r="H81" s="29"/>
    </row>
    <row r="82" spans="1:8" x14ac:dyDescent="0.25">
      <c r="A82" s="125" t="s">
        <v>39</v>
      </c>
      <c r="B82" s="223"/>
      <c r="C82" s="223"/>
      <c r="D82" s="223"/>
      <c r="E82" s="223"/>
      <c r="F82" s="223"/>
      <c r="G82" s="24"/>
      <c r="H82" s="29" t="str">
        <f>IFERROR(SOLL!E60-IF('KSM-e'!B82 = SOLL!$B$2,1, IF('KSM-e'!C82=SOLL!$B$2,2,IF('KSM-e'!D82=SOLL!$B$2,3,IF('KSM-e'!E82=SOLL!$B$2,4, IF('KSM-e'!F82=SOLL!$B$2,"-"))))),"-")</f>
        <v>-</v>
      </c>
    </row>
    <row r="83" spans="1:8" x14ac:dyDescent="0.25">
      <c r="A83" s="125" t="s">
        <v>40</v>
      </c>
      <c r="B83" s="218"/>
      <c r="C83" s="208"/>
      <c r="D83" s="208"/>
      <c r="E83" s="208"/>
      <c r="F83" s="208"/>
      <c r="G83" s="24"/>
      <c r="H83" s="29">
        <f>IFERROR(SOLL!E61-IF('KSM-e'!B83 = SOLL!$B$2,1, IF('KSM-e'!C83=SOLL!$B$2,2,IF('KSM-e'!D83=SOLL!$B$2,3,IF('KSM-e'!E83=SOLL!$B$2,4, IF('KSM-e'!F83=SOLL!$B$2,"-"))))),"-")</f>
        <v>1</v>
      </c>
    </row>
    <row r="84" spans="1:8" x14ac:dyDescent="0.25">
      <c r="A84" s="125" t="s">
        <v>41</v>
      </c>
      <c r="B84" s="208"/>
      <c r="C84" s="208"/>
      <c r="D84" s="218"/>
      <c r="E84" s="208"/>
      <c r="F84" s="208"/>
      <c r="G84" s="24"/>
      <c r="H84" s="29">
        <f>IFERROR(SOLL!E62-IF('KSM-e'!B84 = SOLL!$B$2,1, IF('KSM-e'!C84=SOLL!$B$2,2,IF('KSM-e'!D84=SOLL!$B$2,3,IF('KSM-e'!E84=SOLL!$B$2,4, IF('KSM-e'!F84=SOLL!$B$2,"-"))))),"-")</f>
        <v>3</v>
      </c>
    </row>
    <row r="85" spans="1:8" x14ac:dyDescent="0.25">
      <c r="A85" s="125" t="s">
        <v>42</v>
      </c>
      <c r="B85" s="223"/>
      <c r="C85" s="223"/>
      <c r="D85" s="223"/>
      <c r="E85" s="223"/>
      <c r="F85" s="223"/>
      <c r="G85" s="24"/>
      <c r="H85" s="29" t="str">
        <f>IFERROR(SOLL!E63-IF('KSM-e'!B85 = SOLL!$B$2,1, IF('KSM-e'!C85=SOLL!$B$2,2,IF('KSM-e'!D85=SOLL!$B$2,3,IF('KSM-e'!E85=SOLL!$B$2,4, IF('KSM-e'!F85=SOLL!$B$2,"-"))))),"-")</f>
        <v>-</v>
      </c>
    </row>
    <row r="86" spans="1:8" x14ac:dyDescent="0.25">
      <c r="A86" s="125" t="s">
        <v>89</v>
      </c>
      <c r="B86" s="223"/>
      <c r="C86" s="223"/>
      <c r="D86" s="223"/>
      <c r="E86" s="223"/>
      <c r="F86" s="223"/>
      <c r="G86" s="24"/>
      <c r="H86" s="29" t="str">
        <f>IFERROR(SOLL!E64-IF('KSM-e'!B86 = SOLL!$B$2,1, IF('KSM-e'!C86=SOLL!$B$2,2,IF('KSM-e'!D86=SOLL!$B$2,3,IF('KSM-e'!E86=SOLL!$B$2,4, IF('KSM-e'!F86=SOLL!$B$2,"-"))))),"-")</f>
        <v>-</v>
      </c>
    </row>
    <row r="87" spans="1:8" x14ac:dyDescent="0.25">
      <c r="A87" s="48"/>
      <c r="B87" s="212"/>
      <c r="C87" s="212"/>
      <c r="D87" s="212"/>
      <c r="E87" s="212"/>
      <c r="F87" s="212"/>
      <c r="G87" s="24"/>
      <c r="H87" s="29"/>
    </row>
    <row r="88" spans="1:8" x14ac:dyDescent="0.25">
      <c r="A88" s="48"/>
      <c r="B88" s="212"/>
      <c r="C88" s="212"/>
      <c r="D88" s="212"/>
      <c r="E88" s="212"/>
      <c r="F88" s="212"/>
      <c r="G88" s="24"/>
      <c r="H88" s="29"/>
    </row>
    <row r="89" spans="1:8" ht="18" x14ac:dyDescent="0.25">
      <c r="A89" s="127" t="s">
        <v>90</v>
      </c>
      <c r="B89" s="212"/>
      <c r="C89" s="212"/>
      <c r="D89" s="212"/>
      <c r="E89" s="212"/>
      <c r="F89" s="212"/>
      <c r="G89" s="24"/>
      <c r="H89" s="29"/>
    </row>
    <row r="90" spans="1:8" s="254" customFormat="1" ht="18.75" hidden="1" outlineLevel="1" thickBot="1" x14ac:dyDescent="0.3">
      <c r="A90" s="250"/>
      <c r="B90" s="325" t="s">
        <v>134</v>
      </c>
      <c r="C90" s="325" t="s">
        <v>599</v>
      </c>
      <c r="D90" s="325" t="s">
        <v>135</v>
      </c>
      <c r="E90" s="323" t="s">
        <v>600</v>
      </c>
      <c r="F90" s="323"/>
      <c r="G90" s="323"/>
      <c r="H90" s="256"/>
    </row>
    <row r="91" spans="1:8" s="254" customFormat="1" ht="15.75" hidden="1" outlineLevel="1" thickBot="1" x14ac:dyDescent="0.3">
      <c r="A91" s="276" t="s">
        <v>334</v>
      </c>
      <c r="B91" s="328"/>
      <c r="C91" s="328"/>
      <c r="D91" s="328"/>
      <c r="E91" s="326"/>
      <c r="F91" s="326"/>
      <c r="G91" s="326"/>
      <c r="H91" s="256"/>
    </row>
    <row r="92" spans="1:8" s="254" customFormat="1" ht="18" collapsed="1" x14ac:dyDescent="0.25">
      <c r="A92" s="264"/>
      <c r="B92" s="245"/>
      <c r="C92" s="245"/>
      <c r="D92" s="245"/>
      <c r="E92" s="245"/>
      <c r="F92" s="245"/>
      <c r="H92" s="256"/>
    </row>
    <row r="93" spans="1:8" x14ac:dyDescent="0.25">
      <c r="A93" s="73" t="s">
        <v>91</v>
      </c>
      <c r="B93" s="212"/>
      <c r="C93" s="212"/>
      <c r="D93" s="212"/>
      <c r="E93" s="212"/>
      <c r="F93" s="212"/>
      <c r="G93" s="24"/>
      <c r="H93" s="29"/>
    </row>
    <row r="94" spans="1:8" x14ac:dyDescent="0.25">
      <c r="A94" s="125" t="s">
        <v>36</v>
      </c>
      <c r="B94" s="218"/>
      <c r="C94" s="208"/>
      <c r="D94" s="208"/>
      <c r="E94" s="208"/>
      <c r="F94" s="208"/>
      <c r="G94" s="24"/>
      <c r="H94" s="29">
        <f>IFERROR(SOLL!E69-IF('KSM-e'!B94 = SOLL!$B$2,1, IF('KSM-e'!C94=SOLL!$B$2,2,IF('KSM-e'!D94=SOLL!$B$2,3,IF('KSM-e'!E94=SOLL!$B$2,4, IF('KSM-e'!F94=SOLL!$B$2,"-"))))),"-")</f>
        <v>1</v>
      </c>
    </row>
    <row r="95" spans="1:8" x14ac:dyDescent="0.25">
      <c r="A95" s="125" t="s">
        <v>35</v>
      </c>
      <c r="B95" s="208"/>
      <c r="C95" s="218"/>
      <c r="D95" s="208"/>
      <c r="E95" s="208"/>
      <c r="F95" s="208"/>
      <c r="G95" s="24"/>
      <c r="H95" s="29">
        <f>IFERROR(SOLL!E70-IF('KSM-e'!B95 = SOLL!$B$2,1, IF('KSM-e'!C95=SOLL!$B$2,2,IF('KSM-e'!D95=SOLL!$B$2,3,IF('KSM-e'!E95=SOLL!$B$2,4, IF('KSM-e'!F95=SOLL!$B$2,"-"))))),"-")</f>
        <v>2</v>
      </c>
    </row>
    <row r="96" spans="1:8" x14ac:dyDescent="0.25">
      <c r="A96" s="125" t="s">
        <v>37</v>
      </c>
      <c r="B96" s="218"/>
      <c r="C96" s="208"/>
      <c r="D96" s="208"/>
      <c r="E96" s="208"/>
      <c r="F96" s="208"/>
      <c r="G96" s="24"/>
      <c r="H96" s="29">
        <f>IFERROR(SOLL!E71-IF('KSM-e'!B96 = SOLL!$B$2,1, IF('KSM-e'!C96=SOLL!$B$2,2,IF('KSM-e'!D96=SOLL!$B$2,3,IF('KSM-e'!E96=SOLL!$B$2,4, IF('KSM-e'!F96=SOLL!$B$2,"-"))))),"-")</f>
        <v>1</v>
      </c>
    </row>
    <row r="97" spans="1:8" x14ac:dyDescent="0.25">
      <c r="A97" s="125" t="s">
        <v>24</v>
      </c>
      <c r="B97" s="208"/>
      <c r="C97" s="218"/>
      <c r="D97" s="208"/>
      <c r="E97" s="208"/>
      <c r="F97" s="208"/>
      <c r="G97" s="24"/>
      <c r="H97" s="29">
        <f>IFERROR(SOLL!E72-IF('KSM-e'!B97 = SOLL!$B$2,1, IF('KSM-e'!C97=SOLL!$B$2,2,IF('KSM-e'!D97=SOLL!$B$2,3,IF('KSM-e'!E97=SOLL!$B$2,4, IF('KSM-e'!F97=SOLL!$B$2,"-"))))),"-")</f>
        <v>2</v>
      </c>
    </row>
    <row r="98" spans="1:8" x14ac:dyDescent="0.25">
      <c r="A98" s="125" t="s">
        <v>23</v>
      </c>
      <c r="B98" s="208"/>
      <c r="C98" s="218"/>
      <c r="D98" s="208"/>
      <c r="E98" s="208"/>
      <c r="F98" s="208"/>
      <c r="G98" s="24"/>
      <c r="H98" s="29">
        <f>IFERROR(SOLL!E73-IF('KSM-e'!B98 = SOLL!$B$2,1, IF('KSM-e'!C98=SOLL!$B$2,2,IF('KSM-e'!D98=SOLL!$B$2,3,IF('KSM-e'!E98=SOLL!$B$2,4, IF('KSM-e'!F98=SOLL!$B$2,"-"))))),"-")</f>
        <v>2</v>
      </c>
    </row>
    <row r="99" spans="1:8" x14ac:dyDescent="0.25">
      <c r="A99" s="48"/>
      <c r="B99" s="212"/>
      <c r="C99" s="212"/>
      <c r="D99" s="212"/>
      <c r="E99" s="212"/>
      <c r="F99" s="212"/>
      <c r="G99" s="24"/>
      <c r="H99" s="29"/>
    </row>
    <row r="100" spans="1:8" x14ac:dyDescent="0.25">
      <c r="A100" s="73" t="s">
        <v>30</v>
      </c>
      <c r="B100" s="212"/>
      <c r="C100" s="212"/>
      <c r="D100" s="212"/>
      <c r="E100" s="212"/>
      <c r="F100" s="212"/>
      <c r="G100" s="24"/>
      <c r="H100" s="29"/>
    </row>
    <row r="101" spans="1:8" x14ac:dyDescent="0.25">
      <c r="A101" s="125" t="s">
        <v>31</v>
      </c>
      <c r="B101" s="218"/>
      <c r="C101" s="208"/>
      <c r="D101" s="208"/>
      <c r="E101" s="208"/>
      <c r="F101" s="208"/>
      <c r="G101" s="24"/>
      <c r="H101" s="29">
        <f>IFERROR(SOLL!E76-IF('KSM-e'!B101 = SOLL!$B$2,1, IF('KSM-e'!C101=SOLL!$B$2,2,IF('KSM-e'!D101=SOLL!$B$2,3,IF('KSM-e'!E101=SOLL!$B$2,4, IF('KSM-e'!F101=SOLL!$B$2,"-"))))),"-")</f>
        <v>1</v>
      </c>
    </row>
    <row r="102" spans="1:8" x14ac:dyDescent="0.25">
      <c r="A102" s="125" t="s">
        <v>32</v>
      </c>
      <c r="B102" s="208"/>
      <c r="C102" s="208"/>
      <c r="D102" s="218"/>
      <c r="E102" s="208"/>
      <c r="F102" s="208"/>
      <c r="G102" s="24"/>
      <c r="H102" s="29">
        <f>IFERROR(SOLL!E77-IF('KSM-e'!B102 = SOLL!$B$2,1, IF('KSM-e'!C102=SOLL!$B$2,2,IF('KSM-e'!D102=SOLL!$B$2,3,IF('KSM-e'!E102=SOLL!$B$2,4, IF('KSM-e'!F102=SOLL!$B$2,"-"))))),"-")</f>
        <v>3</v>
      </c>
    </row>
    <row r="103" spans="1:8" x14ac:dyDescent="0.25">
      <c r="A103" s="125" t="s">
        <v>92</v>
      </c>
      <c r="B103" s="218"/>
      <c r="C103" s="208"/>
      <c r="D103" s="208"/>
      <c r="E103" s="208"/>
      <c r="F103" s="208"/>
      <c r="G103" s="24"/>
      <c r="H103" s="29">
        <f>IFERROR(SOLL!E78-IF('KSM-e'!B103 = SOLL!$B$2,1, IF('KSM-e'!C103=SOLL!$B$2,2,IF('KSM-e'!D103=SOLL!$B$2,3,IF('KSM-e'!E103=SOLL!$B$2,4, IF('KSM-e'!F103=SOLL!$B$2,"-"))))),"-")</f>
        <v>1</v>
      </c>
    </row>
    <row r="104" spans="1:8" x14ac:dyDescent="0.25">
      <c r="A104" s="125" t="s">
        <v>33</v>
      </c>
      <c r="B104" s="208"/>
      <c r="C104" s="218"/>
      <c r="D104" s="208"/>
      <c r="E104" s="208"/>
      <c r="F104" s="208"/>
      <c r="G104" s="24"/>
      <c r="H104" s="29">
        <f>IFERROR(SOLL!E79-IF('KSM-e'!B104 = SOLL!$B$2,1, IF('KSM-e'!C104=SOLL!$B$2,2,IF('KSM-e'!D104=SOLL!$B$2,3,IF('KSM-e'!E104=SOLL!$B$2,4, IF('KSM-e'!F104=SOLL!$B$2,"-"))))),"-")</f>
        <v>2</v>
      </c>
    </row>
    <row r="105" spans="1:8" x14ac:dyDescent="0.25">
      <c r="A105" s="125" t="s">
        <v>34</v>
      </c>
      <c r="B105" s="208"/>
      <c r="C105" s="218"/>
      <c r="D105" s="208"/>
      <c r="E105" s="208"/>
      <c r="F105" s="208"/>
      <c r="G105" s="24"/>
      <c r="H105" s="29">
        <f>IFERROR(SOLL!E80-IF('KSM-e'!B105 = SOLL!$B$2,1, IF('KSM-e'!C105=SOLL!$B$2,2,IF('KSM-e'!D105=SOLL!$B$2,3,IF('KSM-e'!E105=SOLL!$B$2,4, IF('KSM-e'!F105=SOLL!$B$2,"-"))))),"-")</f>
        <v>2</v>
      </c>
    </row>
    <row r="106" spans="1:8" x14ac:dyDescent="0.25">
      <c r="A106" s="48"/>
      <c r="B106" s="212"/>
      <c r="C106" s="212"/>
      <c r="D106" s="212"/>
      <c r="E106" s="212"/>
      <c r="F106" s="212"/>
      <c r="G106" s="24"/>
      <c r="H106" s="29"/>
    </row>
    <row r="107" spans="1:8" x14ac:dyDescent="0.25">
      <c r="A107" s="73" t="s">
        <v>2</v>
      </c>
      <c r="B107" s="212"/>
      <c r="C107" s="212"/>
      <c r="D107" s="212"/>
      <c r="E107" s="212"/>
      <c r="F107" s="212"/>
      <c r="G107" s="24"/>
      <c r="H107" s="29"/>
    </row>
    <row r="108" spans="1:8" x14ac:dyDescent="0.25">
      <c r="A108" s="125" t="s">
        <v>25</v>
      </c>
      <c r="B108" s="218"/>
      <c r="C108" s="208"/>
      <c r="D108" s="208"/>
      <c r="E108" s="208"/>
      <c r="F108" s="208"/>
      <c r="G108" s="24"/>
      <c r="H108" s="29">
        <f>IFERROR(SOLL!E83-IF('KSM-e'!B108 = SOLL!$B$2,1, IF('KSM-e'!C108=SOLL!$B$2,2,IF('KSM-e'!D108=SOLL!$B$2,3,IF('KSM-e'!E108=SOLL!$B$2,4, IF('KSM-e'!F108=SOLL!$B$2,"-"))))),"-")</f>
        <v>1</v>
      </c>
    </row>
    <row r="109" spans="1:8" x14ac:dyDescent="0.25">
      <c r="A109" s="125" t="s">
        <v>26</v>
      </c>
      <c r="B109" s="218"/>
      <c r="C109" s="208"/>
      <c r="D109" s="208"/>
      <c r="E109" s="208"/>
      <c r="F109" s="208"/>
      <c r="G109" s="24"/>
      <c r="H109" s="29">
        <f>IFERROR(SOLL!E84-IF('KSM-e'!B109 = SOLL!$B$2,1, IF('KSM-e'!C109=SOLL!$B$2,2,IF('KSM-e'!D109=SOLL!$B$2,3,IF('KSM-e'!E109=SOLL!$B$2,4, IF('KSM-e'!F109=SOLL!$B$2,"-"))))),"-")</f>
        <v>1</v>
      </c>
    </row>
    <row r="110" spans="1:8" x14ac:dyDescent="0.25">
      <c r="A110" s="125" t="s">
        <v>27</v>
      </c>
      <c r="B110" s="208"/>
      <c r="C110" s="218"/>
      <c r="D110" s="208"/>
      <c r="E110" s="208"/>
      <c r="F110" s="208"/>
      <c r="G110" s="24"/>
      <c r="H110" s="29">
        <f>IFERROR(SOLL!E85-IF('KSM-e'!B110 = SOLL!$B$2,1, IF('KSM-e'!C110=SOLL!$B$2,2,IF('KSM-e'!D110=SOLL!$B$2,3,IF('KSM-e'!E110=SOLL!$B$2,4, IF('KSM-e'!F110=SOLL!$B$2,"-"))))),"-")</f>
        <v>2</v>
      </c>
    </row>
    <row r="111" spans="1:8" x14ac:dyDescent="0.25">
      <c r="A111" s="125" t="s">
        <v>28</v>
      </c>
      <c r="B111" s="218"/>
      <c r="C111" s="208"/>
      <c r="D111" s="208"/>
      <c r="E111" s="208"/>
      <c r="F111" s="208"/>
      <c r="G111" s="24"/>
      <c r="H111" s="29">
        <f>IFERROR(SOLL!E86-IF('KSM-e'!B111 = SOLL!$B$2,1, IF('KSM-e'!C111=SOLL!$B$2,2,IF('KSM-e'!D111=SOLL!$B$2,3,IF('KSM-e'!E111=SOLL!$B$2,4, IF('KSM-e'!F111=SOLL!$B$2,"-"))))),"-")</f>
        <v>1</v>
      </c>
    </row>
    <row r="112" spans="1:8" x14ac:dyDescent="0.25">
      <c r="A112" s="125" t="s">
        <v>29</v>
      </c>
      <c r="B112" s="223"/>
      <c r="C112" s="223"/>
      <c r="D112" s="223"/>
      <c r="E112" s="223"/>
      <c r="F112" s="223"/>
      <c r="G112" s="24"/>
      <c r="H112" s="29" t="str">
        <f>IFERROR(SOLL!E87-IF('KSM-e'!B112 = SOLL!$B$2,1, IF('KSM-e'!C112=SOLL!$B$2,2,IF('KSM-e'!D112=SOLL!$B$2,3,IF('KSM-e'!E112=SOLL!$B$2,4, IF('KSM-e'!F112=SOLL!$B$2,"-"))))),"-")</f>
        <v>-</v>
      </c>
    </row>
    <row r="113" spans="1:8" x14ac:dyDescent="0.25">
      <c r="A113" s="48"/>
      <c r="B113" s="212"/>
      <c r="C113" s="212"/>
      <c r="D113" s="212" t="s">
        <v>207</v>
      </c>
      <c r="E113" s="212"/>
      <c r="F113" s="212"/>
      <c r="G113" s="24"/>
      <c r="H113" s="29"/>
    </row>
    <row r="114" spans="1:8" ht="18" x14ac:dyDescent="0.25">
      <c r="A114" s="127" t="s">
        <v>93</v>
      </c>
      <c r="B114" s="212"/>
      <c r="C114" s="212"/>
      <c r="D114" s="212"/>
      <c r="E114" s="212"/>
      <c r="F114" s="212"/>
      <c r="G114" s="24"/>
      <c r="H114" s="29"/>
    </row>
    <row r="115" spans="1:8" x14ac:dyDescent="0.25">
      <c r="A115" s="73" t="s">
        <v>94</v>
      </c>
      <c r="B115" s="212"/>
      <c r="C115" s="212"/>
      <c r="D115" s="212"/>
      <c r="E115" s="212"/>
      <c r="F115" s="212"/>
      <c r="G115" s="24"/>
      <c r="H115" s="29"/>
    </row>
    <row r="116" spans="1:8" x14ac:dyDescent="0.25">
      <c r="A116" s="125" t="s">
        <v>18</v>
      </c>
      <c r="B116" s="218"/>
      <c r="C116" s="208"/>
      <c r="D116" s="208"/>
      <c r="E116" s="208"/>
      <c r="F116" s="208"/>
      <c r="G116" s="24"/>
      <c r="H116" s="29">
        <f>IFERROR(SOLL!E91-IF('KSM-e'!B116 = SOLL!$B$2,1, IF('KSM-e'!C116=SOLL!$B$2,2,IF('KSM-e'!D116=SOLL!$B$2,3,IF('KSM-e'!E116=SOLL!$B$2,4, IF('KSM-e'!F116=SOLL!$B$2,"-"))))),"-")</f>
        <v>1</v>
      </c>
    </row>
    <row r="117" spans="1:8" x14ac:dyDescent="0.25">
      <c r="A117" s="125" t="s">
        <v>19</v>
      </c>
      <c r="B117" s="208"/>
      <c r="C117" s="218"/>
      <c r="D117" s="208"/>
      <c r="E117" s="208"/>
      <c r="F117" s="208"/>
      <c r="G117" s="24"/>
      <c r="H117" s="29">
        <f>IFERROR(SOLL!E92-IF('KSM-e'!B117 = SOLL!$B$2,1, IF('KSM-e'!C117=SOLL!$B$2,2,IF('KSM-e'!D117=SOLL!$B$2,3,IF('KSM-e'!E117=SOLL!$B$2,4, IF('KSM-e'!F117=SOLL!$B$2,"-"))))),"-")</f>
        <v>2</v>
      </c>
    </row>
    <row r="118" spans="1:8" x14ac:dyDescent="0.25">
      <c r="A118" s="125" t="s">
        <v>95</v>
      </c>
      <c r="B118" s="223"/>
      <c r="C118" s="223"/>
      <c r="D118" s="223"/>
      <c r="E118" s="223"/>
      <c r="F118" s="223"/>
      <c r="G118" s="24"/>
      <c r="H118" s="29" t="str">
        <f>IFERROR(SOLL!E93-IF('KSM-e'!B118 = SOLL!$B$2,1, IF('KSM-e'!C118=SOLL!$B$2,2,IF('KSM-e'!D118=SOLL!$B$2,3,IF('KSM-e'!E118=SOLL!$B$2,4, IF('KSM-e'!F118=SOLL!$B$2,"-"))))),"-")</f>
        <v>-</v>
      </c>
    </row>
    <row r="119" spans="1:8" x14ac:dyDescent="0.25">
      <c r="A119" s="125" t="s">
        <v>20</v>
      </c>
      <c r="B119" s="218"/>
      <c r="C119" s="208"/>
      <c r="D119" s="208"/>
      <c r="E119" s="208"/>
      <c r="F119" s="208"/>
      <c r="G119" s="24"/>
      <c r="H119" s="29">
        <f>IFERROR(SOLL!E94-IF('KSM-e'!B119 = SOLL!$B$2,1, IF('KSM-e'!C119=SOLL!$B$2,2,IF('KSM-e'!D119=SOLL!$B$2,3,IF('KSM-e'!E119=SOLL!$B$2,4, IF('KSM-e'!F119=SOLL!$B$2,"-"))))),"-")</f>
        <v>1</v>
      </c>
    </row>
    <row r="120" spans="1:8" x14ac:dyDescent="0.25">
      <c r="A120" s="125" t="s">
        <v>21</v>
      </c>
      <c r="B120" s="208"/>
      <c r="C120" s="218"/>
      <c r="D120" s="208"/>
      <c r="E120" s="208"/>
      <c r="F120" s="208"/>
      <c r="G120" s="24"/>
      <c r="H120" s="29">
        <f>IFERROR(SOLL!E95-IF('KSM-e'!B120 = SOLL!$B$2,1, IF('KSM-e'!C120=SOLL!$B$2,2,IF('KSM-e'!D120=SOLL!$B$2,3,IF('KSM-e'!E120=SOLL!$B$2,4, IF('KSM-e'!F120=SOLL!$B$2,"-"))))),"-")</f>
        <v>2</v>
      </c>
    </row>
    <row r="121" spans="1:8" x14ac:dyDescent="0.25">
      <c r="A121" s="125" t="s">
        <v>22</v>
      </c>
      <c r="B121" s="223"/>
      <c r="C121" s="223"/>
      <c r="D121" s="223"/>
      <c r="E121" s="223"/>
      <c r="F121" s="223"/>
      <c r="G121" s="24"/>
      <c r="H121" s="29" t="str">
        <f>IFERROR(SOLL!E96-IF('KSM-e'!B121 = SOLL!$B$2,1, IF('KSM-e'!C121=SOLL!$B$2,2,IF('KSM-e'!D121=SOLL!$B$2,3,IF('KSM-e'!E121=SOLL!$B$2,4, IF('KSM-e'!F121=SOLL!$B$2,"-"))))),"-")</f>
        <v>-</v>
      </c>
    </row>
    <row r="122" spans="1:8" x14ac:dyDescent="0.25">
      <c r="A122" s="48"/>
      <c r="B122" s="212"/>
      <c r="C122" s="212"/>
      <c r="D122" s="212"/>
      <c r="E122" s="212"/>
      <c r="F122" s="212"/>
    </row>
  </sheetData>
  <mergeCells count="18">
    <mergeCell ref="E6:G6"/>
    <mergeCell ref="E7:G7"/>
    <mergeCell ref="E90:G90"/>
    <mergeCell ref="E91:G91"/>
    <mergeCell ref="E49:G49"/>
    <mergeCell ref="E50:G50"/>
    <mergeCell ref="E51:G51"/>
    <mergeCell ref="E52:G52"/>
    <mergeCell ref="E53:G53"/>
    <mergeCell ref="E54:G54"/>
    <mergeCell ref="E70:G70"/>
    <mergeCell ref="E71:G71"/>
    <mergeCell ref="E47:G47"/>
    <mergeCell ref="E48:G48"/>
    <mergeCell ref="E19:G19"/>
    <mergeCell ref="E20:G20"/>
    <mergeCell ref="E55:G55"/>
    <mergeCell ref="E21:G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A76" sqref="A76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4" t="s">
        <v>154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IFERROR(SOLL!F6-IF('KSM-f'!B7 = SOLL!$B$2,1, IF('KSM-f'!C7=SOLL!$B$2,2,IF('KSM-f'!D7=SOLL!$B$2,3,IF('KSM-f'!E7=SOLL!$B$2,4, IF(F7=SOLL!$B$2,"-"))))),"-")</f>
        <v>1</v>
      </c>
    </row>
    <row r="8" spans="1:8" x14ac:dyDescent="0.25">
      <c r="A8" s="125" t="s">
        <v>44</v>
      </c>
      <c r="B8" s="208"/>
      <c r="C8" s="218"/>
      <c r="D8" s="208"/>
      <c r="E8" s="208"/>
      <c r="F8" s="208"/>
      <c r="G8" s="24"/>
      <c r="H8" s="29">
        <f>IFERROR(SOLL!F7-IF('KSM-f'!B8 = SOLL!$B$2,1, IF('KSM-f'!C8=SOLL!$B$2,2,IF('KSM-f'!D8=SOLL!$B$2,3,IF('KSM-f'!E8=SOLL!$B$2,4, IF(F8=SOLL!$B$2,"-"))))),"-")</f>
        <v>2</v>
      </c>
    </row>
    <row r="9" spans="1:8" x14ac:dyDescent="0.25">
      <c r="A9" s="125" t="s">
        <v>73</v>
      </c>
      <c r="B9" s="208"/>
      <c r="C9" s="218"/>
      <c r="D9" s="208"/>
      <c r="E9" s="208"/>
      <c r="F9" s="208"/>
      <c r="G9" s="24"/>
      <c r="H9" s="29">
        <f>IFERROR(SOLL!F8-IF('KSM-f'!B9 = SOLL!$B$2,1, IF('KSM-f'!C9=SOLL!$B$2,2,IF('KSM-f'!D9=SOLL!$B$2,3,IF('KSM-f'!E9=SOLL!$B$2,4, IF(F9=SOLL!$B$2,"-"))))),"-")</f>
        <v>2</v>
      </c>
    </row>
    <row r="10" spans="1:8" x14ac:dyDescent="0.25">
      <c r="A10" s="125" t="s">
        <v>74</v>
      </c>
      <c r="B10" s="223"/>
      <c r="C10" s="223"/>
      <c r="D10" s="223"/>
      <c r="E10" s="223"/>
      <c r="F10" s="223"/>
      <c r="G10" s="24"/>
      <c r="H10" s="29" t="str">
        <f>IFERROR(SOLL!F9-IF('KSM-f'!B10 = SOLL!$B$2,1, IF('KSM-f'!C10=SOLL!$B$2,2,IF('KSM-f'!D10=SOLL!$B$2,3,IF('KSM-f'!E10=SOLL!$B$2,4, IF(F10=SOLL!$B$2,"-"))))),"-")</f>
        <v>-</v>
      </c>
    </row>
    <row r="11" spans="1:8" x14ac:dyDescent="0.25">
      <c r="A11" s="125" t="s">
        <v>45</v>
      </c>
      <c r="B11" s="208"/>
      <c r="C11" s="218"/>
      <c r="D11" s="208"/>
      <c r="E11" s="208"/>
      <c r="F11" s="208"/>
      <c r="G11" s="24"/>
      <c r="H11" s="29">
        <f>IFERROR(SOLL!F10-IF('KSM-f'!B11 = SOLL!$B$2,1, IF('KSM-f'!C11=SOLL!$B$2,2,IF('KSM-f'!D11=SOLL!$B$2,3,IF('KSM-f'!E11=SOLL!$B$2,4, IF(F11=SOLL!$B$2,"-"))))),"-")</f>
        <v>2</v>
      </c>
    </row>
    <row r="12" spans="1:8" x14ac:dyDescent="0.25">
      <c r="A12" s="125" t="s">
        <v>46</v>
      </c>
      <c r="B12" s="218"/>
      <c r="C12" s="208"/>
      <c r="D12" s="208"/>
      <c r="E12" s="208"/>
      <c r="F12" s="208"/>
      <c r="G12" s="24"/>
      <c r="H12" s="29">
        <f>IFERROR(SOLL!F11-IF('KSM-f'!B12 = SOLL!$B$2,1, IF('KSM-f'!C12=SOLL!$B$2,2,IF('KSM-f'!D12=SOLL!$B$2,3,IF('KSM-f'!E12=SOLL!$B$2,4, IF(F12=SOLL!$B$2,"-"))))),"-")</f>
        <v>1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4"/>
      <c r="H16" s="29">
        <f>IFERROR(SOLL!F15-IF('KSM-f'!B16 = SOLL!$B$2,1, IF('KSM-f'!C16=SOLL!$B$2,2,IF('KSM-f'!D16=SOLL!$B$2,3,IF('KSM-f'!E16=SOLL!$B$2,4, IF(F16=SOLL!$B$2,"-"))))),"-")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4"/>
      <c r="H17" s="29">
        <f>IFERROR(SOLL!F16-IF('KSM-f'!B17 = SOLL!$B$2,1, IF('KSM-f'!C17=SOLL!$B$2,2,IF('KSM-f'!D17=SOLL!$B$2,3,IF('KSM-f'!E17=SOLL!$B$2,4, IF(F17=SOLL!$B$2,"-"))))),"-")</f>
        <v>2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4"/>
      <c r="H18" s="29">
        <f>IFERROR(SOLL!F17-IF('KSM-f'!B18 = SOLL!$B$2,1, IF('KSM-f'!C18=SOLL!$B$2,2,IF('KSM-f'!D18=SOLL!$B$2,3,IF('KSM-f'!E18=SOLL!$B$2,4, IF(F18=SOLL!$B$2,"-"))))),"-")</f>
        <v>1</v>
      </c>
    </row>
    <row r="19" spans="1:8" x14ac:dyDescent="0.25">
      <c r="A19" s="126" t="s">
        <v>51</v>
      </c>
      <c r="B19" s="208"/>
      <c r="C19" s="219"/>
      <c r="D19" s="208"/>
      <c r="E19" s="208"/>
      <c r="F19" s="208"/>
      <c r="G19" s="24"/>
      <c r="H19" s="29">
        <f>IFERROR(SOLL!F18-IF('KSM-f'!B19 = SOLL!$B$2,1, IF('KSM-f'!C19=SOLL!$B$2,2,IF('KSM-f'!D19=SOLL!$B$2,3,IF('KSM-f'!E19=SOLL!$B$2,4, IF(F19=SOLL!$B$2,"-"))))),"-")</f>
        <v>2</v>
      </c>
    </row>
    <row r="20" spans="1:8" x14ac:dyDescent="0.25">
      <c r="A20" s="126" t="s">
        <v>52</v>
      </c>
      <c r="B20" s="208"/>
      <c r="C20" s="218"/>
      <c r="D20" s="208"/>
      <c r="E20" s="208"/>
      <c r="F20" s="208"/>
      <c r="G20" s="24"/>
      <c r="H20" s="29">
        <f>IFERROR(SOLL!F19-IF('KSM-f'!B20 = SOLL!$B$2,1, IF('KSM-f'!C20=SOLL!$B$2,2,IF('KSM-f'!D20=SOLL!$B$2,3,IF('KSM-f'!E20=SOLL!$B$2,4, IF(F20=SOLL!$B$2,"-"))))),"-")</f>
        <v>2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08"/>
      <c r="C23" s="218"/>
      <c r="D23" s="208"/>
      <c r="E23" s="208"/>
      <c r="F23" s="208"/>
      <c r="G23" s="24"/>
      <c r="H23" s="29">
        <f>IFERROR(SOLL!F22-IF('KSM-f'!B23 = SOLL!$B$2,1, IF('KSM-f'!C23=SOLL!$B$2,2,IF('KSM-f'!D23=SOLL!$B$2,3,IF('KSM-f'!E23=SOLL!$B$2,4, IF(F23=SOLL!$B$2,"-"))))),"-")</f>
        <v>2</v>
      </c>
    </row>
    <row r="24" spans="1:8" x14ac:dyDescent="0.25">
      <c r="A24" s="125" t="s">
        <v>55</v>
      </c>
      <c r="B24" s="208"/>
      <c r="C24" s="208"/>
      <c r="D24" s="218"/>
      <c r="E24" s="208"/>
      <c r="F24" s="208"/>
      <c r="G24" s="24"/>
      <c r="H24" s="29">
        <f>IFERROR(SOLL!F23-IF('KSM-f'!B24 = SOLL!$B$2,1, IF('KSM-f'!C24=SOLL!$B$2,2,IF('KSM-f'!D24=SOLL!$B$2,3,IF('KSM-f'!E24=SOLL!$B$2,4, IF(F24=SOLL!$B$2,"-"))))),"-")</f>
        <v>3</v>
      </c>
    </row>
    <row r="25" spans="1:8" x14ac:dyDescent="0.25">
      <c r="A25" s="125" t="s">
        <v>56</v>
      </c>
      <c r="B25" s="218"/>
      <c r="C25" s="208"/>
      <c r="D25" s="208"/>
      <c r="E25" s="208"/>
      <c r="F25" s="208"/>
      <c r="G25" s="24"/>
      <c r="H25" s="29">
        <f>IFERROR(SOLL!F24-IF('KSM-f'!B25 = SOLL!$B$2,1, IF('KSM-f'!C25=SOLL!$B$2,2,IF('KSM-f'!D25=SOLL!$B$2,3,IF('KSM-f'!E25=SOLL!$B$2,4, IF(F25=SOLL!$B$2,"-"))))),"-")</f>
        <v>1</v>
      </c>
    </row>
    <row r="26" spans="1:8" x14ac:dyDescent="0.25">
      <c r="A26" s="125" t="s">
        <v>76</v>
      </c>
      <c r="B26" s="208"/>
      <c r="C26" s="218"/>
      <c r="D26" s="208"/>
      <c r="E26" s="208"/>
      <c r="F26" s="208"/>
      <c r="G26" s="24"/>
      <c r="H26" s="29">
        <f>IFERROR(SOLL!F25-IF('KSM-f'!B26 = SOLL!$B$2,1, IF('KSM-f'!C26=SOLL!$B$2,2,IF('KSM-f'!D26=SOLL!$B$2,3,IF('KSM-f'!E26=SOLL!$B$2,4, IF(F26=SOLL!$B$2,"-"))))),"-")</f>
        <v>2</v>
      </c>
    </row>
    <row r="27" spans="1:8" x14ac:dyDescent="0.25">
      <c r="A27" s="125" t="s">
        <v>57</v>
      </c>
      <c r="B27" s="207"/>
      <c r="C27" s="219"/>
      <c r="D27" s="208"/>
      <c r="E27" s="208"/>
      <c r="F27" s="208"/>
      <c r="G27" s="24"/>
      <c r="H27" s="29">
        <f>IFERROR(SOLL!F26-IF('KSM-f'!B27 = SOLL!$B$2,1, IF('KSM-f'!C27=SOLL!$B$2,2,IF('KSM-f'!D27=SOLL!$B$2,3,IF('KSM-f'!E27=SOLL!$B$2,4, IF(F27=SOLL!$B$2,"-"))))),"-")</f>
        <v>2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08"/>
      <c r="C31" s="218"/>
      <c r="D31" s="208"/>
      <c r="E31" s="208"/>
      <c r="F31" s="208"/>
      <c r="G31" s="24"/>
      <c r="H31" s="29">
        <f>IFERROR(SOLL!F30-IF('KSM-f'!B31 = SOLL!$B$2,1, IF('KSM-f'!C31=SOLL!$B$2,2,IF('KSM-f'!D31=SOLL!$B$2,3,IF('KSM-f'!E31=SOLL!$B$2,4, IF(F31=SOLL!$B$2,"-"))))),"-")</f>
        <v>2</v>
      </c>
    </row>
    <row r="32" spans="1:8" x14ac:dyDescent="0.25">
      <c r="A32" s="125" t="s">
        <v>60</v>
      </c>
      <c r="B32" s="208"/>
      <c r="C32" s="218"/>
      <c r="D32" s="208"/>
      <c r="E32" s="208"/>
      <c r="F32" s="208"/>
      <c r="G32" s="24"/>
      <c r="H32" s="29">
        <f>IFERROR(SOLL!F31-IF('KSM-f'!B32 = SOLL!$B$2,1, IF('KSM-f'!C32=SOLL!$B$2,2,IF('KSM-f'!D32=SOLL!$B$2,3,IF('KSM-f'!E32=SOLL!$B$2,4, IF(F32=SOLL!$B$2,"-"))))),"-")</f>
        <v>2</v>
      </c>
    </row>
    <row r="33" spans="1:8" x14ac:dyDescent="0.25">
      <c r="A33" s="125" t="s">
        <v>61</v>
      </c>
      <c r="B33" s="223"/>
      <c r="C33" s="223"/>
      <c r="D33" s="223"/>
      <c r="E33" s="223"/>
      <c r="F33" s="223"/>
      <c r="G33" s="24"/>
      <c r="H33" s="29" t="str">
        <f>IFERROR(SOLL!F32-IF('KSM-f'!B33 = SOLL!$B$2,1, IF('KSM-f'!C33=SOLL!$B$2,2,IF('KSM-f'!D33=SOLL!$B$2,3,IF('KSM-f'!E33=SOLL!$B$2,4, IF(F33=SOLL!$B$2,"-"))))),"-")</f>
        <v>-</v>
      </c>
    </row>
    <row r="34" spans="1:8" x14ac:dyDescent="0.25">
      <c r="A34" s="125" t="s">
        <v>62</v>
      </c>
      <c r="B34" s="208"/>
      <c r="C34" s="218"/>
      <c r="D34" s="208"/>
      <c r="E34" s="208"/>
      <c r="F34" s="208"/>
      <c r="G34" s="24"/>
      <c r="H34" s="29">
        <f>IFERROR(SOLL!F33-IF('KSM-f'!B34 = SOLL!$B$2,1, IF('KSM-f'!C34=SOLL!$B$2,2,IF('KSM-f'!D34=SOLL!$B$2,3,IF('KSM-f'!E34=SOLL!$B$2,4, IF(F34=SOLL!$B$2,"-"))))),"-")</f>
        <v>2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24"/>
      <c r="H35" s="29">
        <f>IFERROR(SOLL!F34-IF('KSM-f'!B35 = SOLL!$B$2,1, IF('KSM-f'!C35=SOLL!$B$2,2,IF('KSM-f'!D35=SOLL!$B$2,3,IF('KSM-f'!E35=SOLL!$B$2,4, IF(F35=SOLL!$B$2,"-"))))),"-")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idden="1" outlineLevel="1" x14ac:dyDescent="0.25">
      <c r="A40" s="272" t="s">
        <v>336</v>
      </c>
      <c r="B40" s="328"/>
      <c r="C40" s="328"/>
      <c r="D40" s="328"/>
      <c r="E40" s="326"/>
      <c r="F40" s="326"/>
      <c r="G40" s="326"/>
      <c r="H40" s="256"/>
    </row>
    <row r="41" spans="1:8" s="254" customFormat="1" hidden="1" outlineLevel="1" x14ac:dyDescent="0.25">
      <c r="A41" s="273" t="s">
        <v>337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73" t="s">
        <v>338</v>
      </c>
      <c r="B42" s="328"/>
      <c r="C42" s="328"/>
      <c r="D42" s="328"/>
      <c r="E42" s="326"/>
      <c r="F42" s="326"/>
      <c r="G42" s="326"/>
      <c r="H42" s="256"/>
    </row>
    <row r="43" spans="1:8" s="254" customFormat="1" ht="29.25" hidden="1" outlineLevel="1" thickBot="1" x14ac:dyDescent="0.3">
      <c r="A43" s="278" t="s">
        <v>339</v>
      </c>
      <c r="B43" s="328"/>
      <c r="C43" s="328"/>
      <c r="D43" s="328"/>
      <c r="E43" s="326"/>
      <c r="F43" s="326"/>
      <c r="G43" s="326"/>
      <c r="H43" s="256"/>
    </row>
    <row r="44" spans="1:8" s="254" customFormat="1" hidden="1" outlineLevel="1" x14ac:dyDescent="0.25">
      <c r="A44" s="272" t="s">
        <v>340</v>
      </c>
      <c r="B44" s="328"/>
      <c r="C44" s="328"/>
      <c r="D44" s="328"/>
      <c r="E44" s="326"/>
      <c r="F44" s="326"/>
      <c r="G44" s="326"/>
      <c r="H44" s="256"/>
    </row>
    <row r="45" spans="1:8" s="254" customFormat="1" ht="28.5" hidden="1" outlineLevel="1" x14ac:dyDescent="0.25">
      <c r="A45" s="273" t="s">
        <v>341</v>
      </c>
      <c r="B45" s="328"/>
      <c r="C45" s="328"/>
      <c r="D45" s="328"/>
      <c r="E45" s="326"/>
      <c r="F45" s="326"/>
      <c r="G45" s="326"/>
      <c r="H45" s="256"/>
    </row>
    <row r="46" spans="1:8" s="254" customFormat="1" ht="28.5" hidden="1" outlineLevel="1" x14ac:dyDescent="0.25">
      <c r="A46" s="273" t="s">
        <v>342</v>
      </c>
      <c r="B46" s="328"/>
      <c r="C46" s="328"/>
      <c r="D46" s="328"/>
      <c r="E46" s="326"/>
      <c r="F46" s="326"/>
      <c r="G46" s="326"/>
      <c r="H46" s="256"/>
    </row>
    <row r="47" spans="1:8" s="254" customFormat="1" ht="28.5" hidden="1" outlineLevel="1" x14ac:dyDescent="0.25">
      <c r="A47" s="273" t="s">
        <v>343</v>
      </c>
      <c r="B47" s="328"/>
      <c r="C47" s="328"/>
      <c r="D47" s="328"/>
      <c r="E47" s="326"/>
      <c r="F47" s="326"/>
      <c r="G47" s="326"/>
      <c r="H47" s="256"/>
    </row>
    <row r="48" spans="1:8" s="254" customFormat="1" hidden="1" outlineLevel="1" x14ac:dyDescent="0.25">
      <c r="A48" s="273" t="s">
        <v>344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73" t="s">
        <v>345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73" t="s">
        <v>346</v>
      </c>
      <c r="B50" s="328"/>
      <c r="C50" s="328"/>
      <c r="D50" s="328"/>
      <c r="E50" s="326"/>
      <c r="F50" s="326"/>
      <c r="G50" s="326"/>
      <c r="H50" s="256"/>
    </row>
    <row r="51" spans="1:8" s="254" customFormat="1" hidden="1" outlineLevel="1" x14ac:dyDescent="0.25">
      <c r="A51" s="273" t="s">
        <v>347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73" t="s">
        <v>348</v>
      </c>
      <c r="B52" s="328"/>
      <c r="C52" s="328"/>
      <c r="D52" s="328"/>
      <c r="E52" s="326"/>
      <c r="F52" s="326"/>
      <c r="G52" s="326"/>
      <c r="H52" s="256"/>
    </row>
    <row r="53" spans="1:8" s="254" customFormat="1" ht="15.75" hidden="1" outlineLevel="1" thickBot="1" x14ac:dyDescent="0.3">
      <c r="A53" s="278" t="s">
        <v>349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72" t="s">
        <v>350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73" t="s">
        <v>351</v>
      </c>
      <c r="B55" s="328"/>
      <c r="C55" s="328"/>
      <c r="D55" s="328"/>
      <c r="E55" s="326"/>
      <c r="F55" s="326"/>
      <c r="G55" s="326"/>
      <c r="H55" s="256"/>
    </row>
    <row r="56" spans="1:8" s="254" customFormat="1" hidden="1" outlineLevel="1" x14ac:dyDescent="0.25">
      <c r="A56" s="273" t="s">
        <v>352</v>
      </c>
      <c r="B56" s="328"/>
      <c r="C56" s="328"/>
      <c r="D56" s="328"/>
      <c r="E56" s="326"/>
      <c r="F56" s="326"/>
      <c r="G56" s="326"/>
      <c r="H56" s="256"/>
    </row>
    <row r="57" spans="1:8" s="254" customFormat="1" ht="43.5" hidden="1" outlineLevel="1" thickBot="1" x14ac:dyDescent="0.3">
      <c r="A57" s="274" t="s">
        <v>353</v>
      </c>
      <c r="B57" s="328"/>
      <c r="C57" s="328"/>
      <c r="D57" s="328"/>
      <c r="E57" s="326"/>
      <c r="F57" s="326"/>
      <c r="G57" s="326"/>
      <c r="H57" s="256"/>
    </row>
    <row r="58" spans="1:8" s="254" customFormat="1" ht="15.75" hidden="1" outlineLevel="1" thickBot="1" x14ac:dyDescent="0.3">
      <c r="A58" s="283" t="s">
        <v>354</v>
      </c>
      <c r="B58" s="328"/>
      <c r="C58" s="328"/>
      <c r="D58" s="328"/>
      <c r="E58" s="326"/>
      <c r="F58" s="326"/>
      <c r="G58" s="326"/>
      <c r="H58" s="256"/>
    </row>
    <row r="59" spans="1:8" s="254" customFormat="1" hidden="1" outlineLevel="1" x14ac:dyDescent="0.25">
      <c r="A59" s="272" t="s">
        <v>355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73" t="s">
        <v>356</v>
      </c>
      <c r="B60" s="328"/>
      <c r="C60" s="328"/>
      <c r="D60" s="328"/>
      <c r="E60" s="326"/>
      <c r="F60" s="326"/>
      <c r="G60" s="326"/>
      <c r="H60" s="256"/>
    </row>
    <row r="61" spans="1:8" s="254" customFormat="1" ht="15.75" hidden="1" outlineLevel="1" thickBot="1" x14ac:dyDescent="0.3">
      <c r="A61" s="274" t="s">
        <v>357</v>
      </c>
      <c r="B61" s="328"/>
      <c r="C61" s="328"/>
      <c r="D61" s="328"/>
      <c r="E61" s="326"/>
      <c r="F61" s="326"/>
      <c r="G61" s="326"/>
      <c r="H61" s="256"/>
    </row>
    <row r="62" spans="1:8" s="254" customFormat="1" ht="18" collapsed="1" x14ac:dyDescent="0.25">
      <c r="A62" s="264"/>
      <c r="B62" s="245"/>
      <c r="C62" s="245"/>
      <c r="D62" s="245"/>
      <c r="E62" s="245"/>
      <c r="F62" s="245"/>
      <c r="H62" s="256"/>
    </row>
    <row r="63" spans="1:8" x14ac:dyDescent="0.25">
      <c r="A63" s="73" t="s">
        <v>78</v>
      </c>
      <c r="B63" s="212"/>
      <c r="C63" s="212"/>
      <c r="D63" s="212"/>
      <c r="E63" s="212"/>
      <c r="F63" s="212"/>
      <c r="G63" s="24"/>
      <c r="H63" s="29"/>
    </row>
    <row r="64" spans="1:8" x14ac:dyDescent="0.25">
      <c r="A64" s="126" t="s">
        <v>9</v>
      </c>
      <c r="B64" s="208"/>
      <c r="C64" s="208"/>
      <c r="D64" s="218"/>
      <c r="E64" s="208"/>
      <c r="F64" s="208"/>
      <c r="G64" s="18"/>
      <c r="H64" s="29">
        <f>IFERROR(SOLL!F39-IF('KSM-f'!B64 = SOLL!$B$2,1, IF('KSM-f'!C64=SOLL!$B$2,2,IF('KSM-f'!D64=SOLL!$B$2,3,IF('KSM-f'!E64=SOLL!$B$2,4, IF(F64=SOLL!$B$2,"-"))))),"-")</f>
        <v>3</v>
      </c>
    </row>
    <row r="65" spans="1:8" x14ac:dyDescent="0.25">
      <c r="A65" s="126" t="s">
        <v>10</v>
      </c>
      <c r="B65" s="208"/>
      <c r="C65" s="218"/>
      <c r="D65" s="208"/>
      <c r="E65" s="208"/>
      <c r="F65" s="208"/>
      <c r="G65" s="24"/>
      <c r="H65" s="29">
        <f>IFERROR(SOLL!F40-IF('KSM-f'!B65 = SOLL!$B$2,1, IF('KSM-f'!C65=SOLL!$B$2,2,IF('KSM-f'!D65=SOLL!$B$2,3,IF('KSM-f'!E65=SOLL!$B$2,4, IF(F65=SOLL!$B$2,"-"))))),"-")</f>
        <v>2</v>
      </c>
    </row>
    <row r="66" spans="1:8" x14ac:dyDescent="0.25">
      <c r="A66" s="126" t="s">
        <v>11</v>
      </c>
      <c r="B66" s="208"/>
      <c r="C66" s="218"/>
      <c r="D66" s="208"/>
      <c r="E66" s="208"/>
      <c r="F66" s="208"/>
      <c r="G66" s="24"/>
      <c r="H66" s="29">
        <f>IFERROR(SOLL!F41-IF('KSM-f'!B66 = SOLL!$B$2,1, IF('KSM-f'!C66=SOLL!$B$2,2,IF('KSM-f'!D66=SOLL!$B$2,3,IF('KSM-f'!E66=SOLL!$B$2,4, IF(F66=SOLL!$B$2,"-"))))),"-")</f>
        <v>2</v>
      </c>
    </row>
    <row r="67" spans="1:8" x14ac:dyDescent="0.25">
      <c r="A67" s="126" t="s">
        <v>79</v>
      </c>
      <c r="B67" s="223"/>
      <c r="C67" s="223"/>
      <c r="D67" s="223"/>
      <c r="E67" s="223"/>
      <c r="F67" s="223"/>
      <c r="G67" s="24"/>
      <c r="H67" s="29" t="str">
        <f>IFERROR(SOLL!F42-IF('KSM-f'!B67 = SOLL!$B$2,1, IF('KSM-f'!C67=SOLL!$B$2,2,IF('KSM-f'!D67=SOLL!$B$2,3,IF('KSM-f'!E67=SOLL!$B$2,4, IF(F67=SOLL!$B$2,"-"))))),"-")</f>
        <v>-</v>
      </c>
    </row>
    <row r="68" spans="1:8" x14ac:dyDescent="0.25">
      <c r="A68" s="48"/>
      <c r="B68" s="212"/>
      <c r="C68" s="212"/>
      <c r="D68" s="212"/>
      <c r="E68" s="212"/>
      <c r="F68" s="212"/>
      <c r="G68" s="24"/>
      <c r="H68" s="29"/>
    </row>
    <row r="69" spans="1:8" x14ac:dyDescent="0.25">
      <c r="A69" s="73" t="s">
        <v>80</v>
      </c>
      <c r="B69" s="212"/>
      <c r="C69" s="212"/>
      <c r="D69" s="212"/>
      <c r="E69" s="212"/>
      <c r="F69" s="212"/>
      <c r="G69" s="24"/>
      <c r="H69" s="29"/>
    </row>
    <row r="70" spans="1:8" x14ac:dyDescent="0.25">
      <c r="A70" s="126" t="s">
        <v>81</v>
      </c>
      <c r="B70" s="208"/>
      <c r="C70" s="218"/>
      <c r="D70" s="208"/>
      <c r="E70" s="208"/>
      <c r="F70" s="208"/>
      <c r="G70" s="24"/>
      <c r="H70" s="29">
        <f>IFERROR(SOLL!F45-IF('KSM-f'!B70 = SOLL!$B$2,1, IF('KSM-f'!C70=SOLL!$B$2,2,IF('KSM-f'!D70=SOLL!$B$2,3,IF('KSM-f'!E70=SOLL!$B$2,4, IF(F70=SOLL!$B$2,"-"))))),"-")</f>
        <v>2</v>
      </c>
    </row>
    <row r="71" spans="1:8" x14ac:dyDescent="0.25">
      <c r="A71" s="126" t="s">
        <v>82</v>
      </c>
      <c r="B71" s="208"/>
      <c r="C71" s="218"/>
      <c r="D71" s="208"/>
      <c r="E71" s="208"/>
      <c r="F71" s="208"/>
      <c r="G71" s="24"/>
      <c r="H71" s="29">
        <f>IFERROR(SOLL!F46-IF('KSM-f'!B71 = SOLL!$B$2,1, IF('KSM-f'!C71=SOLL!$B$2,2,IF('KSM-f'!D71=SOLL!$B$2,3,IF('KSM-f'!E71=SOLL!$B$2,4, IF(F71=SOLL!$B$2,"-"))))),"-")</f>
        <v>2</v>
      </c>
    </row>
    <row r="72" spans="1:8" x14ac:dyDescent="0.25">
      <c r="A72" s="126" t="s">
        <v>83</v>
      </c>
      <c r="B72" s="208"/>
      <c r="C72" s="218"/>
      <c r="D72" s="208"/>
      <c r="E72" s="208"/>
      <c r="F72" s="208"/>
      <c r="G72" s="24"/>
      <c r="H72" s="29">
        <f>IFERROR(SOLL!F47-IF('KSM-f'!B72 = SOLL!$B$2,1, IF('KSM-f'!C72=SOLL!$B$2,2,IF('KSM-f'!D72=SOLL!$B$2,3,IF('KSM-f'!E72=SOLL!$B$2,4, IF(F72=SOLL!$B$2,"-"))))),"-")</f>
        <v>2</v>
      </c>
    </row>
    <row r="73" spans="1:8" x14ac:dyDescent="0.25">
      <c r="A73" s="126" t="s">
        <v>13</v>
      </c>
      <c r="B73" s="208"/>
      <c r="C73" s="218"/>
      <c r="D73" s="208"/>
      <c r="E73" s="208"/>
      <c r="F73" s="208"/>
      <c r="G73" s="24"/>
      <c r="H73" s="29">
        <f>IFERROR(SOLL!F48-IF('KSM-f'!B73 = SOLL!$B$2,1, IF('KSM-f'!C73=SOLL!$B$2,2,IF('KSM-f'!D73=SOLL!$B$2,3,IF('KSM-f'!E73=SOLL!$B$2,4, IF(F73=SOLL!$B$2,"-"))))),"-")</f>
        <v>2</v>
      </c>
    </row>
    <row r="74" spans="1:8" x14ac:dyDescent="0.25">
      <c r="A74" s="48"/>
      <c r="B74" s="212"/>
      <c r="C74" s="212"/>
      <c r="D74" s="212"/>
      <c r="E74" s="212"/>
      <c r="F74" s="212"/>
      <c r="G74" s="24"/>
      <c r="H74" s="29"/>
    </row>
    <row r="75" spans="1:8" ht="18" x14ac:dyDescent="0.25">
      <c r="A75" s="127" t="s">
        <v>84</v>
      </c>
      <c r="B75" s="212"/>
      <c r="C75" s="212"/>
      <c r="D75" s="212"/>
      <c r="E75" s="212"/>
      <c r="F75" s="212"/>
      <c r="G75" s="24"/>
      <c r="H75" s="29"/>
    </row>
    <row r="76" spans="1:8" x14ac:dyDescent="0.25">
      <c r="A76" s="73" t="s">
        <v>85</v>
      </c>
      <c r="B76" s="212"/>
      <c r="C76" s="212"/>
      <c r="D76" s="212"/>
      <c r="E76" s="212"/>
      <c r="F76" s="212"/>
      <c r="G76" s="24"/>
      <c r="H76" s="29"/>
    </row>
    <row r="77" spans="1:8" x14ac:dyDescent="0.25">
      <c r="A77" s="125" t="s">
        <v>86</v>
      </c>
      <c r="B77" s="208"/>
      <c r="C77" s="218"/>
      <c r="D77" s="208"/>
      <c r="E77" s="208"/>
      <c r="F77" s="208"/>
      <c r="G77" s="24"/>
      <c r="H77" s="29">
        <f>IFERROR(SOLL!F52-IF('KSM-f'!B77 = SOLL!$B$2,1, IF('KSM-f'!C77=SOLL!$B$2,2,IF('KSM-f'!D77=SOLL!$B$2,3,IF('KSM-f'!E77=SOLL!$B$2,4, IF(F77=SOLL!$B$2,"-"))))),"-")</f>
        <v>2</v>
      </c>
    </row>
    <row r="78" spans="1:8" x14ac:dyDescent="0.25">
      <c r="A78" s="128" t="s">
        <v>14</v>
      </c>
      <c r="B78" s="208"/>
      <c r="C78" s="218"/>
      <c r="D78" s="208"/>
      <c r="E78" s="208"/>
      <c r="F78" s="208"/>
      <c r="G78" s="24"/>
      <c r="H78" s="29">
        <f>IFERROR(SOLL!F53-IF('KSM-f'!B78 = SOLL!$B$2,1, IF('KSM-f'!C78=SOLL!$B$2,2,IF('KSM-f'!D78=SOLL!$B$2,3,IF('KSM-f'!E78=SOLL!$B$2,4, IF(F78=SOLL!$B$2,"-"))))),"-")</f>
        <v>2</v>
      </c>
    </row>
    <row r="79" spans="1:8" x14ac:dyDescent="0.25">
      <c r="A79" s="128" t="s">
        <v>15</v>
      </c>
      <c r="B79" s="208"/>
      <c r="C79" s="218"/>
      <c r="D79" s="208"/>
      <c r="E79" s="208"/>
      <c r="F79" s="208"/>
      <c r="G79" s="24"/>
      <c r="H79" s="29">
        <f>IFERROR(SOLL!F54-IF('KSM-f'!B79 = SOLL!$B$2,1, IF('KSM-f'!C79=SOLL!$B$2,2,IF('KSM-f'!D79=SOLL!$B$2,3,IF('KSM-f'!E79=SOLL!$B$2,4, IF(F79=SOLL!$B$2,"-"))))),"-")</f>
        <v>2</v>
      </c>
    </row>
    <row r="80" spans="1:8" x14ac:dyDescent="0.25">
      <c r="A80" s="125" t="s">
        <v>16</v>
      </c>
      <c r="B80" s="208"/>
      <c r="C80" s="218"/>
      <c r="D80" s="208"/>
      <c r="E80" s="208"/>
      <c r="F80" s="208"/>
      <c r="G80" s="24"/>
      <c r="H80" s="29">
        <f>IFERROR(SOLL!F55-IF('KSM-f'!B80 = SOLL!$B$2,1, IF('KSM-f'!C80=SOLL!$B$2,2,IF('KSM-f'!D80=SOLL!$B$2,3,IF('KSM-f'!E80=SOLL!$B$2,4, IF(F80=SOLL!$B$2,"-"))))),"-")</f>
        <v>2</v>
      </c>
    </row>
    <row r="81" spans="1:8" x14ac:dyDescent="0.25">
      <c r="A81" s="125" t="s">
        <v>17</v>
      </c>
      <c r="B81" s="223"/>
      <c r="C81" s="223"/>
      <c r="D81" s="223"/>
      <c r="E81" s="223"/>
      <c r="F81" s="223"/>
      <c r="G81" s="24"/>
      <c r="H81" s="29" t="str">
        <f>IFERROR(SOLL!F56-IF('KSM-f'!B81 = SOLL!$B$2,1, IF('KSM-f'!C81=SOLL!$B$2,2,IF('KSM-f'!D81=SOLL!$B$2,3,IF('KSM-f'!E81=SOLL!$B$2,4, IF(F81=SOLL!$B$2,"-"))))),"-")</f>
        <v>-</v>
      </c>
    </row>
    <row r="82" spans="1:8" x14ac:dyDescent="0.25">
      <c r="A82" s="48"/>
      <c r="B82" s="212"/>
      <c r="C82" s="212"/>
      <c r="D82" s="212"/>
      <c r="E82" s="212"/>
      <c r="F82" s="212"/>
      <c r="G82" s="24"/>
      <c r="H82" s="29"/>
    </row>
    <row r="83" spans="1:8" ht="18" x14ac:dyDescent="0.25">
      <c r="A83" s="127" t="s">
        <v>87</v>
      </c>
      <c r="B83" s="212"/>
      <c r="C83" s="212"/>
      <c r="D83" s="212"/>
      <c r="E83" s="212"/>
      <c r="F83" s="212"/>
      <c r="G83" s="24"/>
      <c r="H83" s="29"/>
    </row>
    <row r="84" spans="1:8" x14ac:dyDescent="0.25">
      <c r="A84" s="73" t="s">
        <v>88</v>
      </c>
      <c r="B84" s="212"/>
      <c r="C84" s="212"/>
      <c r="D84" s="212"/>
      <c r="E84" s="212"/>
      <c r="F84" s="212"/>
      <c r="G84" s="24"/>
      <c r="H84" s="29"/>
    </row>
    <row r="85" spans="1:8" x14ac:dyDescent="0.25">
      <c r="A85" s="125" t="s">
        <v>39</v>
      </c>
      <c r="B85" s="223"/>
      <c r="C85" s="223"/>
      <c r="D85" s="223"/>
      <c r="E85" s="223"/>
      <c r="F85" s="223"/>
      <c r="G85" s="24"/>
      <c r="H85" s="29" t="str">
        <f>IFERROR(SOLL!F60-IF('KSM-f'!B85 = SOLL!$B$2,1, IF('KSM-f'!C85=SOLL!$B$2,2,IF('KSM-f'!D85=SOLL!$B$2,3,IF('KSM-f'!E85=SOLL!$B$2,4, IF(F85=SOLL!$B$2,"-"))))),"-")</f>
        <v>-</v>
      </c>
    </row>
    <row r="86" spans="1:8" x14ac:dyDescent="0.25">
      <c r="A86" s="125" t="s">
        <v>40</v>
      </c>
      <c r="B86" s="208"/>
      <c r="C86" s="218"/>
      <c r="D86" s="208"/>
      <c r="E86" s="208"/>
      <c r="F86" s="208"/>
      <c r="G86" s="24"/>
      <c r="H86" s="29">
        <f>IFERROR(SOLL!F61-IF('KSM-f'!B86 = SOLL!$B$2,1, IF('KSM-f'!C86=SOLL!$B$2,2,IF('KSM-f'!D86=SOLL!$B$2,3,IF('KSM-f'!E86=SOLL!$B$2,4, IF(F86=SOLL!$B$2,"-"))))),"-")</f>
        <v>2</v>
      </c>
    </row>
    <row r="87" spans="1:8" x14ac:dyDescent="0.25">
      <c r="A87" s="125" t="s">
        <v>41</v>
      </c>
      <c r="B87" s="208"/>
      <c r="C87" s="218"/>
      <c r="D87" s="208"/>
      <c r="E87" s="208"/>
      <c r="F87" s="208"/>
      <c r="G87" s="24"/>
      <c r="H87" s="29">
        <f>IFERROR(SOLL!F62-IF('KSM-f'!B87 = SOLL!$B$2,1, IF('KSM-f'!C87=SOLL!$B$2,2,IF('KSM-f'!D87=SOLL!$B$2,3,IF('KSM-f'!E87=SOLL!$B$2,4, IF(F87=SOLL!$B$2,"-"))))),"-")</f>
        <v>2</v>
      </c>
    </row>
    <row r="88" spans="1:8" x14ac:dyDescent="0.25">
      <c r="A88" s="125" t="s">
        <v>42</v>
      </c>
      <c r="B88" s="208"/>
      <c r="C88" s="218"/>
      <c r="D88" s="208"/>
      <c r="E88" s="208"/>
      <c r="F88" s="208"/>
      <c r="G88" s="24"/>
      <c r="H88" s="29">
        <f>IFERROR(SOLL!F63-IF('KSM-f'!B88 = SOLL!$B$2,1, IF('KSM-f'!C88=SOLL!$B$2,2,IF('KSM-f'!D88=SOLL!$B$2,3,IF('KSM-f'!E88=SOLL!$B$2,4, IF(F88=SOLL!$B$2,"-"))))),"-")</f>
        <v>2</v>
      </c>
    </row>
    <row r="89" spans="1:8" x14ac:dyDescent="0.25">
      <c r="A89" s="125" t="s">
        <v>89</v>
      </c>
      <c r="B89" s="208"/>
      <c r="C89" s="218"/>
      <c r="D89" s="208"/>
      <c r="E89" s="208"/>
      <c r="F89" s="208"/>
      <c r="G89" s="24"/>
      <c r="H89" s="29">
        <f>IFERROR(SOLL!F64-IF('KSM-f'!B89 = SOLL!$B$2,1, IF('KSM-f'!C89=SOLL!$B$2,2,IF('KSM-f'!D89=SOLL!$B$2,3,IF('KSM-f'!E89=SOLL!$B$2,4, IF(F89=SOLL!$B$2,"-"))))),"-")</f>
        <v>2</v>
      </c>
    </row>
    <row r="90" spans="1:8" x14ac:dyDescent="0.25">
      <c r="A90" s="48"/>
      <c r="B90" s="212"/>
      <c r="C90" s="212"/>
      <c r="D90" s="212"/>
      <c r="E90" s="212"/>
      <c r="F90" s="212"/>
      <c r="G90" s="24"/>
      <c r="H90" s="29"/>
    </row>
    <row r="91" spans="1:8" x14ac:dyDescent="0.25">
      <c r="A91" s="48"/>
      <c r="B91" s="212"/>
      <c r="C91" s="212"/>
      <c r="D91" s="212"/>
      <c r="E91" s="212"/>
      <c r="F91" s="212"/>
      <c r="G91" s="24"/>
      <c r="H91" s="29"/>
    </row>
    <row r="92" spans="1:8" ht="18" x14ac:dyDescent="0.25">
      <c r="A92" s="127" t="s">
        <v>90</v>
      </c>
      <c r="B92" s="212"/>
      <c r="C92" s="212"/>
      <c r="D92" s="212"/>
      <c r="E92" s="212"/>
      <c r="F92" s="212"/>
      <c r="G92" s="24"/>
      <c r="H92" s="29"/>
    </row>
    <row r="93" spans="1:8" x14ac:dyDescent="0.25">
      <c r="A93" s="73" t="s">
        <v>91</v>
      </c>
      <c r="B93" s="212"/>
      <c r="C93" s="212"/>
      <c r="D93" s="212"/>
      <c r="E93" s="212"/>
      <c r="F93" s="212"/>
      <c r="G93" s="24"/>
      <c r="H93" s="29"/>
    </row>
    <row r="94" spans="1:8" x14ac:dyDescent="0.25">
      <c r="A94" s="125" t="s">
        <v>36</v>
      </c>
      <c r="B94" s="208"/>
      <c r="C94" s="218"/>
      <c r="D94" s="208"/>
      <c r="E94" s="208"/>
      <c r="F94" s="208"/>
      <c r="G94" s="24"/>
      <c r="H94" s="29">
        <f>IFERROR(SOLL!F69-IF('KSM-f'!B94 = SOLL!$B$2,1, IF('KSM-f'!C94=SOLL!$B$2,2,IF('KSM-f'!D94=SOLL!$B$2,3,IF('KSM-f'!E94=SOLL!$B$2,4, IF(F94=SOLL!$B$2,"-"))))),"-")</f>
        <v>2</v>
      </c>
    </row>
    <row r="95" spans="1:8" x14ac:dyDescent="0.25">
      <c r="A95" s="125" t="s">
        <v>35</v>
      </c>
      <c r="B95" s="208"/>
      <c r="C95" s="218"/>
      <c r="D95" s="208"/>
      <c r="E95" s="208"/>
      <c r="F95" s="208"/>
      <c r="G95" s="24"/>
      <c r="H95" s="29">
        <f>IFERROR(SOLL!F70-IF('KSM-f'!B95 = SOLL!$B$2,1, IF('KSM-f'!C95=SOLL!$B$2,2,IF('KSM-f'!D95=SOLL!$B$2,3,IF('KSM-f'!E95=SOLL!$B$2,4, IF(F95=SOLL!$B$2,"-"))))),"-")</f>
        <v>2</v>
      </c>
    </row>
    <row r="96" spans="1:8" x14ac:dyDescent="0.25">
      <c r="A96" s="125" t="s">
        <v>37</v>
      </c>
      <c r="B96" s="208"/>
      <c r="C96" s="218"/>
      <c r="D96" s="208"/>
      <c r="E96" s="208"/>
      <c r="F96" s="208"/>
      <c r="G96" s="24"/>
      <c r="H96" s="29">
        <f>IFERROR(SOLL!F71-IF('KSM-f'!B96 = SOLL!$B$2,1, IF('KSM-f'!C96=SOLL!$B$2,2,IF('KSM-f'!D96=SOLL!$B$2,3,IF('KSM-f'!E96=SOLL!$B$2,4, IF(F96=SOLL!$B$2,"-"))))),"-")</f>
        <v>2</v>
      </c>
    </row>
    <row r="97" spans="1:8" x14ac:dyDescent="0.25">
      <c r="A97" s="125" t="s">
        <v>24</v>
      </c>
      <c r="B97" s="208"/>
      <c r="C97" s="218"/>
      <c r="D97" s="208"/>
      <c r="E97" s="208"/>
      <c r="F97" s="208"/>
      <c r="G97" s="24"/>
      <c r="H97" s="29">
        <f>IFERROR(SOLL!F72-IF('KSM-f'!B97 = SOLL!$B$2,1, IF('KSM-f'!C97=SOLL!$B$2,2,IF('KSM-f'!D97=SOLL!$B$2,3,IF('KSM-f'!E97=SOLL!$B$2,4, IF(F97=SOLL!$B$2,"-"))))),"-")</f>
        <v>2</v>
      </c>
    </row>
    <row r="98" spans="1:8" x14ac:dyDescent="0.25">
      <c r="A98" s="125" t="s">
        <v>23</v>
      </c>
      <c r="B98" s="208"/>
      <c r="C98" s="218"/>
      <c r="D98" s="208"/>
      <c r="E98" s="208"/>
      <c r="F98" s="208"/>
      <c r="G98" s="24"/>
      <c r="H98" s="29">
        <f>IFERROR(SOLL!F73-IF('KSM-f'!B98 = SOLL!$B$2,1, IF('KSM-f'!C98=SOLL!$B$2,2,IF('KSM-f'!D98=SOLL!$B$2,3,IF('KSM-f'!E98=SOLL!$B$2,4, IF(F98=SOLL!$B$2,"-"))))),"-")</f>
        <v>2</v>
      </c>
    </row>
    <row r="99" spans="1:8" x14ac:dyDescent="0.25">
      <c r="A99" s="48"/>
      <c r="B99" s="212"/>
      <c r="C99" s="212"/>
      <c r="D99" s="212"/>
      <c r="E99" s="212"/>
      <c r="F99" s="212"/>
      <c r="G99" s="24"/>
      <c r="H99" s="29"/>
    </row>
    <row r="100" spans="1:8" x14ac:dyDescent="0.25">
      <c r="A100" s="73" t="s">
        <v>30</v>
      </c>
      <c r="B100" s="212"/>
      <c r="C100" s="212"/>
      <c r="D100" s="212"/>
      <c r="E100" s="212"/>
      <c r="F100" s="212"/>
      <c r="G100" s="24"/>
      <c r="H100" s="29"/>
    </row>
    <row r="101" spans="1:8" x14ac:dyDescent="0.25">
      <c r="A101" s="125" t="s">
        <v>31</v>
      </c>
      <c r="B101" s="208"/>
      <c r="C101" s="218"/>
      <c r="D101" s="208"/>
      <c r="E101" s="208"/>
      <c r="F101" s="208"/>
      <c r="G101" s="24"/>
      <c r="H101" s="29">
        <f>IFERROR(SOLL!F76-IF('KSM-f'!B101 = SOLL!$B$2,1, IF('KSM-f'!C101=SOLL!$B$2,2,IF('KSM-f'!D101=SOLL!$B$2,3,IF('KSM-f'!E101=SOLL!$B$2,4, IF(F101=SOLL!$B$2,"-"))))),"-")</f>
        <v>2</v>
      </c>
    </row>
    <row r="102" spans="1:8" x14ac:dyDescent="0.25">
      <c r="A102" s="125" t="s">
        <v>32</v>
      </c>
      <c r="B102" s="208"/>
      <c r="C102" s="218"/>
      <c r="D102" s="208"/>
      <c r="E102" s="208"/>
      <c r="F102" s="208"/>
      <c r="G102" s="24"/>
      <c r="H102" s="29">
        <f>IFERROR(SOLL!F77-IF('KSM-f'!B102 = SOLL!$B$2,1, IF('KSM-f'!C102=SOLL!$B$2,2,IF('KSM-f'!D102=SOLL!$B$2,3,IF('KSM-f'!E102=SOLL!$B$2,4, IF(F102=SOLL!$B$2,"-"))))),"-")</f>
        <v>2</v>
      </c>
    </row>
    <row r="103" spans="1:8" x14ac:dyDescent="0.25">
      <c r="A103" s="125" t="s">
        <v>92</v>
      </c>
      <c r="B103" s="208"/>
      <c r="C103" s="218"/>
      <c r="D103" s="208"/>
      <c r="E103" s="208"/>
      <c r="F103" s="208"/>
      <c r="G103" s="24"/>
      <c r="H103" s="29">
        <f>IFERROR(SOLL!F78-IF('KSM-f'!B103 = SOLL!$B$2,1, IF('KSM-f'!C103=SOLL!$B$2,2,IF('KSM-f'!D103=SOLL!$B$2,3,IF('KSM-f'!E103=SOLL!$B$2,4, IF(F103=SOLL!$B$2,"-"))))),"-")</f>
        <v>2</v>
      </c>
    </row>
    <row r="104" spans="1:8" x14ac:dyDescent="0.25">
      <c r="A104" s="125" t="s">
        <v>33</v>
      </c>
      <c r="B104" s="208"/>
      <c r="C104" s="218"/>
      <c r="D104" s="208"/>
      <c r="E104" s="208"/>
      <c r="F104" s="208"/>
      <c r="G104" s="24"/>
      <c r="H104" s="29">
        <f>IFERROR(SOLL!F79-IF('KSM-f'!B104 = SOLL!$B$2,1, IF('KSM-f'!C104=SOLL!$B$2,2,IF('KSM-f'!D104=SOLL!$B$2,3,IF('KSM-f'!E104=SOLL!$B$2,4, IF(F104=SOLL!$B$2,"-"))))),"-")</f>
        <v>2</v>
      </c>
    </row>
    <row r="105" spans="1:8" x14ac:dyDescent="0.25">
      <c r="A105" s="125" t="s">
        <v>34</v>
      </c>
      <c r="B105" s="208"/>
      <c r="C105" s="218"/>
      <c r="D105" s="208"/>
      <c r="E105" s="208"/>
      <c r="F105" s="208"/>
      <c r="G105" s="24"/>
      <c r="H105" s="29">
        <f>IFERROR(SOLL!F80-IF('KSM-f'!B105 = SOLL!$B$2,1, IF('KSM-f'!C105=SOLL!$B$2,2,IF('KSM-f'!D105=SOLL!$B$2,3,IF('KSM-f'!E105=SOLL!$B$2,4, IF(F105=SOLL!$B$2,"-"))))),"-")</f>
        <v>2</v>
      </c>
    </row>
    <row r="106" spans="1:8" x14ac:dyDescent="0.25">
      <c r="A106" s="48"/>
      <c r="B106" s="212"/>
      <c r="C106" s="212"/>
      <c r="D106" s="212"/>
      <c r="E106" s="212"/>
      <c r="F106" s="212"/>
      <c r="G106" s="24"/>
      <c r="H106" s="29"/>
    </row>
    <row r="107" spans="1:8" x14ac:dyDescent="0.25">
      <c r="A107" s="73" t="s">
        <v>2</v>
      </c>
      <c r="B107" s="212"/>
      <c r="C107" s="212"/>
      <c r="D107" s="212"/>
      <c r="E107" s="212"/>
      <c r="F107" s="212"/>
      <c r="G107" s="24"/>
      <c r="H107" s="29"/>
    </row>
    <row r="108" spans="1:8" x14ac:dyDescent="0.25">
      <c r="A108" s="125" t="s">
        <v>25</v>
      </c>
      <c r="B108" s="208"/>
      <c r="C108" s="218"/>
      <c r="D108" s="208"/>
      <c r="E108" s="208"/>
      <c r="F108" s="208"/>
      <c r="G108" s="24"/>
      <c r="H108" s="29">
        <f>IFERROR(SOLL!F83-IF('KSM-f'!B108 = SOLL!$B$2,1, IF('KSM-f'!C108=SOLL!$B$2,2,IF('KSM-f'!D108=SOLL!$B$2,3,IF('KSM-f'!E108=SOLL!$B$2,4, IF(F108=SOLL!$B$2,"-"))))),"-")</f>
        <v>2</v>
      </c>
    </row>
    <row r="109" spans="1:8" x14ac:dyDescent="0.25">
      <c r="A109" s="125" t="s">
        <v>26</v>
      </c>
      <c r="B109" s="208"/>
      <c r="C109" s="218"/>
      <c r="D109" s="208"/>
      <c r="E109" s="208"/>
      <c r="F109" s="208"/>
      <c r="G109" s="24"/>
      <c r="H109" s="29">
        <f>IFERROR(SOLL!F84-IF('KSM-f'!B109 = SOLL!$B$2,1, IF('KSM-f'!C109=SOLL!$B$2,2,IF('KSM-f'!D109=SOLL!$B$2,3,IF('KSM-f'!E109=SOLL!$B$2,4, IF(F109=SOLL!$B$2,"-"))))),"-")</f>
        <v>2</v>
      </c>
    </row>
    <row r="110" spans="1:8" x14ac:dyDescent="0.25">
      <c r="A110" s="125" t="s">
        <v>27</v>
      </c>
      <c r="B110" s="208"/>
      <c r="C110" s="218"/>
      <c r="D110" s="208"/>
      <c r="E110" s="208"/>
      <c r="F110" s="208"/>
      <c r="G110" s="24"/>
      <c r="H110" s="29">
        <f>IFERROR(SOLL!F85-IF('KSM-f'!B110 = SOLL!$B$2,1, IF('KSM-f'!C110=SOLL!$B$2,2,IF('KSM-f'!D110=SOLL!$B$2,3,IF('KSM-f'!E110=SOLL!$B$2,4, IF(F110=SOLL!$B$2,"-"))))),"-")</f>
        <v>2</v>
      </c>
    </row>
    <row r="111" spans="1:8" x14ac:dyDescent="0.25">
      <c r="A111" s="125" t="s">
        <v>28</v>
      </c>
      <c r="B111" s="208"/>
      <c r="C111" s="218"/>
      <c r="D111" s="208"/>
      <c r="E111" s="208"/>
      <c r="F111" s="208"/>
      <c r="G111" s="24"/>
      <c r="H111" s="29">
        <f>IFERROR(SOLL!F86-IF('KSM-f'!B111 = SOLL!$B$2,1, IF('KSM-f'!C111=SOLL!$B$2,2,IF('KSM-f'!D111=SOLL!$B$2,3,IF('KSM-f'!E111=SOLL!$B$2,4, IF(F111=SOLL!$B$2,"-"))))),"-")</f>
        <v>2</v>
      </c>
    </row>
    <row r="112" spans="1:8" x14ac:dyDescent="0.25">
      <c r="A112" s="125" t="s">
        <v>29</v>
      </c>
      <c r="B112" s="208"/>
      <c r="C112" s="218"/>
      <c r="D112" s="208"/>
      <c r="E112" s="208"/>
      <c r="F112" s="208"/>
      <c r="G112" s="24"/>
      <c r="H112" s="29">
        <f>IFERROR(SOLL!F87-IF('KSM-f'!B112 = SOLL!$B$2,1, IF('KSM-f'!C112=SOLL!$B$2,2,IF('KSM-f'!D112=SOLL!$B$2,3,IF('KSM-f'!E112=SOLL!$B$2,4, IF(F112=SOLL!$B$2,"-"))))),"-")</f>
        <v>2</v>
      </c>
    </row>
    <row r="113" spans="1:8" x14ac:dyDescent="0.25">
      <c r="A113" s="48"/>
      <c r="B113" s="212"/>
      <c r="C113" s="212"/>
      <c r="D113" s="212"/>
      <c r="E113" s="212"/>
      <c r="F113" s="212"/>
      <c r="G113" s="24"/>
      <c r="H113" s="29"/>
    </row>
    <row r="114" spans="1:8" ht="18" x14ac:dyDescent="0.25">
      <c r="A114" s="127" t="s">
        <v>93</v>
      </c>
      <c r="B114" s="212"/>
      <c r="C114" s="212"/>
      <c r="D114" s="212"/>
      <c r="E114" s="212"/>
      <c r="F114" s="212"/>
      <c r="G114" s="24"/>
      <c r="H114" s="29"/>
    </row>
    <row r="115" spans="1:8" x14ac:dyDescent="0.25">
      <c r="A115" s="73" t="s">
        <v>94</v>
      </c>
      <c r="B115" s="212"/>
      <c r="C115" s="212"/>
      <c r="D115" s="212"/>
      <c r="E115" s="212"/>
      <c r="F115" s="212"/>
      <c r="G115" s="24"/>
      <c r="H115" s="29"/>
    </row>
    <row r="116" spans="1:8" x14ac:dyDescent="0.25">
      <c r="A116" s="125" t="s">
        <v>18</v>
      </c>
      <c r="B116" s="208"/>
      <c r="C116" s="218"/>
      <c r="D116" s="208"/>
      <c r="E116" s="208"/>
      <c r="F116" s="208"/>
      <c r="G116" s="24"/>
      <c r="H116" s="29">
        <f>IFERROR(SOLL!F91-IF('KSM-f'!B116 = SOLL!$B$2,1, IF('KSM-f'!C116=SOLL!$B$2,2,IF('KSM-f'!D116=SOLL!$B$2,3,IF('KSM-f'!E116=SOLL!$B$2,4, IF(F116=SOLL!$B$2,"-"))))),"-")</f>
        <v>2</v>
      </c>
    </row>
    <row r="117" spans="1:8" x14ac:dyDescent="0.25">
      <c r="A117" s="125" t="s">
        <v>19</v>
      </c>
      <c r="B117" s="208"/>
      <c r="C117" s="218"/>
      <c r="D117" s="208"/>
      <c r="E117" s="208"/>
      <c r="F117" s="208"/>
      <c r="G117" s="24"/>
      <c r="H117" s="29">
        <f>IFERROR(SOLL!F92-IF('KSM-f'!B117 = SOLL!$B$2,1, IF('KSM-f'!C117=SOLL!$B$2,2,IF('KSM-f'!D117=SOLL!$B$2,3,IF('KSM-f'!E117=SOLL!$B$2,4, IF(F117=SOLL!$B$2,"-"))))),"-")</f>
        <v>2</v>
      </c>
    </row>
    <row r="118" spans="1:8" x14ac:dyDescent="0.25">
      <c r="A118" s="125" t="s">
        <v>95</v>
      </c>
      <c r="B118" s="208"/>
      <c r="C118" s="218"/>
      <c r="D118" s="208"/>
      <c r="E118" s="208"/>
      <c r="F118" s="208"/>
      <c r="G118" s="24"/>
      <c r="H118" s="29">
        <f>IFERROR(SOLL!F93-IF('KSM-f'!B118 = SOLL!$B$2,1, IF('KSM-f'!C118=SOLL!$B$2,2,IF('KSM-f'!D118=SOLL!$B$2,3,IF('KSM-f'!E118=SOLL!$B$2,4, IF(F118=SOLL!$B$2,"-"))))),"-")</f>
        <v>2</v>
      </c>
    </row>
    <row r="119" spans="1:8" x14ac:dyDescent="0.25">
      <c r="A119" s="125" t="s">
        <v>20</v>
      </c>
      <c r="B119" s="218"/>
      <c r="C119" s="208"/>
      <c r="D119" s="208"/>
      <c r="E119" s="208"/>
      <c r="F119" s="208"/>
      <c r="G119" s="24"/>
      <c r="H119" s="29">
        <f>IFERROR(SOLL!F94-IF('KSM-f'!B119 = SOLL!$B$2,1, IF('KSM-f'!C119=SOLL!$B$2,2,IF('KSM-f'!D119=SOLL!$B$2,3,IF('KSM-f'!E119=SOLL!$B$2,4, IF(F119=SOLL!$B$2,"-"))))),"-")</f>
        <v>1</v>
      </c>
    </row>
    <row r="120" spans="1:8" x14ac:dyDescent="0.25">
      <c r="A120" s="125" t="s">
        <v>21</v>
      </c>
      <c r="B120" s="208"/>
      <c r="C120" s="218"/>
      <c r="D120" s="208"/>
      <c r="E120" s="208"/>
      <c r="F120" s="208"/>
      <c r="G120" s="24"/>
      <c r="H120" s="29">
        <f>IFERROR(SOLL!F95-IF('KSM-f'!B120 = SOLL!$B$2,1, IF('KSM-f'!C120=SOLL!$B$2,2,IF('KSM-f'!D120=SOLL!$B$2,3,IF('KSM-f'!E120=SOLL!$B$2,4, IF(F120=SOLL!$B$2,"-"))))),"-")</f>
        <v>2</v>
      </c>
    </row>
    <row r="121" spans="1:8" x14ac:dyDescent="0.25">
      <c r="A121" s="125" t="s">
        <v>22</v>
      </c>
      <c r="B121" s="208"/>
      <c r="C121" s="208"/>
      <c r="D121" s="218"/>
      <c r="E121" s="208"/>
      <c r="F121" s="208"/>
      <c r="G121" s="24"/>
      <c r="H121" s="29">
        <f>IFERROR(SOLL!F96-IF('KSM-f'!B121 = SOLL!$B$2,1, IF('KSM-f'!C121=SOLL!$B$2,2,IF('KSM-f'!D121=SOLL!$B$2,3,IF('KSM-f'!E121=SOLL!$B$2,4, IF(F121=SOLL!$B$2,"-"))))),"-")</f>
        <v>3</v>
      </c>
    </row>
    <row r="122" spans="1:8" x14ac:dyDescent="0.25">
      <c r="A122" s="48"/>
      <c r="B122" s="212"/>
      <c r="C122" s="212"/>
      <c r="D122" s="212"/>
      <c r="E122" s="212"/>
      <c r="F122" s="212"/>
    </row>
    <row r="123" spans="1:8" x14ac:dyDescent="0.25">
      <c r="A123" s="48"/>
      <c r="B123" s="212"/>
      <c r="C123" s="212"/>
      <c r="D123" s="212"/>
      <c r="E123" s="212"/>
      <c r="F123" s="212"/>
    </row>
    <row r="124" spans="1:8" x14ac:dyDescent="0.25">
      <c r="A124" s="48"/>
      <c r="B124" s="212"/>
      <c r="C124" s="212"/>
      <c r="D124" s="212"/>
      <c r="E124" s="212"/>
      <c r="F124" s="212"/>
    </row>
    <row r="125" spans="1:8" x14ac:dyDescent="0.25">
      <c r="A125" s="48"/>
      <c r="B125" s="212"/>
      <c r="C125" s="212"/>
      <c r="D125" s="212"/>
      <c r="E125" s="212"/>
      <c r="F125" s="212"/>
    </row>
    <row r="126" spans="1:8" x14ac:dyDescent="0.25">
      <c r="A126" s="48"/>
      <c r="B126" s="212"/>
      <c r="C126" s="212"/>
      <c r="D126" s="212"/>
      <c r="E126" s="212"/>
      <c r="F126" s="212"/>
    </row>
    <row r="127" spans="1:8" x14ac:dyDescent="0.25">
      <c r="A127" s="48"/>
      <c r="B127" s="212"/>
      <c r="C127" s="212"/>
      <c r="D127" s="212"/>
      <c r="E127" s="212"/>
      <c r="F127" s="212"/>
    </row>
    <row r="128" spans="1:8" x14ac:dyDescent="0.25">
      <c r="A128" s="48"/>
      <c r="B128" s="212"/>
      <c r="C128" s="212"/>
      <c r="D128" s="212"/>
      <c r="E128" s="212"/>
      <c r="F128" s="212"/>
    </row>
    <row r="129" spans="1:6" x14ac:dyDescent="0.25">
      <c r="A129" s="48"/>
      <c r="B129" s="212"/>
      <c r="C129" s="212"/>
      <c r="D129" s="212"/>
      <c r="E129" s="212"/>
      <c r="F129" s="212"/>
    </row>
    <row r="130" spans="1:6" x14ac:dyDescent="0.25">
      <c r="A130" s="48"/>
      <c r="B130" s="212"/>
      <c r="C130" s="212"/>
      <c r="D130" s="212"/>
      <c r="E130" s="212"/>
      <c r="F130" s="212"/>
    </row>
    <row r="131" spans="1:6" x14ac:dyDescent="0.25">
      <c r="A131" s="48"/>
      <c r="B131" s="212"/>
      <c r="C131" s="212"/>
      <c r="D131" s="212"/>
      <c r="E131" s="212"/>
      <c r="F131" s="212"/>
    </row>
    <row r="132" spans="1:6" x14ac:dyDescent="0.25">
      <c r="B132" s="212"/>
      <c r="C132" s="212"/>
      <c r="D132" s="212"/>
      <c r="E132" s="212"/>
      <c r="F132" s="212"/>
    </row>
    <row r="133" spans="1:6" x14ac:dyDescent="0.25">
      <c r="B133" s="212"/>
      <c r="C133" s="212"/>
      <c r="D133" s="212"/>
      <c r="E133" s="212"/>
      <c r="F133" s="212"/>
    </row>
    <row r="134" spans="1:6" x14ac:dyDescent="0.25">
      <c r="B134" s="212"/>
      <c r="C134" s="212"/>
      <c r="D134" s="212"/>
      <c r="E134" s="212"/>
      <c r="F134" s="212"/>
    </row>
    <row r="135" spans="1:6" x14ac:dyDescent="0.25">
      <c r="B135" s="212"/>
      <c r="C135" s="212"/>
      <c r="D135" s="212"/>
      <c r="E135" s="212"/>
      <c r="F135" s="212"/>
    </row>
    <row r="136" spans="1:6" x14ac:dyDescent="0.25">
      <c r="B136" s="212"/>
      <c r="C136" s="212"/>
      <c r="D136" s="212"/>
      <c r="E136" s="212"/>
      <c r="F136" s="212"/>
    </row>
    <row r="137" spans="1:6" x14ac:dyDescent="0.25">
      <c r="B137" s="212"/>
      <c r="C137" s="212"/>
      <c r="D137" s="212"/>
      <c r="E137" s="212"/>
      <c r="F137" s="212"/>
    </row>
    <row r="138" spans="1:6" x14ac:dyDescent="0.25">
      <c r="B138" s="212"/>
      <c r="C138" s="212"/>
      <c r="D138" s="212"/>
      <c r="E138" s="212"/>
      <c r="F138" s="212"/>
    </row>
    <row r="139" spans="1:6" x14ac:dyDescent="0.25">
      <c r="B139" s="212"/>
      <c r="C139" s="212"/>
      <c r="D139" s="212"/>
      <c r="E139" s="212"/>
      <c r="F139" s="212"/>
    </row>
    <row r="140" spans="1:6" x14ac:dyDescent="0.25">
      <c r="B140" s="212"/>
      <c r="C140" s="212"/>
      <c r="D140" s="212"/>
      <c r="E140" s="212"/>
      <c r="F140" s="212"/>
    </row>
    <row r="141" spans="1:6" x14ac:dyDescent="0.25">
      <c r="B141" s="212"/>
      <c r="C141" s="212"/>
      <c r="D141" s="212"/>
      <c r="E141" s="212"/>
      <c r="F141" s="212"/>
    </row>
    <row r="142" spans="1:6" x14ac:dyDescent="0.25">
      <c r="B142" s="212"/>
      <c r="C142" s="212"/>
      <c r="D142" s="212"/>
      <c r="E142" s="212"/>
      <c r="F142" s="212"/>
    </row>
    <row r="143" spans="1:6" x14ac:dyDescent="0.25">
      <c r="B143" s="212"/>
      <c r="C143" s="212"/>
      <c r="D143" s="212"/>
      <c r="E143" s="212"/>
      <c r="F143" s="212"/>
    </row>
    <row r="144" spans="1:6" x14ac:dyDescent="0.25">
      <c r="B144" s="212"/>
      <c r="C144" s="212"/>
      <c r="D144" s="212"/>
      <c r="E144" s="212"/>
      <c r="F144" s="212"/>
    </row>
    <row r="145" spans="2:6" x14ac:dyDescent="0.25">
      <c r="B145" s="212"/>
      <c r="C145" s="212"/>
      <c r="D145" s="212"/>
      <c r="E145" s="212"/>
      <c r="F145" s="212"/>
    </row>
    <row r="146" spans="2:6" x14ac:dyDescent="0.25">
      <c r="B146" s="212"/>
      <c r="C146" s="212"/>
      <c r="D146" s="212"/>
      <c r="E146" s="212"/>
      <c r="F146" s="212"/>
    </row>
    <row r="147" spans="2:6" x14ac:dyDescent="0.25">
      <c r="B147" s="212"/>
      <c r="C147" s="212"/>
      <c r="D147" s="212"/>
      <c r="E147" s="212"/>
      <c r="F147" s="212"/>
    </row>
    <row r="148" spans="2:6" x14ac:dyDescent="0.25">
      <c r="B148" s="212"/>
      <c r="C148" s="212"/>
      <c r="D148" s="212"/>
      <c r="E148" s="212"/>
      <c r="F148" s="212"/>
    </row>
    <row r="149" spans="2:6" x14ac:dyDescent="0.25">
      <c r="B149" s="212"/>
      <c r="C149" s="212"/>
      <c r="D149" s="212"/>
      <c r="E149" s="212"/>
      <c r="F149" s="212"/>
    </row>
    <row r="150" spans="2:6" x14ac:dyDescent="0.25">
      <c r="B150" s="212"/>
      <c r="C150" s="212"/>
      <c r="D150" s="212"/>
      <c r="E150" s="212"/>
      <c r="F150" s="212"/>
    </row>
    <row r="151" spans="2:6" x14ac:dyDescent="0.25">
      <c r="B151" s="48"/>
      <c r="C151" s="48"/>
      <c r="D151" s="48"/>
    </row>
    <row r="152" spans="2:6" x14ac:dyDescent="0.25">
      <c r="B152" s="48"/>
      <c r="C152" s="48"/>
      <c r="D152" s="48"/>
    </row>
    <row r="153" spans="2:6" x14ac:dyDescent="0.25">
      <c r="B153" s="48"/>
      <c r="C153" s="48"/>
      <c r="D153" s="48"/>
    </row>
    <row r="154" spans="2:6" x14ac:dyDescent="0.25">
      <c r="B154" s="48"/>
      <c r="C154" s="48"/>
      <c r="D154" s="48"/>
    </row>
    <row r="155" spans="2:6" x14ac:dyDescent="0.25">
      <c r="B155" s="48"/>
      <c r="C155" s="48"/>
      <c r="D155" s="48"/>
    </row>
    <row r="156" spans="2:6" x14ac:dyDescent="0.25">
      <c r="B156" s="48"/>
      <c r="C156" s="48"/>
      <c r="D156" s="48"/>
    </row>
    <row r="157" spans="2:6" x14ac:dyDescent="0.25">
      <c r="B157" s="48"/>
      <c r="C157" s="48"/>
      <c r="D157" s="48"/>
    </row>
  </sheetData>
  <mergeCells count="23">
    <mergeCell ref="E57:G57"/>
    <mergeCell ref="E58:G58"/>
    <mergeCell ref="E59:G59"/>
    <mergeCell ref="E60:G60"/>
    <mergeCell ref="E61:G61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dataValidations count="1">
    <dataValidation type="whole" operator="lessThanOrEqual" allowBlank="1" showInputMessage="1" showErrorMessage="1" sqref="B3">
      <formula1>2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A65" sqref="A65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8" x14ac:dyDescent="0.25">
      <c r="A1" s="24" t="s">
        <v>182</v>
      </c>
      <c r="B1" s="24"/>
      <c r="C1" s="24"/>
      <c r="D1" s="24"/>
      <c r="E1" s="24"/>
      <c r="F1" s="24"/>
      <c r="G1" s="24"/>
      <c r="H1" s="24"/>
    </row>
    <row r="2" spans="1:8" x14ac:dyDescent="0.25">
      <c r="A2" s="50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25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08"/>
      <c r="C7" s="218"/>
      <c r="D7" s="208"/>
      <c r="E7" s="208"/>
      <c r="F7" s="208"/>
      <c r="G7" s="24"/>
      <c r="H7" s="29">
        <f>IFERROR(SOLL!G6-IF('KVB 1. AJ'!B7 = SOLL!$B$2,1, IF('KVB 1. AJ'!C7=SOLL!$B$2,2,IF('KVB 1. AJ'!D7=SOLL!$B$2,3,IF('KVB 1. AJ'!E7=SOLL!$B$2,4, IF('KVB 1. AJ'!F7=SOLL!$B$2,"-"))))),"-")</f>
        <v>2</v>
      </c>
    </row>
    <row r="8" spans="1:8" x14ac:dyDescent="0.25">
      <c r="A8" s="125" t="s">
        <v>44</v>
      </c>
      <c r="B8" s="223"/>
      <c r="C8" s="223"/>
      <c r="D8" s="223"/>
      <c r="E8" s="223"/>
      <c r="F8" s="223"/>
      <c r="G8" s="24"/>
      <c r="H8" s="29" t="str">
        <f>IFERROR(SOLL!G7-IF('KVB 1. AJ'!B8 = SOLL!$B$2,1, IF('KVB 1. AJ'!C8=SOLL!$B$2,2,IF('KVB 1. AJ'!D8=SOLL!$B$2,3,IF('KVB 1. AJ'!E8=SOLL!$B$2,4, IF('KVB 1. AJ'!F8=SOLL!$B$2,"-"))))),"-")</f>
        <v>-</v>
      </c>
    </row>
    <row r="9" spans="1:8" x14ac:dyDescent="0.25">
      <c r="A9" s="125" t="s">
        <v>73</v>
      </c>
      <c r="B9" s="223"/>
      <c r="C9" s="223"/>
      <c r="D9" s="223"/>
      <c r="E9" s="223"/>
      <c r="F9" s="223"/>
      <c r="G9" s="24"/>
      <c r="H9" s="29" t="str">
        <f>IFERROR(SOLL!G8-IF('KVB 1. AJ'!B9 = SOLL!$B$2,1, IF('KVB 1. AJ'!C9=SOLL!$B$2,2,IF('KVB 1. AJ'!D9=SOLL!$B$2,3,IF('KVB 1. AJ'!E9=SOLL!$B$2,4, IF('KVB 1. AJ'!F9=SOLL!$B$2,"-"))))),"-")</f>
        <v>-</v>
      </c>
    </row>
    <row r="10" spans="1:8" x14ac:dyDescent="0.25">
      <c r="A10" s="125" t="s">
        <v>74</v>
      </c>
      <c r="B10" s="208"/>
      <c r="C10" s="218"/>
      <c r="D10" s="208"/>
      <c r="E10" s="208"/>
      <c r="F10" s="208"/>
      <c r="G10" s="24"/>
      <c r="H10" s="29">
        <f>IFERROR(SOLL!G9-IF('KVB 1. AJ'!B10 = SOLL!$B$2,1, IF('KVB 1. AJ'!C10=SOLL!$B$2,2,IF('KVB 1. AJ'!D10=SOLL!$B$2,3,IF('KVB 1. AJ'!E10=SOLL!$B$2,4, IF('KVB 1. AJ'!F10=SOLL!$B$2,"-"))))),"-")</f>
        <v>2</v>
      </c>
    </row>
    <row r="11" spans="1:8" x14ac:dyDescent="0.25">
      <c r="A11" s="125" t="s">
        <v>45</v>
      </c>
      <c r="B11" s="208"/>
      <c r="C11" s="208"/>
      <c r="D11" s="218"/>
      <c r="E11" s="208"/>
      <c r="F11" s="208"/>
      <c r="G11" s="24"/>
      <c r="H11" s="29">
        <f>IFERROR(SOLL!G10-IF('KVB 1. AJ'!B11 = SOLL!$B$2,1, IF('KVB 1. AJ'!C11=SOLL!$B$2,2,IF('KVB 1. AJ'!D11=SOLL!$B$2,3,IF('KVB 1. AJ'!E11=SOLL!$B$2,4, IF('KVB 1. AJ'!F11=SOLL!$B$2,"-"))))),"-")</f>
        <v>3</v>
      </c>
    </row>
    <row r="12" spans="1:8" x14ac:dyDescent="0.25">
      <c r="A12" s="125" t="s">
        <v>46</v>
      </c>
      <c r="B12" s="223"/>
      <c r="C12" s="223"/>
      <c r="D12" s="223"/>
      <c r="E12" s="223"/>
      <c r="F12" s="223"/>
      <c r="G12" s="24"/>
      <c r="H12" s="29" t="str">
        <f>IFERROR(SOLL!G11-IF('KVB 1. AJ'!B12 = SOLL!$B$2,1, IF('KVB 1. AJ'!C12=SOLL!$B$2,2,IF('KVB 1. AJ'!D12=SOLL!$B$2,3,IF('KVB 1. AJ'!E12=SOLL!$B$2,4, IF('KVB 1. AJ'!F12=SOLL!$B$2,"-"))))),"-")</f>
        <v>-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08"/>
      <c r="C16" s="208"/>
      <c r="D16" s="218"/>
      <c r="E16" s="208"/>
      <c r="F16" s="208"/>
      <c r="G16" s="24"/>
      <c r="H16" s="29">
        <f>IFERROR(SOLL!G15-IF('KVB 1. AJ'!B16 = SOLL!$B$2,1, IF('KVB 1. AJ'!C16=SOLL!$B$2,2,IF('KVB 1. AJ'!D16=SOLL!$B$2,3,IF('KVB 1. AJ'!E16=SOLL!$B$2,4, IF('KVB 1. AJ'!F16=SOLL!$B$2,"-"))))),"-")</f>
        <v>3</v>
      </c>
    </row>
    <row r="17" spans="1:8" x14ac:dyDescent="0.25">
      <c r="A17" s="126" t="s">
        <v>49</v>
      </c>
      <c r="B17" s="223"/>
      <c r="C17" s="223"/>
      <c r="D17" s="223"/>
      <c r="E17" s="224"/>
      <c r="F17" s="224"/>
      <c r="G17" s="24"/>
      <c r="H17" s="29" t="str">
        <f>IFERROR(SOLL!G16-IF('KVB 1. AJ'!B17 = SOLL!$B$2,1, IF('KVB 1. AJ'!C17=SOLL!$B$2,2,IF('KVB 1. AJ'!D17=SOLL!$B$2,3,IF('KVB 1. AJ'!E17=SOLL!$B$2,4, IF('KVB 1. AJ'!F17=SOLL!$B$2,"-"))))),"-")</f>
        <v>-</v>
      </c>
    </row>
    <row r="18" spans="1:8" x14ac:dyDescent="0.25">
      <c r="A18" s="126" t="s">
        <v>50</v>
      </c>
      <c r="B18" s="223"/>
      <c r="C18" s="223"/>
      <c r="D18" s="223"/>
      <c r="E18" s="223"/>
      <c r="F18" s="223"/>
      <c r="G18" s="24"/>
      <c r="H18" s="29" t="str">
        <f>IFERROR(SOLL!G17-IF('KVB 1. AJ'!B18 = SOLL!$B$2,1, IF('KVB 1. AJ'!C18=SOLL!$B$2,2,IF('KVB 1. AJ'!D18=SOLL!$B$2,3,IF('KVB 1. AJ'!E18=SOLL!$B$2,4, IF('KVB 1. AJ'!F18=SOLL!$B$2,"-"))))),"-")</f>
        <v>-</v>
      </c>
    </row>
    <row r="19" spans="1:8" x14ac:dyDescent="0.25">
      <c r="A19" s="126" t="s">
        <v>51</v>
      </c>
      <c r="B19" s="208"/>
      <c r="C19" s="208"/>
      <c r="D19" s="218"/>
      <c r="E19" s="208"/>
      <c r="F19" s="208"/>
      <c r="G19" s="24"/>
      <c r="H19" s="29">
        <f>IFERROR(SOLL!G18-IF('KVB 1. AJ'!B19 = SOLL!$B$2,1, IF('KVB 1. AJ'!C19=SOLL!$B$2,2,IF('KVB 1. AJ'!D19=SOLL!$B$2,3,IF('KVB 1. AJ'!E19=SOLL!$B$2,4, IF('KVB 1. AJ'!F19=SOLL!$B$2,"-"))))),"-")</f>
        <v>3</v>
      </c>
    </row>
    <row r="20" spans="1:8" x14ac:dyDescent="0.25">
      <c r="A20" s="126" t="s">
        <v>52</v>
      </c>
      <c r="B20" s="208"/>
      <c r="C20" s="208"/>
      <c r="D20" s="218"/>
      <c r="E20" s="208"/>
      <c r="F20" s="208"/>
      <c r="G20" s="24"/>
      <c r="H20" s="29">
        <f>IFERROR(SOLL!G19-IF('KVB 1. AJ'!B20 = SOLL!$B$2,1, IF('KVB 1. AJ'!C20=SOLL!$B$2,2,IF('KVB 1. AJ'!D20=SOLL!$B$2,3,IF('KVB 1. AJ'!E20=SOLL!$B$2,4, IF('KVB 1. AJ'!F20=SOLL!$B$2,"-"))))),"-")</f>
        <v>3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08"/>
      <c r="C23" s="208"/>
      <c r="D23" s="218"/>
      <c r="E23" s="208"/>
      <c r="F23" s="208"/>
      <c r="G23" s="24"/>
      <c r="H23" s="29">
        <f>IFERROR(SOLL!G22-IF('KVB 1. AJ'!B23 = SOLL!$B$2,1, IF('KVB 1. AJ'!C23=SOLL!$B$2,2,IF('KVB 1. AJ'!D23=SOLL!$B$2,3,IF('KVB 1. AJ'!E23=SOLL!$B$2,4, IF('KVB 1. AJ'!F23=SOLL!$B$2,"-"))))),"-")</f>
        <v>3</v>
      </c>
    </row>
    <row r="24" spans="1:8" x14ac:dyDescent="0.25">
      <c r="A24" s="125" t="s">
        <v>55</v>
      </c>
      <c r="B24" s="223"/>
      <c r="C24" s="223"/>
      <c r="D24" s="223"/>
      <c r="E24" s="223"/>
      <c r="F24" s="223"/>
      <c r="G24" s="24"/>
      <c r="H24" s="29" t="str">
        <f>IFERROR(SOLL!G23-IF('KVB 1. AJ'!B24 = SOLL!$B$2,1, IF('KVB 1. AJ'!C24=SOLL!$B$2,2,IF('KVB 1. AJ'!D24=SOLL!$B$2,3,IF('KVB 1. AJ'!E24=SOLL!$B$2,4, IF('KVB 1. AJ'!F24=SOLL!$B$2,"-"))))),"-")</f>
        <v>-</v>
      </c>
    </row>
    <row r="25" spans="1:8" x14ac:dyDescent="0.25">
      <c r="A25" s="125" t="s">
        <v>56</v>
      </c>
      <c r="B25" s="208"/>
      <c r="C25" s="218"/>
      <c r="D25" s="208"/>
      <c r="E25" s="208"/>
      <c r="F25" s="208"/>
      <c r="G25" s="24"/>
      <c r="H25" s="29">
        <f>IFERROR(SOLL!G24-IF('KVB 1. AJ'!B25 = SOLL!$B$2,1, IF('KVB 1. AJ'!C25=SOLL!$B$2,2,IF('KVB 1. AJ'!D25=SOLL!$B$2,3,IF('KVB 1. AJ'!E25=SOLL!$B$2,4, IF('KVB 1. AJ'!F25=SOLL!$B$2,"-"))))),"-")</f>
        <v>2</v>
      </c>
    </row>
    <row r="26" spans="1:8" x14ac:dyDescent="0.25">
      <c r="A26" s="125" t="s">
        <v>76</v>
      </c>
      <c r="B26" s="218"/>
      <c r="C26" s="208"/>
      <c r="D26" s="208"/>
      <c r="E26" s="208"/>
      <c r="F26" s="208"/>
      <c r="G26" s="24"/>
      <c r="H26" s="29">
        <f>IFERROR(SOLL!G25-IF('KVB 1. AJ'!B26 = SOLL!$B$2,1, IF('KVB 1. AJ'!C26=SOLL!$B$2,2,IF('KVB 1. AJ'!D26=SOLL!$B$2,3,IF('KVB 1. AJ'!E26=SOLL!$B$2,4, IF('KVB 1. AJ'!F26=SOLL!$B$2,"-"))))),"-")</f>
        <v>1</v>
      </c>
    </row>
    <row r="27" spans="1:8" x14ac:dyDescent="0.25">
      <c r="A27" s="125" t="s">
        <v>57</v>
      </c>
      <c r="B27" s="224"/>
      <c r="C27" s="224"/>
      <c r="D27" s="223"/>
      <c r="E27" s="223"/>
      <c r="F27" s="223"/>
      <c r="G27" s="24"/>
      <c r="H27" s="29" t="str">
        <f>IFERROR(SOLL!G26-IF('KVB 1. AJ'!B27 = SOLL!$B$2,1, IF('KVB 1. AJ'!C27=SOLL!$B$2,2,IF('KVB 1. AJ'!D27=SOLL!$B$2,3,IF('KVB 1. AJ'!E27=SOLL!$B$2,4, IF('KVB 1. AJ'!F27=SOLL!$B$2,"-"))))),"-")</f>
        <v>-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08"/>
      <c r="C31" s="208"/>
      <c r="D31" s="218"/>
      <c r="E31" s="208"/>
      <c r="F31" s="208"/>
      <c r="G31" s="24"/>
      <c r="H31" s="29">
        <f>IFERROR(SOLL!G30-IF('KVB 1. AJ'!B31 = SOLL!$B$2,1, IF('KVB 1. AJ'!C31=SOLL!$B$2,2,IF('KVB 1. AJ'!D31=SOLL!$B$2,3,IF('KVB 1. AJ'!E31=SOLL!$B$2,4, IF('KVB 1. AJ'!F31=SOLL!$B$2,"-"))))),"-")</f>
        <v>3</v>
      </c>
    </row>
    <row r="32" spans="1:8" x14ac:dyDescent="0.25">
      <c r="A32" s="125" t="s">
        <v>60</v>
      </c>
      <c r="B32" s="208"/>
      <c r="C32" s="218"/>
      <c r="D32" s="208"/>
      <c r="E32" s="208"/>
      <c r="F32" s="208"/>
      <c r="G32" s="24"/>
      <c r="H32" s="29">
        <f>IFERROR(SOLL!G31-IF('KVB 1. AJ'!B32 = SOLL!$B$2,1, IF('KVB 1. AJ'!C32=SOLL!$B$2,2,IF('KVB 1. AJ'!D32=SOLL!$B$2,3,IF('KVB 1. AJ'!E32=SOLL!$B$2,4, IF('KVB 1. AJ'!F32=SOLL!$B$2,"-"))))),"-")</f>
        <v>2</v>
      </c>
    </row>
    <row r="33" spans="1:8" x14ac:dyDescent="0.25">
      <c r="A33" s="125" t="s">
        <v>61</v>
      </c>
      <c r="B33" s="223"/>
      <c r="C33" s="223"/>
      <c r="D33" s="223"/>
      <c r="E33" s="223"/>
      <c r="F33" s="223"/>
      <c r="G33" s="24"/>
      <c r="H33" s="29" t="str">
        <f>IFERROR(SOLL!G32-IF('KVB 1. AJ'!B33 = SOLL!$B$2,1, IF('KVB 1. AJ'!C33=SOLL!$B$2,2,IF('KVB 1. AJ'!D33=SOLL!$B$2,3,IF('KVB 1. AJ'!E33=SOLL!$B$2,4, IF('KVB 1. AJ'!F33=SOLL!$B$2,"-"))))),"-")</f>
        <v>-</v>
      </c>
    </row>
    <row r="34" spans="1:8" x14ac:dyDescent="0.25">
      <c r="A34" s="125" t="s">
        <v>62</v>
      </c>
      <c r="B34" s="223"/>
      <c r="C34" s="223"/>
      <c r="D34" s="223"/>
      <c r="E34" s="223"/>
      <c r="F34" s="223"/>
      <c r="G34" s="24"/>
      <c r="H34" s="29" t="str">
        <f>IFERROR(SOLL!G33-IF('KVB 1. AJ'!B34 = SOLL!$B$2,1, IF('KVB 1. AJ'!C34=SOLL!$B$2,2,IF('KVB 1. AJ'!D34=SOLL!$B$2,3,IF('KVB 1. AJ'!E34=SOLL!$B$2,4, IF('KVB 1. AJ'!F34=SOLL!$B$2,"-"))))),"-")</f>
        <v>-</v>
      </c>
    </row>
    <row r="35" spans="1:8" x14ac:dyDescent="0.25">
      <c r="A35" s="125" t="s">
        <v>63</v>
      </c>
      <c r="B35" s="218"/>
      <c r="C35" s="208"/>
      <c r="D35" s="208"/>
      <c r="E35" s="208"/>
      <c r="F35" s="208"/>
      <c r="G35" s="24"/>
      <c r="H35" s="29">
        <f>IFERROR(SOLL!G34-IF('KVB 1. AJ'!B35 = SOLL!$B$2,1, IF('KVB 1. AJ'!C35=SOLL!$B$2,2,IF('KVB 1. AJ'!D35=SOLL!$B$2,3,IF('KVB 1. AJ'!E35=SOLL!$B$2,4, IF('KVB 1. AJ'!F35=SOLL!$B$2,"-"))))),"-")</f>
        <v>1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idden="1" outlineLevel="1" x14ac:dyDescent="0.25">
      <c r="A40" s="289" t="s">
        <v>359</v>
      </c>
      <c r="B40" s="328"/>
      <c r="C40" s="328"/>
      <c r="D40" s="328"/>
      <c r="E40" s="326"/>
      <c r="F40" s="326"/>
      <c r="G40" s="326"/>
      <c r="H40" s="256"/>
    </row>
    <row r="41" spans="1:8" s="254" customFormat="1" ht="28.5" hidden="1" outlineLevel="1" x14ac:dyDescent="0.25">
      <c r="A41" s="290" t="s">
        <v>360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90" t="s">
        <v>361</v>
      </c>
      <c r="B42" s="328"/>
      <c r="C42" s="328"/>
      <c r="D42" s="328"/>
      <c r="E42" s="326"/>
      <c r="F42" s="326"/>
      <c r="G42" s="326"/>
      <c r="H42" s="256"/>
    </row>
    <row r="43" spans="1:8" s="254" customFormat="1" ht="15.75" hidden="1" outlineLevel="1" thickBot="1" x14ac:dyDescent="0.3">
      <c r="A43" s="292" t="s">
        <v>362</v>
      </c>
      <c r="B43" s="328"/>
      <c r="C43" s="328"/>
      <c r="D43" s="328"/>
      <c r="E43" s="326"/>
      <c r="F43" s="326"/>
      <c r="G43" s="326"/>
      <c r="H43" s="256"/>
    </row>
    <row r="44" spans="1:8" s="254" customFormat="1" hidden="1" outlineLevel="1" x14ac:dyDescent="0.25">
      <c r="A44" s="289" t="s">
        <v>363</v>
      </c>
      <c r="B44" s="328"/>
      <c r="C44" s="328"/>
      <c r="D44" s="328"/>
      <c r="E44" s="326"/>
      <c r="F44" s="326"/>
      <c r="G44" s="326"/>
      <c r="H44" s="256"/>
    </row>
    <row r="45" spans="1:8" s="254" customFormat="1" hidden="1" outlineLevel="1" x14ac:dyDescent="0.25">
      <c r="A45" s="290" t="s">
        <v>364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90" t="s">
        <v>365</v>
      </c>
      <c r="B46" s="328"/>
      <c r="C46" s="328"/>
      <c r="D46" s="328"/>
      <c r="E46" s="326"/>
      <c r="F46" s="326"/>
      <c r="G46" s="326"/>
      <c r="H46" s="256"/>
    </row>
    <row r="47" spans="1:8" s="254" customFormat="1" ht="15.75" hidden="1" outlineLevel="1" thickBot="1" x14ac:dyDescent="0.3">
      <c r="A47" s="292" t="s">
        <v>366</v>
      </c>
      <c r="B47" s="328"/>
      <c r="C47" s="328"/>
      <c r="D47" s="328"/>
      <c r="E47" s="326"/>
      <c r="F47" s="326"/>
      <c r="G47" s="326"/>
      <c r="H47" s="256"/>
    </row>
    <row r="48" spans="1:8" s="254" customFormat="1" ht="28.5" hidden="1" outlineLevel="1" x14ac:dyDescent="0.25">
      <c r="A48" s="289" t="s">
        <v>369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90" t="s">
        <v>370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90" t="s">
        <v>371</v>
      </c>
      <c r="B50" s="328"/>
      <c r="C50" s="328"/>
      <c r="D50" s="328"/>
      <c r="E50" s="326"/>
      <c r="F50" s="326"/>
      <c r="G50" s="326"/>
      <c r="H50" s="256"/>
    </row>
    <row r="51" spans="1:8" s="254" customFormat="1" ht="15.75" hidden="1" outlineLevel="1" thickBot="1" x14ac:dyDescent="0.3">
      <c r="A51" s="292" t="s">
        <v>372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89" t="s">
        <v>375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90" t="s">
        <v>376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90" t="s">
        <v>377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90" t="s">
        <v>378</v>
      </c>
      <c r="B55" s="328"/>
      <c r="C55" s="328"/>
      <c r="D55" s="328"/>
      <c r="E55" s="326"/>
      <c r="F55" s="326"/>
      <c r="G55" s="326"/>
      <c r="H55" s="256"/>
    </row>
    <row r="56" spans="1:8" s="254" customFormat="1" ht="15.75" hidden="1" outlineLevel="1" thickBot="1" x14ac:dyDescent="0.3">
      <c r="A56" s="291" t="s">
        <v>379</v>
      </c>
      <c r="B56" s="328"/>
      <c r="C56" s="328"/>
      <c r="D56" s="328"/>
      <c r="E56" s="326"/>
      <c r="F56" s="326"/>
      <c r="G56" s="326"/>
      <c r="H56" s="256"/>
    </row>
    <row r="57" spans="1:8" s="254" customFormat="1" ht="18" collapsed="1" x14ac:dyDescent="0.25">
      <c r="A57" s="264"/>
      <c r="B57" s="245"/>
      <c r="C57" s="245"/>
      <c r="D57" s="245"/>
      <c r="E57" s="245"/>
      <c r="F57" s="245"/>
      <c r="H57" s="256"/>
    </row>
    <row r="58" spans="1:8" x14ac:dyDescent="0.25">
      <c r="A58" s="73" t="s">
        <v>78</v>
      </c>
      <c r="B58" s="212"/>
      <c r="C58" s="212"/>
      <c r="D58" s="212"/>
      <c r="E58" s="212"/>
      <c r="F58" s="212"/>
      <c r="G58" s="24"/>
      <c r="H58" s="29"/>
    </row>
    <row r="59" spans="1:8" x14ac:dyDescent="0.25">
      <c r="A59" s="126" t="s">
        <v>9</v>
      </c>
      <c r="B59" s="208"/>
      <c r="C59" s="208"/>
      <c r="D59" s="218"/>
      <c r="E59" s="208"/>
      <c r="F59" s="208"/>
      <c r="G59" s="18"/>
      <c r="H59" s="29">
        <f>IFERROR(SOLL!G39-IF('KVB 1. AJ'!B59 = SOLL!$B$2,1, IF('KVB 1. AJ'!C59=SOLL!$B$2,2,IF('KVB 1. AJ'!D59=SOLL!$B$2,3,IF('KVB 1. AJ'!E59=SOLL!$B$2,4, IF('KVB 1. AJ'!F59=SOLL!$B$2,"-"))))),"-")</f>
        <v>3</v>
      </c>
    </row>
    <row r="60" spans="1:8" x14ac:dyDescent="0.25">
      <c r="A60" s="126" t="s">
        <v>10</v>
      </c>
      <c r="B60" s="208"/>
      <c r="C60" s="208"/>
      <c r="D60" s="218"/>
      <c r="E60" s="208"/>
      <c r="F60" s="208"/>
      <c r="G60" s="24"/>
      <c r="H60" s="29">
        <f>IFERROR(SOLL!G40-IF('KVB 1. AJ'!B60 = SOLL!$B$2,1, IF('KVB 1. AJ'!C60=SOLL!$B$2,2,IF('KVB 1. AJ'!D60=SOLL!$B$2,3,IF('KVB 1. AJ'!E60=SOLL!$B$2,4, IF('KVB 1. AJ'!F60=SOLL!$B$2,"-"))))),"-")</f>
        <v>3</v>
      </c>
    </row>
    <row r="61" spans="1:8" x14ac:dyDescent="0.25">
      <c r="A61" s="126" t="s">
        <v>11</v>
      </c>
      <c r="B61" s="208"/>
      <c r="C61" s="208"/>
      <c r="D61" s="218"/>
      <c r="E61" s="208"/>
      <c r="F61" s="208"/>
      <c r="G61" s="24"/>
      <c r="H61" s="29">
        <f>IFERROR(SOLL!G41-IF('KVB 1. AJ'!B61 = SOLL!$B$2,1, IF('KVB 1. AJ'!C61=SOLL!$B$2,2,IF('KVB 1. AJ'!D61=SOLL!$B$2,3,IF('KVB 1. AJ'!E61=SOLL!$B$2,4, IF('KVB 1. AJ'!F61=SOLL!$B$2,"-"))))),"-")</f>
        <v>3</v>
      </c>
    </row>
    <row r="62" spans="1:8" x14ac:dyDescent="0.25">
      <c r="A62" s="126" t="s">
        <v>79</v>
      </c>
      <c r="B62" s="223"/>
      <c r="C62" s="223"/>
      <c r="D62" s="223"/>
      <c r="E62" s="223"/>
      <c r="F62" s="223"/>
      <c r="G62" s="24"/>
      <c r="H62" s="29" t="str">
        <f>IFERROR(SOLL!G42-IF('KVB 1. AJ'!B62 = SOLL!$B$2,1, IF('KVB 1. AJ'!C62=SOLL!$B$2,2,IF('KVB 1. AJ'!D62=SOLL!$B$2,3,IF('KVB 1. AJ'!E62=SOLL!$B$2,4, IF('KVB 1. AJ'!F62=SOLL!$B$2,"-"))))),"-")</f>
        <v>-</v>
      </c>
    </row>
    <row r="63" spans="1:8" x14ac:dyDescent="0.25">
      <c r="A63" s="48"/>
      <c r="B63" s="212"/>
      <c r="C63" s="212"/>
      <c r="D63" s="212"/>
      <c r="E63" s="212"/>
      <c r="F63" s="212"/>
      <c r="G63" s="24"/>
      <c r="H63" s="29"/>
    </row>
    <row r="64" spans="1:8" x14ac:dyDescent="0.25">
      <c r="A64" s="73" t="s">
        <v>80</v>
      </c>
      <c r="B64" s="212"/>
      <c r="C64" s="212"/>
      <c r="D64" s="212"/>
      <c r="E64" s="212"/>
      <c r="F64" s="212"/>
      <c r="G64" s="24"/>
      <c r="H64" s="29"/>
    </row>
    <row r="65" spans="1:8" x14ac:dyDescent="0.25">
      <c r="A65" s="126" t="s">
        <v>81</v>
      </c>
      <c r="B65" s="208"/>
      <c r="C65" s="208"/>
      <c r="D65" s="218"/>
      <c r="E65" s="208"/>
      <c r="F65" s="208"/>
      <c r="G65" s="24"/>
      <c r="H65" s="29">
        <f>IFERROR(SOLL!G45-IF('KVB 1. AJ'!B65 = SOLL!$B$2,1, IF('KVB 1. AJ'!C65=SOLL!$B$2,2,IF('KVB 1. AJ'!D65=SOLL!$B$2,3,IF('KVB 1. AJ'!E65=SOLL!$B$2,4, IF('KVB 1. AJ'!F65=SOLL!$B$2,"-"))))),"-")</f>
        <v>3</v>
      </c>
    </row>
    <row r="66" spans="1:8" x14ac:dyDescent="0.25">
      <c r="A66" s="126" t="s">
        <v>82</v>
      </c>
      <c r="B66" s="208"/>
      <c r="C66" s="208"/>
      <c r="D66" s="218"/>
      <c r="E66" s="208"/>
      <c r="F66" s="208"/>
      <c r="G66" s="24"/>
      <c r="H66" s="29">
        <f>IFERROR(SOLL!G46-IF('KVB 1. AJ'!B66 = SOLL!$B$2,1, IF('KVB 1. AJ'!C66=SOLL!$B$2,2,IF('KVB 1. AJ'!D66=SOLL!$B$2,3,IF('KVB 1. AJ'!E66=SOLL!$B$2,4, IF('KVB 1. AJ'!F66=SOLL!$B$2,"-"))))),"-")</f>
        <v>3</v>
      </c>
    </row>
    <row r="67" spans="1:8" x14ac:dyDescent="0.25">
      <c r="A67" s="126" t="s">
        <v>83</v>
      </c>
      <c r="B67" s="223"/>
      <c r="C67" s="223"/>
      <c r="D67" s="223"/>
      <c r="E67" s="223"/>
      <c r="F67" s="223"/>
      <c r="G67" s="24"/>
      <c r="H67" s="29" t="str">
        <f>IFERROR(SOLL!G47-IF('KVB 1. AJ'!B67 = SOLL!$B$2,1, IF('KVB 1. AJ'!C67=SOLL!$B$2,2,IF('KVB 1. AJ'!D67=SOLL!$B$2,3,IF('KVB 1. AJ'!E67=SOLL!$B$2,4, IF('KVB 1. AJ'!F67=SOLL!$B$2,"-"))))),"-")</f>
        <v>-</v>
      </c>
    </row>
    <row r="68" spans="1:8" x14ac:dyDescent="0.25">
      <c r="A68" s="126" t="s">
        <v>13</v>
      </c>
      <c r="B68" s="208"/>
      <c r="C68" s="208"/>
      <c r="D68" s="218"/>
      <c r="E68" s="208"/>
      <c r="F68" s="208"/>
      <c r="G68" s="24"/>
      <c r="H68" s="29">
        <f>IFERROR(SOLL!G48-IF('KVB 1. AJ'!B68 = SOLL!$B$2,1, IF('KVB 1. AJ'!C68=SOLL!$B$2,2,IF('KVB 1. AJ'!D68=SOLL!$B$2,3,IF('KVB 1. AJ'!E68=SOLL!$B$2,4, IF('KVB 1. AJ'!F68=SOLL!$B$2,"-"))))),"-")</f>
        <v>3</v>
      </c>
    </row>
    <row r="69" spans="1:8" x14ac:dyDescent="0.25">
      <c r="A69" s="48"/>
      <c r="B69" s="212"/>
      <c r="C69" s="212"/>
      <c r="D69" s="212"/>
      <c r="E69" s="212"/>
      <c r="F69" s="212"/>
      <c r="G69" s="24"/>
      <c r="H69" s="29"/>
    </row>
    <row r="70" spans="1:8" ht="18" x14ac:dyDescent="0.25">
      <c r="A70" s="127" t="s">
        <v>84</v>
      </c>
      <c r="B70" s="212"/>
      <c r="C70" s="212"/>
      <c r="D70" s="212"/>
      <c r="E70" s="212"/>
      <c r="F70" s="212"/>
      <c r="G70" s="24"/>
      <c r="H70" s="29"/>
    </row>
    <row r="71" spans="1:8" s="254" customFormat="1" ht="18.75" hidden="1" outlineLevel="1" thickBot="1" x14ac:dyDescent="0.3">
      <c r="A71" s="250"/>
      <c r="B71" s="325" t="s">
        <v>134</v>
      </c>
      <c r="C71" s="325" t="s">
        <v>599</v>
      </c>
      <c r="D71" s="325" t="s">
        <v>135</v>
      </c>
      <c r="E71" s="323" t="s">
        <v>600</v>
      </c>
      <c r="F71" s="323"/>
      <c r="G71" s="323"/>
      <c r="H71" s="256"/>
    </row>
    <row r="72" spans="1:8" s="254" customFormat="1" ht="29.25" hidden="1" outlineLevel="1" thickBot="1" x14ac:dyDescent="0.3">
      <c r="A72" s="288" t="s">
        <v>358</v>
      </c>
      <c r="B72" s="328"/>
      <c r="C72" s="328"/>
      <c r="D72" s="328"/>
      <c r="E72" s="326"/>
      <c r="F72" s="326"/>
      <c r="G72" s="326"/>
      <c r="H72" s="256"/>
    </row>
    <row r="73" spans="1:8" s="254" customFormat="1" hidden="1" outlineLevel="1" x14ac:dyDescent="0.25">
      <c r="A73" s="289" t="s">
        <v>367</v>
      </c>
      <c r="B73" s="328"/>
      <c r="C73" s="328"/>
      <c r="D73" s="328"/>
      <c r="E73" s="326"/>
      <c r="F73" s="326"/>
      <c r="G73" s="326"/>
      <c r="H73" s="256"/>
    </row>
    <row r="74" spans="1:8" s="254" customFormat="1" ht="15.75" hidden="1" outlineLevel="1" thickBot="1" x14ac:dyDescent="0.3">
      <c r="A74" s="292" t="s">
        <v>368</v>
      </c>
      <c r="B74" s="328"/>
      <c r="C74" s="328"/>
      <c r="D74" s="328"/>
      <c r="E74" s="326"/>
      <c r="F74" s="326"/>
      <c r="G74" s="326"/>
      <c r="H74" s="256"/>
    </row>
    <row r="75" spans="1:8" s="254" customFormat="1" ht="28.5" hidden="1" outlineLevel="1" x14ac:dyDescent="0.25">
      <c r="A75" s="289" t="s">
        <v>373</v>
      </c>
      <c r="B75" s="328"/>
      <c r="C75" s="328"/>
      <c r="D75" s="328"/>
      <c r="E75" s="326"/>
      <c r="F75" s="326"/>
      <c r="G75" s="326"/>
      <c r="H75" s="256"/>
    </row>
    <row r="76" spans="1:8" s="254" customFormat="1" ht="15.75" hidden="1" outlineLevel="1" thickBot="1" x14ac:dyDescent="0.3">
      <c r="A76" s="292" t="s">
        <v>374</v>
      </c>
      <c r="B76" s="328"/>
      <c r="C76" s="328"/>
      <c r="D76" s="328"/>
      <c r="E76" s="326"/>
      <c r="F76" s="326"/>
      <c r="G76" s="326"/>
      <c r="H76" s="256"/>
    </row>
    <row r="77" spans="1:8" s="254" customFormat="1" hidden="1" outlineLevel="1" x14ac:dyDescent="0.25">
      <c r="A77" s="289" t="s">
        <v>380</v>
      </c>
      <c r="B77" s="328"/>
      <c r="C77" s="328"/>
      <c r="D77" s="328"/>
      <c r="E77" s="326"/>
      <c r="F77" s="326"/>
      <c r="G77" s="326"/>
      <c r="H77" s="256"/>
    </row>
    <row r="78" spans="1:8" s="254" customFormat="1" ht="15.75" hidden="1" outlineLevel="1" thickBot="1" x14ac:dyDescent="0.3">
      <c r="A78" s="291" t="s">
        <v>381</v>
      </c>
      <c r="B78" s="328"/>
      <c r="C78" s="328"/>
      <c r="D78" s="328"/>
      <c r="E78" s="326"/>
      <c r="F78" s="326"/>
      <c r="G78" s="326"/>
      <c r="H78" s="256"/>
    </row>
    <row r="79" spans="1:8" s="254" customFormat="1" ht="18" collapsed="1" x14ac:dyDescent="0.25">
      <c r="A79" s="264"/>
      <c r="B79" s="245"/>
      <c r="C79" s="245"/>
      <c r="D79" s="245"/>
      <c r="E79" s="245"/>
      <c r="F79" s="245"/>
      <c r="H79" s="256"/>
    </row>
    <row r="80" spans="1:8" x14ac:dyDescent="0.25">
      <c r="A80" s="73" t="s">
        <v>85</v>
      </c>
      <c r="B80" s="212"/>
      <c r="C80" s="212"/>
      <c r="D80" s="212"/>
      <c r="E80" s="212"/>
      <c r="F80" s="212"/>
      <c r="G80" s="24"/>
      <c r="H80" s="29"/>
    </row>
    <row r="81" spans="1:8" x14ac:dyDescent="0.25">
      <c r="A81" s="125" t="s">
        <v>86</v>
      </c>
      <c r="B81" s="223"/>
      <c r="C81" s="223"/>
      <c r="D81" s="223"/>
      <c r="E81" s="223"/>
      <c r="F81" s="223"/>
      <c r="G81" s="24"/>
      <c r="H81" s="29" t="str">
        <f>IFERROR(SOLL!G52-IF('KVB 1. AJ'!B81 = SOLL!$B$2,1, IF('KVB 1. AJ'!C81=SOLL!$B$2,2,IF('KVB 1. AJ'!D81=SOLL!$B$2,3,IF('KVB 1. AJ'!E81=SOLL!$B$2,4, IF('KVB 1. AJ'!F81=SOLL!$B$2,"-"))))),"-")</f>
        <v>-</v>
      </c>
    </row>
    <row r="82" spans="1:8" x14ac:dyDescent="0.25">
      <c r="A82" s="128" t="s">
        <v>14</v>
      </c>
      <c r="B82" s="223"/>
      <c r="C82" s="223"/>
      <c r="D82" s="223"/>
      <c r="E82" s="223"/>
      <c r="F82" s="223"/>
      <c r="G82" s="24"/>
      <c r="H82" s="29" t="str">
        <f>IFERROR(SOLL!G53-IF('KVB 1. AJ'!B82 = SOLL!$B$2,1, IF('KVB 1. AJ'!C82=SOLL!$B$2,2,IF('KVB 1. AJ'!D82=SOLL!$B$2,3,IF('KVB 1. AJ'!E82=SOLL!$B$2,4, IF('KVB 1. AJ'!F82=SOLL!$B$2,"-"))))),"-")</f>
        <v>-</v>
      </c>
    </row>
    <row r="83" spans="1:8" x14ac:dyDescent="0.25">
      <c r="A83" s="128" t="s">
        <v>15</v>
      </c>
      <c r="B83" s="208"/>
      <c r="C83" s="208"/>
      <c r="D83" s="218"/>
      <c r="E83" s="208"/>
      <c r="F83" s="208"/>
      <c r="G83" s="24"/>
      <c r="H83" s="29">
        <f>IFERROR(SOLL!G54-IF('KVB 1. AJ'!B83 = SOLL!$B$2,1, IF('KVB 1. AJ'!C83=SOLL!$B$2,2,IF('KVB 1. AJ'!D83=SOLL!$B$2,3,IF('KVB 1. AJ'!E83=SOLL!$B$2,4, IF('KVB 1. AJ'!F83=SOLL!$B$2,"-"))))),"-")</f>
        <v>3</v>
      </c>
    </row>
    <row r="84" spans="1:8" x14ac:dyDescent="0.25">
      <c r="A84" s="125" t="s">
        <v>16</v>
      </c>
      <c r="B84" s="208"/>
      <c r="C84" s="208"/>
      <c r="D84" s="218"/>
      <c r="E84" s="208"/>
      <c r="F84" s="208"/>
      <c r="G84" s="24"/>
      <c r="H84" s="29">
        <f>IFERROR(SOLL!G55-IF('KVB 1. AJ'!B84 = SOLL!$B$2,1, IF('KVB 1. AJ'!C84=SOLL!$B$2,2,IF('KVB 1. AJ'!D84=SOLL!$B$2,3,IF('KVB 1. AJ'!E84=SOLL!$B$2,4, IF('KVB 1. AJ'!F84=SOLL!$B$2,"-"))))),"-")</f>
        <v>3</v>
      </c>
    </row>
    <row r="85" spans="1:8" x14ac:dyDescent="0.25">
      <c r="A85" s="125" t="s">
        <v>17</v>
      </c>
      <c r="B85" s="208"/>
      <c r="C85" s="208"/>
      <c r="D85" s="218"/>
      <c r="E85" s="208"/>
      <c r="F85" s="208"/>
      <c r="G85" s="24"/>
      <c r="H85" s="29">
        <f>IFERROR(SOLL!G56-IF('KVB 1. AJ'!B85 = SOLL!$B$2,1, IF('KVB 1. AJ'!C85=SOLL!$B$2,2,IF('KVB 1. AJ'!D85=SOLL!$B$2,3,IF('KVB 1. AJ'!E85=SOLL!$B$2,4, IF('KVB 1. AJ'!F85=SOLL!$B$2,"-"))))),"-")</f>
        <v>3</v>
      </c>
    </row>
    <row r="86" spans="1:8" x14ac:dyDescent="0.25">
      <c r="A86" s="48"/>
      <c r="B86" s="212"/>
      <c r="C86" s="212"/>
      <c r="D86" s="212"/>
      <c r="E86" s="212"/>
      <c r="F86" s="212"/>
      <c r="G86" s="24"/>
      <c r="H86" s="29"/>
    </row>
    <row r="87" spans="1:8" ht="18" x14ac:dyDescent="0.25">
      <c r="A87" s="127" t="s">
        <v>87</v>
      </c>
      <c r="B87" s="212"/>
      <c r="C87" s="212"/>
      <c r="D87" s="212"/>
      <c r="E87" s="212"/>
      <c r="F87" s="212"/>
      <c r="G87" s="24"/>
      <c r="H87" s="29"/>
    </row>
    <row r="88" spans="1:8" x14ac:dyDescent="0.25">
      <c r="A88" s="73" t="s">
        <v>88</v>
      </c>
      <c r="B88" s="212"/>
      <c r="C88" s="212"/>
      <c r="D88" s="212"/>
      <c r="E88" s="212"/>
      <c r="F88" s="212"/>
      <c r="G88" s="24"/>
      <c r="H88" s="29"/>
    </row>
    <row r="89" spans="1:8" x14ac:dyDescent="0.25">
      <c r="A89" s="125" t="s">
        <v>39</v>
      </c>
      <c r="B89" s="208"/>
      <c r="C89" s="208"/>
      <c r="D89" s="218"/>
      <c r="E89" s="208"/>
      <c r="F89" s="208"/>
      <c r="G89" s="24"/>
      <c r="H89" s="29">
        <f>IFERROR(SOLL!G60-IF('KVB 1. AJ'!B89 = SOLL!$B$2,1, IF('KVB 1. AJ'!C89=SOLL!$B$2,2,IF('KVB 1. AJ'!D89=SOLL!$B$2,3,IF('KVB 1. AJ'!E89=SOLL!$B$2,4, IF('KVB 1. AJ'!F89=SOLL!$B$2,"-"))))),"-")</f>
        <v>3</v>
      </c>
    </row>
    <row r="90" spans="1:8" x14ac:dyDescent="0.25">
      <c r="A90" s="125" t="s">
        <v>40</v>
      </c>
      <c r="B90" s="223"/>
      <c r="C90" s="223"/>
      <c r="D90" s="223"/>
      <c r="E90" s="223"/>
      <c r="F90" s="223"/>
      <c r="G90" s="24"/>
      <c r="H90" s="29" t="str">
        <f>IFERROR(SOLL!G61-IF('KVB 1. AJ'!B90 = SOLL!$B$2,1, IF('KVB 1. AJ'!C90=SOLL!$B$2,2,IF('KVB 1. AJ'!D90=SOLL!$B$2,3,IF('KVB 1. AJ'!E90=SOLL!$B$2,4, IF('KVB 1. AJ'!F90=SOLL!$B$2,"-"))))),"-")</f>
        <v>-</v>
      </c>
    </row>
    <row r="91" spans="1:8" x14ac:dyDescent="0.25">
      <c r="A91" s="125" t="s">
        <v>41</v>
      </c>
      <c r="B91" s="208"/>
      <c r="C91" s="208"/>
      <c r="D91" s="218"/>
      <c r="E91" s="208"/>
      <c r="F91" s="208"/>
      <c r="G91" s="24"/>
      <c r="H91" s="29">
        <f>IFERROR(SOLL!G62-IF('KVB 1. AJ'!B91 = SOLL!$B$2,1, IF('KVB 1. AJ'!C91=SOLL!$B$2,2,IF('KVB 1. AJ'!D91=SOLL!$B$2,3,IF('KVB 1. AJ'!E91=SOLL!$B$2,4, IF('KVB 1. AJ'!F91=SOLL!$B$2,"-"))))),"-")</f>
        <v>3</v>
      </c>
    </row>
    <row r="92" spans="1:8" x14ac:dyDescent="0.25">
      <c r="A92" s="125" t="s">
        <v>42</v>
      </c>
      <c r="B92" s="208"/>
      <c r="C92" s="218"/>
      <c r="D92" s="208"/>
      <c r="E92" s="208"/>
      <c r="F92" s="208"/>
      <c r="G92" s="24"/>
      <c r="H92" s="29">
        <f>IFERROR(SOLL!G63-IF('KVB 1. AJ'!B92 = SOLL!$B$2,1, IF('KVB 1. AJ'!C92=SOLL!$B$2,2,IF('KVB 1. AJ'!D92=SOLL!$B$2,3,IF('KVB 1. AJ'!E92=SOLL!$B$2,4, IF('KVB 1. AJ'!F92=SOLL!$B$2,"-"))))),"-")</f>
        <v>2</v>
      </c>
    </row>
    <row r="93" spans="1:8" x14ac:dyDescent="0.25">
      <c r="A93" s="125" t="s">
        <v>89</v>
      </c>
      <c r="B93" s="223"/>
      <c r="C93" s="223"/>
      <c r="D93" s="223"/>
      <c r="E93" s="223"/>
      <c r="F93" s="223"/>
      <c r="G93" s="24"/>
      <c r="H93" s="29" t="str">
        <f>IFERROR(SOLL!G64-IF('KVB 1. AJ'!B93 = SOLL!$B$2,1, IF('KVB 1. AJ'!C93=SOLL!$B$2,2,IF('KVB 1. AJ'!D93=SOLL!$B$2,3,IF('KVB 1. AJ'!E93=SOLL!$B$2,4, IF('KVB 1. AJ'!F93=SOLL!$B$2,"-"))))),"-")</f>
        <v>-</v>
      </c>
    </row>
    <row r="94" spans="1:8" x14ac:dyDescent="0.25">
      <c r="A94" s="48"/>
      <c r="B94" s="212"/>
      <c r="C94" s="212"/>
      <c r="D94" s="212"/>
      <c r="E94" s="212"/>
      <c r="F94" s="212"/>
      <c r="G94" s="24"/>
      <c r="H94" s="29"/>
    </row>
    <row r="95" spans="1:8" x14ac:dyDescent="0.25">
      <c r="A95" s="48"/>
      <c r="B95" s="212"/>
      <c r="C95" s="212"/>
      <c r="D95" s="212"/>
      <c r="E95" s="212"/>
      <c r="F95" s="212"/>
      <c r="G95" s="24"/>
      <c r="H95" s="29"/>
    </row>
    <row r="96" spans="1:8" ht="18" x14ac:dyDescent="0.25">
      <c r="A96" s="127" t="s">
        <v>90</v>
      </c>
      <c r="B96" s="212"/>
      <c r="C96" s="212"/>
      <c r="D96" s="212"/>
      <c r="E96" s="212"/>
      <c r="F96" s="212"/>
      <c r="G96" s="24"/>
      <c r="H96" s="29"/>
    </row>
    <row r="97" spans="1:8" x14ac:dyDescent="0.25">
      <c r="A97" s="73" t="s">
        <v>91</v>
      </c>
      <c r="B97" s="212"/>
      <c r="C97" s="212"/>
      <c r="D97" s="212"/>
      <c r="E97" s="212"/>
      <c r="F97" s="212"/>
      <c r="G97" s="24"/>
      <c r="H97" s="29"/>
    </row>
    <row r="98" spans="1:8" x14ac:dyDescent="0.25">
      <c r="A98" s="125" t="s">
        <v>36</v>
      </c>
      <c r="B98" s="208"/>
      <c r="C98" s="218"/>
      <c r="D98" s="208"/>
      <c r="E98" s="208"/>
      <c r="F98" s="208"/>
      <c r="G98" s="24"/>
      <c r="H98" s="29">
        <f>IFERROR(SOLL!G69-IF('KVB 1. AJ'!B98 = SOLL!$B$2,1, IF('KVB 1. AJ'!C98=SOLL!$B$2,2,IF('KVB 1. AJ'!D98=SOLL!$B$2,3,IF('KVB 1. AJ'!E98=SOLL!$B$2,4, IF('KVB 1. AJ'!F98=SOLL!$B$2,"-"))))),"-")</f>
        <v>2</v>
      </c>
    </row>
    <row r="99" spans="1:8" x14ac:dyDescent="0.25">
      <c r="A99" s="125" t="s">
        <v>35</v>
      </c>
      <c r="B99" s="208"/>
      <c r="C99" s="208"/>
      <c r="D99" s="218"/>
      <c r="E99" s="208"/>
      <c r="F99" s="208"/>
      <c r="G99" s="24"/>
      <c r="H99" s="29">
        <f>IFERROR(SOLL!G70-IF('KVB 1. AJ'!B99 = SOLL!$B$2,1, IF('KVB 1. AJ'!C99=SOLL!$B$2,2,IF('KVB 1. AJ'!D99=SOLL!$B$2,3,IF('KVB 1. AJ'!E99=SOLL!$B$2,4, IF('KVB 1. AJ'!F99=SOLL!$B$2,"-"))))),"-")</f>
        <v>3</v>
      </c>
    </row>
    <row r="100" spans="1:8" x14ac:dyDescent="0.25">
      <c r="A100" s="125" t="s">
        <v>37</v>
      </c>
      <c r="B100" s="208"/>
      <c r="C100" s="208"/>
      <c r="D100" s="218"/>
      <c r="E100" s="208"/>
      <c r="F100" s="208"/>
      <c r="G100" s="24"/>
      <c r="H100" s="29">
        <f>IFERROR(SOLL!G71-IF('KVB 1. AJ'!B100 = SOLL!$B$2,1, IF('KVB 1. AJ'!C100=SOLL!$B$2,2,IF('KVB 1. AJ'!D100=SOLL!$B$2,3,IF('KVB 1. AJ'!E100=SOLL!$B$2,4, IF('KVB 1. AJ'!F100=SOLL!$B$2,"-"))))),"-")</f>
        <v>3</v>
      </c>
    </row>
    <row r="101" spans="1:8" x14ac:dyDescent="0.25">
      <c r="A101" s="125" t="s">
        <v>24</v>
      </c>
      <c r="B101" s="223"/>
      <c r="C101" s="223"/>
      <c r="D101" s="223"/>
      <c r="E101" s="223"/>
      <c r="F101" s="223"/>
      <c r="G101" s="24"/>
      <c r="H101" s="29" t="str">
        <f>IFERROR(SOLL!G72-IF('KVB 1. AJ'!B101 = SOLL!$B$2,1, IF('KVB 1. AJ'!C101=SOLL!$B$2,2,IF('KVB 1. AJ'!D101=SOLL!$B$2,3,IF('KVB 1. AJ'!E101=SOLL!$B$2,4, IF('KVB 1. AJ'!F101=SOLL!$B$2,"-"))))),"-")</f>
        <v>-</v>
      </c>
    </row>
    <row r="102" spans="1:8" x14ac:dyDescent="0.25">
      <c r="A102" s="125" t="s">
        <v>23</v>
      </c>
      <c r="B102" s="223"/>
      <c r="C102" s="223"/>
      <c r="D102" s="223"/>
      <c r="E102" s="223"/>
      <c r="F102" s="223"/>
      <c r="G102" s="24"/>
      <c r="H102" s="29" t="str">
        <f>IFERROR(SOLL!G73-IF('KVB 1. AJ'!B102 = SOLL!$B$2,1, IF('KVB 1. AJ'!C102=SOLL!$B$2,2,IF('KVB 1. AJ'!D102=SOLL!$B$2,3,IF('KVB 1. AJ'!E102=SOLL!$B$2,4, IF('KVB 1. AJ'!F102=SOLL!$B$2,"-"))))),"-")</f>
        <v>-</v>
      </c>
    </row>
    <row r="103" spans="1:8" x14ac:dyDescent="0.25">
      <c r="A103" s="48"/>
      <c r="B103" s="212"/>
      <c r="C103" s="212"/>
      <c r="D103" s="212"/>
      <c r="E103" s="212"/>
      <c r="F103" s="212"/>
      <c r="G103" s="24"/>
      <c r="H103" s="29"/>
    </row>
    <row r="104" spans="1:8" x14ac:dyDescent="0.25">
      <c r="A104" s="73" t="s">
        <v>30</v>
      </c>
      <c r="B104" s="212"/>
      <c r="C104" s="212"/>
      <c r="D104" s="212"/>
      <c r="E104" s="212"/>
      <c r="F104" s="212"/>
      <c r="G104" s="24"/>
      <c r="H104" s="29"/>
    </row>
    <row r="105" spans="1:8" x14ac:dyDescent="0.25">
      <c r="A105" s="125" t="s">
        <v>31</v>
      </c>
      <c r="B105" s="208"/>
      <c r="C105" s="218"/>
      <c r="D105" s="208"/>
      <c r="E105" s="208"/>
      <c r="F105" s="208"/>
      <c r="G105" s="24"/>
      <c r="H105" s="29">
        <f>IFERROR(SOLL!G76-IF('KVB 1. AJ'!B105 = SOLL!$B$2,1, IF('KVB 1. AJ'!C105=SOLL!$B$2,2,IF('KVB 1. AJ'!D105=SOLL!$B$2,3,IF('KVB 1. AJ'!E105=SOLL!$B$2,4, IF('KVB 1. AJ'!F105=SOLL!$B$2,"-"))))),"-")</f>
        <v>2</v>
      </c>
    </row>
    <row r="106" spans="1:8" x14ac:dyDescent="0.25">
      <c r="A106" s="125" t="s">
        <v>32</v>
      </c>
      <c r="B106" s="208"/>
      <c r="C106" s="218"/>
      <c r="D106" s="208"/>
      <c r="E106" s="208"/>
      <c r="F106" s="208"/>
      <c r="G106" s="24"/>
      <c r="H106" s="29">
        <f>IFERROR(SOLL!G77-IF('KVB 1. AJ'!B106 = SOLL!$B$2,1, IF('KVB 1. AJ'!C106=SOLL!$B$2,2,IF('KVB 1. AJ'!D106=SOLL!$B$2,3,IF('KVB 1. AJ'!E106=SOLL!$B$2,4, IF('KVB 1. AJ'!F106=SOLL!$B$2,"-"))))),"-")</f>
        <v>2</v>
      </c>
    </row>
    <row r="107" spans="1:8" x14ac:dyDescent="0.25">
      <c r="A107" s="125" t="s">
        <v>92</v>
      </c>
      <c r="B107" s="223"/>
      <c r="C107" s="223"/>
      <c r="D107" s="223"/>
      <c r="E107" s="223"/>
      <c r="F107" s="223"/>
      <c r="G107" s="24"/>
      <c r="H107" s="29" t="str">
        <f>IFERROR(SOLL!G78-IF('KVB 1. AJ'!B107 = SOLL!$B$2,1, IF('KVB 1. AJ'!C107=SOLL!$B$2,2,IF('KVB 1. AJ'!D107=SOLL!$B$2,3,IF('KVB 1. AJ'!E107=SOLL!$B$2,4, IF('KVB 1. AJ'!F107=SOLL!$B$2,"-"))))),"-")</f>
        <v>-</v>
      </c>
    </row>
    <row r="108" spans="1:8" x14ac:dyDescent="0.25">
      <c r="A108" s="125" t="s">
        <v>33</v>
      </c>
      <c r="B108" s="223"/>
      <c r="C108" s="223"/>
      <c r="D108" s="223"/>
      <c r="E108" s="223"/>
      <c r="F108" s="223"/>
      <c r="G108" s="24"/>
      <c r="H108" s="29" t="str">
        <f>IFERROR(SOLL!G79-IF('KVB 1. AJ'!B108 = SOLL!$B$2,1, IF('KVB 1. AJ'!C108=SOLL!$B$2,2,IF('KVB 1. AJ'!D108=SOLL!$B$2,3,IF('KVB 1. AJ'!E108=SOLL!$B$2,4, IF('KVB 1. AJ'!F108=SOLL!$B$2,"-"))))),"-")</f>
        <v>-</v>
      </c>
    </row>
    <row r="109" spans="1:8" x14ac:dyDescent="0.25">
      <c r="A109" s="125" t="s">
        <v>34</v>
      </c>
      <c r="B109" s="208"/>
      <c r="C109" s="218"/>
      <c r="D109" s="208"/>
      <c r="E109" s="208"/>
      <c r="F109" s="208"/>
      <c r="G109" s="24"/>
      <c r="H109" s="29">
        <f>IFERROR(SOLL!G80-IF('KVB 1. AJ'!B109 = SOLL!$B$2,1, IF('KVB 1. AJ'!C109=SOLL!$B$2,2,IF('KVB 1. AJ'!D109=SOLL!$B$2,3,IF('KVB 1. AJ'!E109=SOLL!$B$2,4, IF('KVB 1. AJ'!F109=SOLL!$B$2,"-"))))),"-")</f>
        <v>2</v>
      </c>
    </row>
    <row r="110" spans="1:8" x14ac:dyDescent="0.25">
      <c r="A110" s="48"/>
      <c r="B110" s="212"/>
      <c r="C110" s="212"/>
      <c r="D110" s="212"/>
      <c r="E110" s="212"/>
      <c r="F110" s="212"/>
      <c r="G110" s="24"/>
      <c r="H110" s="29"/>
    </row>
    <row r="111" spans="1:8" x14ac:dyDescent="0.25">
      <c r="A111" s="73" t="s">
        <v>2</v>
      </c>
      <c r="B111" s="212"/>
      <c r="C111" s="212"/>
      <c r="D111" s="212"/>
      <c r="E111" s="212"/>
      <c r="F111" s="212"/>
      <c r="G111" s="24"/>
      <c r="H111" s="29"/>
    </row>
    <row r="112" spans="1:8" x14ac:dyDescent="0.25">
      <c r="A112" s="125" t="s">
        <v>25</v>
      </c>
      <c r="B112" s="218"/>
      <c r="C112" s="208"/>
      <c r="D112" s="208"/>
      <c r="E112" s="208"/>
      <c r="F112" s="208"/>
      <c r="G112" s="24"/>
      <c r="H112" s="29">
        <f>IFERROR(SOLL!G83-IF('KVB 1. AJ'!B112 = SOLL!$B$2,1, IF('KVB 1. AJ'!C112=SOLL!$B$2,2,IF('KVB 1. AJ'!D112=SOLL!$B$2,3,IF('KVB 1. AJ'!E112=SOLL!$B$2,4, IF('KVB 1. AJ'!F112=SOLL!$B$2,"-"))))),"-")</f>
        <v>1</v>
      </c>
    </row>
    <row r="113" spans="1:8" x14ac:dyDescent="0.25">
      <c r="A113" s="125" t="s">
        <v>26</v>
      </c>
      <c r="B113" s="208"/>
      <c r="C113" s="218"/>
      <c r="D113" s="208"/>
      <c r="E113" s="208"/>
      <c r="F113" s="208"/>
      <c r="G113" s="24"/>
      <c r="H113" s="29">
        <f>IFERROR(SOLL!G84-IF('KVB 1. AJ'!B113 = SOLL!$B$2,1, IF('KVB 1. AJ'!C113=SOLL!$B$2,2,IF('KVB 1. AJ'!D113=SOLL!$B$2,3,IF('KVB 1. AJ'!E113=SOLL!$B$2,4, IF('KVB 1. AJ'!F113=SOLL!$B$2,"-"))))),"-")</f>
        <v>2</v>
      </c>
    </row>
    <row r="114" spans="1:8" x14ac:dyDescent="0.25">
      <c r="A114" s="125" t="s">
        <v>27</v>
      </c>
      <c r="B114" s="208"/>
      <c r="C114" s="218"/>
      <c r="D114" s="208"/>
      <c r="E114" s="208"/>
      <c r="F114" s="208"/>
      <c r="G114" s="24"/>
      <c r="H114" s="29">
        <f>IFERROR(SOLL!G85-IF('KVB 1. AJ'!B114 = SOLL!$B$2,1, IF('KVB 1. AJ'!C114=SOLL!$B$2,2,IF('KVB 1. AJ'!D114=SOLL!$B$2,3,IF('KVB 1. AJ'!E114=SOLL!$B$2,4, IF('KVB 1. AJ'!F114=SOLL!$B$2,"-"))))),"-")</f>
        <v>2</v>
      </c>
    </row>
    <row r="115" spans="1:8" x14ac:dyDescent="0.25">
      <c r="A115" s="125" t="s">
        <v>28</v>
      </c>
      <c r="B115" s="223"/>
      <c r="C115" s="223"/>
      <c r="D115" s="223"/>
      <c r="E115" s="223"/>
      <c r="F115" s="223"/>
      <c r="G115" s="24"/>
      <c r="H115" s="29" t="str">
        <f>IFERROR(SOLL!G86-IF('KVB 1. AJ'!B115 = SOLL!$B$2,1, IF('KVB 1. AJ'!C115=SOLL!$B$2,2,IF('KVB 1. AJ'!D115=SOLL!$B$2,3,IF('KVB 1. AJ'!E115=SOLL!$B$2,4, IF('KVB 1. AJ'!F115=SOLL!$B$2,"-"))))),"-")</f>
        <v>-</v>
      </c>
    </row>
    <row r="116" spans="1:8" x14ac:dyDescent="0.25">
      <c r="A116" s="125" t="s">
        <v>29</v>
      </c>
      <c r="B116" s="223"/>
      <c r="C116" s="223"/>
      <c r="D116" s="223"/>
      <c r="E116" s="223"/>
      <c r="F116" s="223"/>
      <c r="G116" s="24"/>
      <c r="H116" s="29" t="str">
        <f>IFERROR(SOLL!G87-IF('KVB 1. AJ'!B116 = SOLL!$B$2,1, IF('KVB 1. AJ'!C116=SOLL!$B$2,2,IF('KVB 1. AJ'!D116=SOLL!$B$2,3,IF('KVB 1. AJ'!E116=SOLL!$B$2,4, IF('KVB 1. AJ'!F116=SOLL!$B$2,"-"))))),"-")</f>
        <v>-</v>
      </c>
    </row>
    <row r="117" spans="1:8" x14ac:dyDescent="0.25">
      <c r="A117" s="48"/>
      <c r="B117" s="212"/>
      <c r="C117" s="212"/>
      <c r="D117" s="212"/>
      <c r="E117" s="212"/>
      <c r="F117" s="212"/>
      <c r="G117" s="24"/>
      <c r="H117" s="29"/>
    </row>
    <row r="118" spans="1:8" ht="18" x14ac:dyDescent="0.25">
      <c r="A118" s="127" t="s">
        <v>93</v>
      </c>
      <c r="B118" s="212"/>
      <c r="C118" s="212"/>
      <c r="D118" s="212"/>
      <c r="E118" s="212"/>
      <c r="F118" s="212"/>
      <c r="G118" s="24"/>
      <c r="H118" s="29"/>
    </row>
    <row r="119" spans="1:8" x14ac:dyDescent="0.25">
      <c r="A119" s="73" t="s">
        <v>94</v>
      </c>
      <c r="B119" s="212"/>
      <c r="C119" s="212"/>
      <c r="D119" s="212"/>
      <c r="E119" s="212"/>
      <c r="F119" s="212"/>
      <c r="G119" s="24"/>
      <c r="H119" s="29"/>
    </row>
    <row r="120" spans="1:8" x14ac:dyDescent="0.25">
      <c r="A120" s="125" t="s">
        <v>18</v>
      </c>
      <c r="B120" s="208"/>
      <c r="C120" s="218"/>
      <c r="D120" s="208"/>
      <c r="E120" s="208"/>
      <c r="F120" s="208"/>
      <c r="G120" s="24"/>
      <c r="H120" s="29">
        <f>IFERROR(SOLL!G91-IF('KVB 1. AJ'!B120 = SOLL!$B$2,1, IF('KVB 1. AJ'!C120=SOLL!$B$2,2,IF('KVB 1. AJ'!D120=SOLL!$B$2,3,IF('KVB 1. AJ'!E120=SOLL!$B$2,4, IF('KVB 1. AJ'!F120=SOLL!$B$2,"-"))))),"-")</f>
        <v>2</v>
      </c>
    </row>
    <row r="121" spans="1:8" x14ac:dyDescent="0.25">
      <c r="A121" s="125" t="s">
        <v>19</v>
      </c>
      <c r="B121" s="223"/>
      <c r="C121" s="223"/>
      <c r="D121" s="223"/>
      <c r="E121" s="223"/>
      <c r="F121" s="223"/>
      <c r="G121" s="24"/>
      <c r="H121" s="29" t="str">
        <f>IFERROR(SOLL!G92-IF('KVB 1. AJ'!B121 = SOLL!$B$2,1, IF('KVB 1. AJ'!C121=SOLL!$B$2,2,IF('KVB 1. AJ'!D121=SOLL!$B$2,3,IF('KVB 1. AJ'!E121=SOLL!$B$2,4, IF('KVB 1. AJ'!F121=SOLL!$B$2,"-"))))),"-")</f>
        <v>-</v>
      </c>
    </row>
    <row r="122" spans="1:8" x14ac:dyDescent="0.25">
      <c r="A122" s="125" t="s">
        <v>95</v>
      </c>
      <c r="B122" s="223"/>
      <c r="C122" s="223"/>
      <c r="D122" s="223"/>
      <c r="E122" s="223"/>
      <c r="F122" s="223"/>
      <c r="G122" s="24"/>
      <c r="H122" s="29" t="str">
        <f>IFERROR(SOLL!G93-IF('KVB 1. AJ'!B122 = SOLL!$B$2,1, IF('KVB 1. AJ'!C122=SOLL!$B$2,2,IF('KVB 1. AJ'!D122=SOLL!$B$2,3,IF('KVB 1. AJ'!E122=SOLL!$B$2,4, IF('KVB 1. AJ'!F122=SOLL!$B$2,"-"))))),"-")</f>
        <v>-</v>
      </c>
    </row>
    <row r="123" spans="1:8" x14ac:dyDescent="0.25">
      <c r="A123" s="125" t="s">
        <v>20</v>
      </c>
      <c r="B123" s="208"/>
      <c r="C123" s="208"/>
      <c r="D123" s="218"/>
      <c r="E123" s="208"/>
      <c r="F123" s="208"/>
      <c r="G123" s="24"/>
      <c r="H123" s="29">
        <f>IFERROR(SOLL!G94-IF('KVB 1. AJ'!B123 = SOLL!$B$2,1, IF('KVB 1. AJ'!C123=SOLL!$B$2,2,IF('KVB 1. AJ'!D123=SOLL!$B$2,3,IF('KVB 1. AJ'!E123=SOLL!$B$2,4, IF('KVB 1. AJ'!F123=SOLL!$B$2,"-"))))),"-")</f>
        <v>3</v>
      </c>
    </row>
    <row r="124" spans="1:8" x14ac:dyDescent="0.25">
      <c r="A124" s="125" t="s">
        <v>21</v>
      </c>
      <c r="B124" s="208"/>
      <c r="C124" s="218"/>
      <c r="D124" s="208"/>
      <c r="E124" s="208"/>
      <c r="F124" s="208"/>
      <c r="G124" s="24"/>
      <c r="H124" s="29">
        <f>IFERROR(SOLL!G95-IF('KVB 1. AJ'!B124 = SOLL!$B$2,1, IF('KVB 1. AJ'!C124=SOLL!$B$2,2,IF('KVB 1. AJ'!D124=SOLL!$B$2,3,IF('KVB 1. AJ'!E124=SOLL!$B$2,4, IF('KVB 1. AJ'!F124=SOLL!$B$2,"-"))))),"-")</f>
        <v>2</v>
      </c>
    </row>
    <row r="125" spans="1:8" x14ac:dyDescent="0.25">
      <c r="A125" s="125" t="s">
        <v>22</v>
      </c>
      <c r="B125" s="223"/>
      <c r="C125" s="223"/>
      <c r="D125" s="223"/>
      <c r="E125" s="223"/>
      <c r="F125" s="223"/>
      <c r="G125" s="24"/>
      <c r="H125" s="29" t="str">
        <f>IFERROR(SOLL!G96-IF('KVB 1. AJ'!B125 = SOLL!$B$2,1, IF('KVB 1. AJ'!C125=SOLL!$B$2,2,IF('KVB 1. AJ'!D125=SOLL!$B$2,3,IF('KVB 1. AJ'!E125=SOLL!$B$2,4, IF('KVB 1. AJ'!F125=SOLL!$B$2,"-"))))),"-")</f>
        <v>-</v>
      </c>
    </row>
    <row r="126" spans="1:8" x14ac:dyDescent="0.25">
      <c r="A126" s="48"/>
      <c r="B126" s="212"/>
      <c r="C126" s="212"/>
      <c r="D126" s="212"/>
      <c r="E126" s="212"/>
      <c r="F126" s="212"/>
    </row>
    <row r="127" spans="1:8" x14ac:dyDescent="0.25">
      <c r="A127" s="48"/>
      <c r="B127" s="212"/>
      <c r="C127" s="212"/>
      <c r="D127" s="212"/>
      <c r="E127" s="212"/>
      <c r="F127" s="212"/>
    </row>
  </sheetData>
  <mergeCells count="26">
    <mergeCell ref="E75:G75"/>
    <mergeCell ref="E76:G76"/>
    <mergeCell ref="E77:G77"/>
    <mergeCell ref="E78:G78"/>
    <mergeCell ref="E53:G53"/>
    <mergeCell ref="E54:G54"/>
    <mergeCell ref="E55:G55"/>
    <mergeCell ref="E56:G56"/>
    <mergeCell ref="E73:G73"/>
    <mergeCell ref="E74:G74"/>
    <mergeCell ref="E47:G47"/>
    <mergeCell ref="E48:G48"/>
    <mergeCell ref="E49:G49"/>
    <mergeCell ref="E50:G50"/>
    <mergeCell ref="E51:G51"/>
    <mergeCell ref="E52:G52"/>
    <mergeCell ref="E71:G71"/>
    <mergeCell ref="E72:G72"/>
    <mergeCell ref="E39:G39"/>
    <mergeCell ref="E40:G40"/>
    <mergeCell ref="E41:G41"/>
    <mergeCell ref="E42:G42"/>
    <mergeCell ref="E43:G43"/>
    <mergeCell ref="E44:G44"/>
    <mergeCell ref="E45:G45"/>
    <mergeCell ref="E46:G46"/>
  </mergeCells>
  <dataValidations count="1">
    <dataValidation type="whole" operator="greaterThanOrEqual" allowBlank="1" showInputMessage="1" showErrorMessage="1" sqref="B3">
      <formula1>3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A90" sqref="A9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213" t="s">
        <v>181</v>
      </c>
      <c r="B1" s="213"/>
      <c r="C1" s="213"/>
      <c r="D1" s="213"/>
      <c r="E1" s="213"/>
      <c r="F1" s="213"/>
      <c r="G1" s="213"/>
      <c r="H1" s="213"/>
    </row>
    <row r="2" spans="1:8" x14ac:dyDescent="0.25">
      <c r="A2" s="50" t="s">
        <v>67</v>
      </c>
      <c r="B2" s="47"/>
      <c r="C2" s="213"/>
      <c r="D2" s="213"/>
      <c r="E2" s="213"/>
      <c r="F2" s="213"/>
      <c r="G2" s="213"/>
      <c r="H2" s="213"/>
    </row>
    <row r="3" spans="1:8" x14ac:dyDescent="0.25">
      <c r="A3" s="50" t="s">
        <v>104</v>
      </c>
      <c r="B3" s="47"/>
      <c r="C3" s="213"/>
      <c r="D3" s="213"/>
      <c r="E3" s="213"/>
      <c r="F3" s="213"/>
      <c r="G3" s="213"/>
      <c r="H3" s="213"/>
    </row>
    <row r="4" spans="1:8" x14ac:dyDescent="0.25">
      <c r="A4" s="213"/>
      <c r="B4" s="52"/>
      <c r="C4" s="52"/>
      <c r="D4" s="52"/>
      <c r="E4" s="52"/>
      <c r="F4" s="213"/>
      <c r="G4" s="213"/>
      <c r="H4" s="213"/>
    </row>
    <row r="5" spans="1:8" ht="18" x14ac:dyDescent="0.25">
      <c r="A5" s="103" t="s">
        <v>72</v>
      </c>
      <c r="B5" s="103"/>
      <c r="C5" s="103"/>
      <c r="D5" s="103"/>
      <c r="E5" s="103"/>
      <c r="F5" s="103"/>
      <c r="G5" s="213"/>
      <c r="H5" s="213"/>
    </row>
    <row r="6" spans="1:8" x14ac:dyDescent="0.25">
      <c r="A6" s="26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13"/>
      <c r="H6" s="3" t="s">
        <v>66</v>
      </c>
    </row>
    <row r="7" spans="1:8" x14ac:dyDescent="0.25">
      <c r="A7" s="155" t="s">
        <v>43</v>
      </c>
      <c r="B7" s="218"/>
      <c r="C7" s="208"/>
      <c r="D7" s="208"/>
      <c r="E7" s="208"/>
      <c r="F7" s="208"/>
      <c r="G7" s="213"/>
      <c r="H7" s="151">
        <f>IFERROR(SOLL!T6-IF('KVB 2.&amp;3. AJ'!B7 = SOLL!$B$2,1, IF('KVB 2.&amp;3. AJ'!C7=SOLL!$B$2,2,IF('KVB 2.&amp;3. AJ'!D7=SOLL!$B$2,3,IF('KVB 2.&amp;3. AJ'!E7=SOLL!$B$2,4, IF('KVB 2.&amp;3. AJ'!F7=SOLL!$B$2,"-"))))),"-")</f>
        <v>1</v>
      </c>
    </row>
    <row r="8" spans="1:8" x14ac:dyDescent="0.25">
      <c r="A8" s="155" t="s">
        <v>44</v>
      </c>
      <c r="B8" s="223"/>
      <c r="C8" s="223"/>
      <c r="D8" s="223"/>
      <c r="E8" s="223"/>
      <c r="F8" s="223"/>
      <c r="G8" s="213"/>
      <c r="H8" s="151" t="str">
        <f>IFERROR(SOLL!T7-IF('KVB 2.&amp;3. AJ'!B8 = SOLL!$B$2,1, IF('KVB 2.&amp;3. AJ'!C8=SOLL!$B$2,2,IF('KVB 2.&amp;3. AJ'!D8=SOLL!$B$2,3,IF('KVB 2.&amp;3. AJ'!E8=SOLL!$B$2,4, IF('KVB 2.&amp;3. AJ'!F8=SOLL!$B$2,"-"))))),"-")</f>
        <v>-</v>
      </c>
    </row>
    <row r="9" spans="1:8" x14ac:dyDescent="0.25">
      <c r="A9" s="155" t="s">
        <v>73</v>
      </c>
      <c r="B9" s="223"/>
      <c r="C9" s="223"/>
      <c r="D9" s="223"/>
      <c r="E9" s="223"/>
      <c r="F9" s="223"/>
      <c r="G9" s="213"/>
      <c r="H9" s="151" t="str">
        <f>IFERROR(SOLL!T8-IF('KVB 2.&amp;3. AJ'!B9 = SOLL!$B$2,1, IF('KVB 2.&amp;3. AJ'!C9=SOLL!$B$2,2,IF('KVB 2.&amp;3. AJ'!D9=SOLL!$B$2,3,IF('KVB 2.&amp;3. AJ'!E9=SOLL!$B$2,4, IF('KVB 2.&amp;3. AJ'!F9=SOLL!$B$2,"-"))))),"-")</f>
        <v>-</v>
      </c>
    </row>
    <row r="10" spans="1:8" x14ac:dyDescent="0.25">
      <c r="A10" s="155" t="s">
        <v>74</v>
      </c>
      <c r="B10" s="208"/>
      <c r="C10" s="218"/>
      <c r="D10" s="208"/>
      <c r="E10" s="208"/>
      <c r="F10" s="208"/>
      <c r="G10" s="213"/>
      <c r="H10" s="151">
        <f>IFERROR(SOLL!T9-IF('KVB 2.&amp;3. AJ'!B10 = SOLL!$B$2,1, IF('KVB 2.&amp;3. AJ'!C10=SOLL!$B$2,2,IF('KVB 2.&amp;3. AJ'!D10=SOLL!$B$2,3,IF('KVB 2.&amp;3. AJ'!E10=SOLL!$B$2,4, IF('KVB 2.&amp;3. AJ'!F10=SOLL!$B$2,"-"))))),"-")</f>
        <v>2</v>
      </c>
    </row>
    <row r="11" spans="1:8" x14ac:dyDescent="0.25">
      <c r="A11" s="155" t="s">
        <v>45</v>
      </c>
      <c r="B11" s="208"/>
      <c r="C11" s="218"/>
      <c r="D11" s="208"/>
      <c r="E11" s="208"/>
      <c r="F11" s="208"/>
      <c r="G11" s="213"/>
      <c r="H11" s="151">
        <f>IFERROR(SOLL!T10-IF('KVB 2.&amp;3. AJ'!B11 = SOLL!$B$2,1, IF('KVB 2.&amp;3. AJ'!C11=SOLL!$B$2,2,IF('KVB 2.&amp;3. AJ'!D11=SOLL!$B$2,3,IF('KVB 2.&amp;3. AJ'!E11=SOLL!$B$2,4, IF('KVB 2.&amp;3. AJ'!F11=SOLL!$B$2,"-"))))),"-")</f>
        <v>2</v>
      </c>
    </row>
    <row r="12" spans="1:8" x14ac:dyDescent="0.25">
      <c r="A12" s="155" t="s">
        <v>46</v>
      </c>
      <c r="B12" s="223"/>
      <c r="C12" s="223"/>
      <c r="D12" s="223"/>
      <c r="E12" s="223"/>
      <c r="F12" s="223"/>
      <c r="G12" s="213"/>
      <c r="H12" s="151" t="str">
        <f>IFERROR(SOLL!T11-IF('KVB 2.&amp;3. AJ'!B12 = SOLL!$B$2,1, IF('KVB 2.&amp;3. AJ'!C12=SOLL!$B$2,2,IF('KVB 2.&amp;3. AJ'!D12=SOLL!$B$2,3,IF('KVB 2.&amp;3. AJ'!E12=SOLL!$B$2,4, IF('KVB 2.&amp;3. AJ'!F12=SOLL!$B$2,"-"))))),"-")</f>
        <v>-</v>
      </c>
    </row>
    <row r="13" spans="1:8" x14ac:dyDescent="0.25">
      <c r="A13" s="212"/>
      <c r="B13" s="212"/>
      <c r="C13" s="212"/>
      <c r="D13" s="212"/>
      <c r="E13" s="212"/>
      <c r="F13" s="212"/>
      <c r="G13" s="213"/>
      <c r="H13" s="151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13"/>
      <c r="H14" s="151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13"/>
      <c r="H15" s="151"/>
    </row>
    <row r="16" spans="1:8" x14ac:dyDescent="0.25">
      <c r="A16" s="126" t="s">
        <v>48</v>
      </c>
      <c r="B16" s="208"/>
      <c r="C16" s="208"/>
      <c r="D16" s="218"/>
      <c r="E16" s="208"/>
      <c r="F16" s="208"/>
      <c r="G16" s="213"/>
      <c r="H16" s="151">
        <f>IFERROR(SOLL!T15-IF('KVB 2.&amp;3. AJ'!B16 = SOLL!$B$2,1, IF('KVB 2.&amp;3. AJ'!C16=SOLL!$B$2,2,IF('KVB 2.&amp;3. AJ'!D16=SOLL!$B$2,3,IF('KVB 2.&amp;3. AJ'!E16=SOLL!$B$2,4, IF('KVB 2.&amp;3. AJ'!F16=SOLL!$B$2,"-"))))),"-")</f>
        <v>3</v>
      </c>
    </row>
    <row r="17" spans="1:8" x14ac:dyDescent="0.25">
      <c r="A17" s="126" t="s">
        <v>49</v>
      </c>
      <c r="B17" s="223"/>
      <c r="C17" s="223"/>
      <c r="D17" s="223"/>
      <c r="E17" s="224"/>
      <c r="F17" s="224"/>
      <c r="G17" s="213"/>
      <c r="H17" s="151" t="str">
        <f>IFERROR(SOLL!T16-IF('KVB 2.&amp;3. AJ'!B17 = SOLL!$B$2,1, IF('KVB 2.&amp;3. AJ'!C17=SOLL!$B$2,2,IF('KVB 2.&amp;3. AJ'!D17=SOLL!$B$2,3,IF('KVB 2.&amp;3. AJ'!E17=SOLL!$B$2,4, IF('KVB 2.&amp;3. AJ'!F17=SOLL!$B$2,"-"))))),"-")</f>
        <v>-</v>
      </c>
    </row>
    <row r="18" spans="1:8" x14ac:dyDescent="0.25">
      <c r="A18" s="126" t="s">
        <v>50</v>
      </c>
      <c r="B18" s="223"/>
      <c r="C18" s="223"/>
      <c r="D18" s="223"/>
      <c r="E18" s="223"/>
      <c r="F18" s="223"/>
      <c r="G18" s="213"/>
      <c r="H18" s="151" t="str">
        <f>IFERROR(SOLL!T17-IF('KVB 2.&amp;3. AJ'!B18 = SOLL!$B$2,1, IF('KVB 2.&amp;3. AJ'!C18=SOLL!$B$2,2,IF('KVB 2.&amp;3. AJ'!D18=SOLL!$B$2,3,IF('KVB 2.&amp;3. AJ'!E18=SOLL!$B$2,4, IF('KVB 2.&amp;3. AJ'!F18=SOLL!$B$2,"-"))))),"-")</f>
        <v>-</v>
      </c>
    </row>
    <row r="19" spans="1:8" x14ac:dyDescent="0.25">
      <c r="A19" s="126" t="s">
        <v>51</v>
      </c>
      <c r="B19" s="208"/>
      <c r="C19" s="208"/>
      <c r="D19" s="218"/>
      <c r="E19" s="208"/>
      <c r="F19" s="208"/>
      <c r="G19" s="213"/>
      <c r="H19" s="151">
        <f>IFERROR(SOLL!T18-IF('KVB 2.&amp;3. AJ'!B19 = SOLL!$B$2,1, IF('KVB 2.&amp;3. AJ'!C19=SOLL!$B$2,2,IF('KVB 2.&amp;3. AJ'!D19=SOLL!$B$2,3,IF('KVB 2.&amp;3. AJ'!E19=SOLL!$B$2,4, IF('KVB 2.&amp;3. AJ'!F19=SOLL!$B$2,"-"))))),"-")</f>
        <v>3</v>
      </c>
    </row>
    <row r="20" spans="1:8" x14ac:dyDescent="0.25">
      <c r="A20" s="126" t="s">
        <v>52</v>
      </c>
      <c r="B20" s="208"/>
      <c r="C20" s="208"/>
      <c r="D20" s="218"/>
      <c r="E20" s="208"/>
      <c r="F20" s="208"/>
      <c r="G20" s="213"/>
      <c r="H20" s="151">
        <f>IFERROR(SOLL!T19-IF('KVB 2.&amp;3. AJ'!B20 = SOLL!$B$2,1, IF('KVB 2.&amp;3. AJ'!C20=SOLL!$B$2,2,IF('KVB 2.&amp;3. AJ'!D20=SOLL!$B$2,3,IF('KVB 2.&amp;3. AJ'!E20=SOLL!$B$2,4, IF('KVB 2.&amp;3. AJ'!F20=SOLL!$B$2,"-"))))),"-")</f>
        <v>3</v>
      </c>
    </row>
    <row r="21" spans="1:8" x14ac:dyDescent="0.25">
      <c r="A21" s="212"/>
      <c r="B21" s="212"/>
      <c r="C21" s="212"/>
      <c r="D21" s="212"/>
      <c r="E21" s="212"/>
      <c r="F21" s="212"/>
      <c r="G21" s="213"/>
      <c r="H21" s="151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13"/>
      <c r="H22" s="151"/>
    </row>
    <row r="23" spans="1:8" x14ac:dyDescent="0.25">
      <c r="A23" s="155" t="s">
        <v>54</v>
      </c>
      <c r="B23" s="208"/>
      <c r="C23" s="218"/>
      <c r="D23" s="208"/>
      <c r="E23" s="208"/>
      <c r="F23" s="208"/>
      <c r="G23" s="213"/>
      <c r="H23" s="151">
        <f>IFERROR(SOLL!T22-IF('KVB 2.&amp;3. AJ'!B23 = SOLL!$B$2,1, IF('KVB 2.&amp;3. AJ'!C23=SOLL!$B$2,2,IF('KVB 2.&amp;3. AJ'!D23=SOLL!$B$2,3,IF('KVB 2.&amp;3. AJ'!E23=SOLL!$B$2,4, IF('KVB 2.&amp;3. AJ'!F23=SOLL!$B$2,"-"))))),"-")</f>
        <v>2</v>
      </c>
    </row>
    <row r="24" spans="1:8" x14ac:dyDescent="0.25">
      <c r="A24" s="155" t="s">
        <v>55</v>
      </c>
      <c r="B24" s="223"/>
      <c r="C24" s="223"/>
      <c r="D24" s="223"/>
      <c r="E24" s="223"/>
      <c r="F24" s="223"/>
      <c r="G24" s="213"/>
      <c r="H24" s="151" t="str">
        <f>IFERROR(SOLL!T23-IF('KVB 2.&amp;3. AJ'!B24 = SOLL!$B$2,1, IF('KVB 2.&amp;3. AJ'!C24=SOLL!$B$2,2,IF('KVB 2.&amp;3. AJ'!D24=SOLL!$B$2,3,IF('KVB 2.&amp;3. AJ'!E24=SOLL!$B$2,4, IF('KVB 2.&amp;3. AJ'!F24=SOLL!$B$2,"-"))))),"-")</f>
        <v>-</v>
      </c>
    </row>
    <row r="25" spans="1:8" x14ac:dyDescent="0.25">
      <c r="A25" s="155" t="s">
        <v>56</v>
      </c>
      <c r="B25" s="208"/>
      <c r="C25" s="218"/>
      <c r="D25" s="208"/>
      <c r="E25" s="208"/>
      <c r="F25" s="208"/>
      <c r="G25" s="213"/>
      <c r="H25" s="151">
        <f>IFERROR(SOLL!T24-IF('KVB 2.&amp;3. AJ'!B25 = SOLL!$B$2,1, IF('KVB 2.&amp;3. AJ'!C25=SOLL!$B$2,2,IF('KVB 2.&amp;3. AJ'!D25=SOLL!$B$2,3,IF('KVB 2.&amp;3. AJ'!E25=SOLL!$B$2,4, IF('KVB 2.&amp;3. AJ'!F25=SOLL!$B$2,"-"))))),"-")</f>
        <v>2</v>
      </c>
    </row>
    <row r="26" spans="1:8" x14ac:dyDescent="0.25">
      <c r="A26" s="155" t="s">
        <v>76</v>
      </c>
      <c r="B26" s="218"/>
      <c r="C26" s="208"/>
      <c r="D26" s="208"/>
      <c r="E26" s="208"/>
      <c r="F26" s="208"/>
      <c r="G26" s="213"/>
      <c r="H26" s="151">
        <f>IFERROR(SOLL!T25-IF('KVB 2.&amp;3. AJ'!B26 = SOLL!$B$2,1, IF('KVB 2.&amp;3. AJ'!C26=SOLL!$B$2,2,IF('KVB 2.&amp;3. AJ'!D26=SOLL!$B$2,3,IF('KVB 2.&amp;3. AJ'!E26=SOLL!$B$2,4, IF('KVB 2.&amp;3. AJ'!F26=SOLL!$B$2,"-"))))),"-")</f>
        <v>1</v>
      </c>
    </row>
    <row r="27" spans="1:8" x14ac:dyDescent="0.25">
      <c r="A27" s="155" t="s">
        <v>57</v>
      </c>
      <c r="B27" s="224"/>
      <c r="C27" s="224"/>
      <c r="D27" s="223"/>
      <c r="E27" s="223"/>
      <c r="F27" s="223"/>
      <c r="G27" s="213"/>
      <c r="H27" s="151" t="str">
        <f>IFERROR(SOLL!T26-IF('KVB 2.&amp;3. AJ'!B27 = SOLL!$B$2,1, IF('KVB 2.&amp;3. AJ'!C27=SOLL!$B$2,2,IF('KVB 2.&amp;3. AJ'!D27=SOLL!$B$2,3,IF('KVB 2.&amp;3. AJ'!E27=SOLL!$B$2,4, IF('KVB 2.&amp;3. AJ'!F27=SOLL!$B$2,"-"))))),"-")</f>
        <v>-</v>
      </c>
    </row>
    <row r="28" spans="1:8" x14ac:dyDescent="0.25">
      <c r="A28" s="212"/>
      <c r="B28" s="212"/>
      <c r="C28" s="212"/>
      <c r="D28" s="212"/>
      <c r="E28" s="212"/>
      <c r="F28" s="212"/>
      <c r="G28" s="213"/>
      <c r="H28" s="151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13"/>
      <c r="H29" s="151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13"/>
      <c r="H30" s="151"/>
    </row>
    <row r="31" spans="1:8" x14ac:dyDescent="0.25">
      <c r="A31" s="155" t="s">
        <v>59</v>
      </c>
      <c r="B31" s="208"/>
      <c r="C31" s="218"/>
      <c r="D31" s="208"/>
      <c r="E31" s="208"/>
      <c r="F31" s="208"/>
      <c r="G31" s="213"/>
      <c r="H31" s="151">
        <f>IFERROR(SOLL!T30-IF('KVB 2.&amp;3. AJ'!B31 = SOLL!$B$2,1, IF('KVB 2.&amp;3. AJ'!C31=SOLL!$B$2,2,IF('KVB 2.&amp;3. AJ'!D31=SOLL!$B$2,3,IF('KVB 2.&amp;3. AJ'!E31=SOLL!$B$2,4, IF('KVB 2.&amp;3. AJ'!F31=SOLL!$B$2,"-"))))),"-")</f>
        <v>2</v>
      </c>
    </row>
    <row r="32" spans="1:8" x14ac:dyDescent="0.25">
      <c r="A32" s="155" t="s">
        <v>60</v>
      </c>
      <c r="B32" s="208"/>
      <c r="C32" s="218"/>
      <c r="D32" s="208"/>
      <c r="E32" s="208"/>
      <c r="F32" s="208"/>
      <c r="G32" s="213"/>
      <c r="H32" s="151">
        <f>IFERROR(SOLL!T31-IF('KVB 2.&amp;3. AJ'!B32 = SOLL!$B$2,1, IF('KVB 2.&amp;3. AJ'!C32=SOLL!$B$2,2,IF('KVB 2.&amp;3. AJ'!D32=SOLL!$B$2,3,IF('KVB 2.&amp;3. AJ'!E32=SOLL!$B$2,4, IF('KVB 2.&amp;3. AJ'!F32=SOLL!$B$2,"-"))))),"-")</f>
        <v>2</v>
      </c>
    </row>
    <row r="33" spans="1:8" x14ac:dyDescent="0.25">
      <c r="A33" s="155" t="s">
        <v>61</v>
      </c>
      <c r="B33" s="223"/>
      <c r="C33" s="223"/>
      <c r="D33" s="223"/>
      <c r="E33" s="223"/>
      <c r="F33" s="223"/>
      <c r="G33" s="213"/>
      <c r="H33" s="151" t="str">
        <f>IFERROR(SOLL!T32-IF('KVB 2.&amp;3. AJ'!B33 = SOLL!$B$2,1, IF('KVB 2.&amp;3. AJ'!C33=SOLL!$B$2,2,IF('KVB 2.&amp;3. AJ'!D33=SOLL!$B$2,3,IF('KVB 2.&amp;3. AJ'!E33=SOLL!$B$2,4, IF('KVB 2.&amp;3. AJ'!F33=SOLL!$B$2,"-"))))),"-")</f>
        <v>-</v>
      </c>
    </row>
    <row r="34" spans="1:8" x14ac:dyDescent="0.25">
      <c r="A34" s="155" t="s">
        <v>62</v>
      </c>
      <c r="B34" s="223"/>
      <c r="C34" s="223"/>
      <c r="D34" s="223"/>
      <c r="E34" s="223"/>
      <c r="F34" s="223"/>
      <c r="G34" s="213"/>
      <c r="H34" s="151" t="str">
        <f>IFERROR(SOLL!T33-IF('KVB 2.&amp;3. AJ'!B34 = SOLL!$B$2,1, IF('KVB 2.&amp;3. AJ'!C34=SOLL!$B$2,2,IF('KVB 2.&amp;3. AJ'!D34=SOLL!$B$2,3,IF('KVB 2.&amp;3. AJ'!E34=SOLL!$B$2,4, IF('KVB 2.&amp;3. AJ'!F34=SOLL!$B$2,"-"))))),"-")</f>
        <v>-</v>
      </c>
    </row>
    <row r="35" spans="1:8" x14ac:dyDescent="0.25">
      <c r="A35" s="155" t="s">
        <v>63</v>
      </c>
      <c r="B35" s="208"/>
      <c r="C35" s="218"/>
      <c r="D35" s="208"/>
      <c r="E35" s="208"/>
      <c r="F35" s="208"/>
      <c r="G35" s="213"/>
      <c r="H35" s="151">
        <f>IFERROR(SOLL!T34-IF('KVB 2.&amp;3. AJ'!B35 = SOLL!$B$2,1, IF('KVB 2.&amp;3. AJ'!C35=SOLL!$B$2,2,IF('KVB 2.&amp;3. AJ'!D35=SOLL!$B$2,3,IF('KVB 2.&amp;3. AJ'!E35=SOLL!$B$2,4, IF('KVB 2.&amp;3. AJ'!F35=SOLL!$B$2,"-"))))),"-")</f>
        <v>2</v>
      </c>
    </row>
    <row r="36" spans="1:8" x14ac:dyDescent="0.25">
      <c r="A36" s="212"/>
      <c r="B36" s="212"/>
      <c r="C36" s="212"/>
      <c r="D36" s="212"/>
      <c r="E36" s="212"/>
      <c r="F36" s="212"/>
      <c r="G36" s="213"/>
      <c r="H36" s="151"/>
    </row>
    <row r="37" spans="1:8" x14ac:dyDescent="0.25">
      <c r="A37" s="212"/>
      <c r="B37" s="212"/>
      <c r="C37" s="212"/>
      <c r="D37" s="212"/>
      <c r="E37" s="212"/>
      <c r="F37" s="212"/>
      <c r="G37" s="213"/>
      <c r="H37" s="151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13"/>
      <c r="H38" s="151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idden="1" outlineLevel="1" x14ac:dyDescent="0.25">
      <c r="A40" s="289" t="s">
        <v>359</v>
      </c>
      <c r="B40" s="328"/>
      <c r="C40" s="328"/>
      <c r="D40" s="328"/>
      <c r="E40" s="326"/>
      <c r="F40" s="326"/>
      <c r="G40" s="326"/>
      <c r="H40" s="256"/>
    </row>
    <row r="41" spans="1:8" s="254" customFormat="1" ht="28.5" hidden="1" outlineLevel="1" x14ac:dyDescent="0.25">
      <c r="A41" s="290" t="s">
        <v>360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90" t="s">
        <v>361</v>
      </c>
      <c r="B42" s="328"/>
      <c r="C42" s="328"/>
      <c r="D42" s="328"/>
      <c r="E42" s="326"/>
      <c r="F42" s="326"/>
      <c r="G42" s="326"/>
      <c r="H42" s="256"/>
    </row>
    <row r="43" spans="1:8" s="254" customFormat="1" ht="15.75" hidden="1" outlineLevel="1" thickBot="1" x14ac:dyDescent="0.3">
      <c r="A43" s="292" t="s">
        <v>362</v>
      </c>
      <c r="B43" s="328"/>
      <c r="C43" s="328"/>
      <c r="D43" s="328"/>
      <c r="E43" s="326"/>
      <c r="F43" s="326"/>
      <c r="G43" s="326"/>
      <c r="H43" s="256"/>
    </row>
    <row r="44" spans="1:8" s="254" customFormat="1" hidden="1" outlineLevel="1" x14ac:dyDescent="0.25">
      <c r="A44" s="289" t="s">
        <v>363</v>
      </c>
      <c r="B44" s="328"/>
      <c r="C44" s="328"/>
      <c r="D44" s="328"/>
      <c r="E44" s="326"/>
      <c r="F44" s="326"/>
      <c r="G44" s="326"/>
      <c r="H44" s="256"/>
    </row>
    <row r="45" spans="1:8" s="254" customFormat="1" hidden="1" outlineLevel="1" x14ac:dyDescent="0.25">
      <c r="A45" s="290" t="s">
        <v>364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90" t="s">
        <v>365</v>
      </c>
      <c r="B46" s="328"/>
      <c r="C46" s="328"/>
      <c r="D46" s="328"/>
      <c r="E46" s="326"/>
      <c r="F46" s="326"/>
      <c r="G46" s="326"/>
      <c r="H46" s="256"/>
    </row>
    <row r="47" spans="1:8" s="254" customFormat="1" ht="15.75" hidden="1" outlineLevel="1" thickBot="1" x14ac:dyDescent="0.3">
      <c r="A47" s="292" t="s">
        <v>366</v>
      </c>
      <c r="B47" s="328"/>
      <c r="C47" s="328"/>
      <c r="D47" s="328"/>
      <c r="E47" s="326"/>
      <c r="F47" s="326"/>
      <c r="G47" s="326"/>
      <c r="H47" s="256"/>
    </row>
    <row r="48" spans="1:8" s="254" customFormat="1" ht="28.5" hidden="1" outlineLevel="1" x14ac:dyDescent="0.25">
      <c r="A48" s="289" t="s">
        <v>369</v>
      </c>
      <c r="B48" s="328"/>
      <c r="C48" s="328"/>
      <c r="D48" s="328"/>
      <c r="E48" s="326"/>
      <c r="F48" s="326"/>
      <c r="G48" s="326"/>
      <c r="H48" s="256"/>
    </row>
    <row r="49" spans="1:8" s="254" customFormat="1" hidden="1" outlineLevel="1" x14ac:dyDescent="0.25">
      <c r="A49" s="290" t="s">
        <v>370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90" t="s">
        <v>371</v>
      </c>
      <c r="B50" s="328"/>
      <c r="C50" s="328"/>
      <c r="D50" s="328"/>
      <c r="E50" s="326"/>
      <c r="F50" s="326"/>
      <c r="G50" s="326"/>
      <c r="H50" s="256"/>
    </row>
    <row r="51" spans="1:8" s="254" customFormat="1" ht="15.75" hidden="1" outlineLevel="1" thickBot="1" x14ac:dyDescent="0.3">
      <c r="A51" s="292" t="s">
        <v>372</v>
      </c>
      <c r="B51" s="328"/>
      <c r="C51" s="328"/>
      <c r="D51" s="328"/>
      <c r="E51" s="326"/>
      <c r="F51" s="326"/>
      <c r="G51" s="326"/>
      <c r="H51" s="256"/>
    </row>
    <row r="52" spans="1:8" s="254" customFormat="1" hidden="1" outlineLevel="1" x14ac:dyDescent="0.25">
      <c r="A52" s="289" t="s">
        <v>375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90" t="s">
        <v>376</v>
      </c>
      <c r="B53" s="328"/>
      <c r="C53" s="328"/>
      <c r="D53" s="328"/>
      <c r="E53" s="326"/>
      <c r="F53" s="326"/>
      <c r="G53" s="326"/>
      <c r="H53" s="256"/>
    </row>
    <row r="54" spans="1:8" s="254" customFormat="1" hidden="1" outlineLevel="1" x14ac:dyDescent="0.25">
      <c r="A54" s="290" t="s">
        <v>377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90" t="s">
        <v>378</v>
      </c>
      <c r="B55" s="328"/>
      <c r="C55" s="328"/>
      <c r="D55" s="328"/>
      <c r="E55" s="326"/>
      <c r="F55" s="326"/>
      <c r="G55" s="326"/>
      <c r="H55" s="256"/>
    </row>
    <row r="56" spans="1:8" s="254" customFormat="1" ht="15.75" hidden="1" outlineLevel="1" thickBot="1" x14ac:dyDescent="0.3">
      <c r="A56" s="291" t="s">
        <v>379</v>
      </c>
      <c r="B56" s="328"/>
      <c r="C56" s="328"/>
      <c r="D56" s="328"/>
      <c r="E56" s="326"/>
      <c r="F56" s="326"/>
      <c r="G56" s="326"/>
      <c r="H56" s="256"/>
    </row>
    <row r="57" spans="1:8" s="254" customFormat="1" ht="18" collapsed="1" x14ac:dyDescent="0.25">
      <c r="A57" s="264"/>
      <c r="B57" s="245"/>
      <c r="C57" s="245"/>
      <c r="D57" s="245"/>
      <c r="E57" s="245"/>
      <c r="F57" s="245"/>
      <c r="H57" s="256"/>
    </row>
    <row r="58" spans="1:8" x14ac:dyDescent="0.25">
      <c r="A58" s="73" t="s">
        <v>78</v>
      </c>
      <c r="B58" s="212"/>
      <c r="C58" s="212"/>
      <c r="D58" s="212"/>
      <c r="E58" s="212"/>
      <c r="F58" s="212"/>
      <c r="G58" s="213"/>
      <c r="H58" s="151"/>
    </row>
    <row r="59" spans="1:8" x14ac:dyDescent="0.25">
      <c r="A59" s="126" t="s">
        <v>9</v>
      </c>
      <c r="B59" s="208"/>
      <c r="C59" s="218"/>
      <c r="D59" s="208"/>
      <c r="E59" s="208"/>
      <c r="F59" s="208"/>
      <c r="G59" s="214"/>
      <c r="H59" s="151">
        <f>IFERROR(SOLL!T39-IF('KVB 2.&amp;3. AJ'!B59 = SOLL!$B$2,1, IF('KVB 2.&amp;3. AJ'!C59=SOLL!$B$2,2,IF('KVB 2.&amp;3. AJ'!D59=SOLL!$B$2,3,IF('KVB 2.&amp;3. AJ'!E59=SOLL!$B$2,4, IF('KVB 2.&amp;3. AJ'!F59=SOLL!$B$2,"-"))))),"-")</f>
        <v>2</v>
      </c>
    </row>
    <row r="60" spans="1:8" x14ac:dyDescent="0.25">
      <c r="A60" s="126" t="s">
        <v>10</v>
      </c>
      <c r="B60" s="208"/>
      <c r="C60" s="218"/>
      <c r="D60" s="208"/>
      <c r="E60" s="208"/>
      <c r="F60" s="208"/>
      <c r="G60" s="213"/>
      <c r="H60" s="151">
        <f>IFERROR(SOLL!T40-IF('KVB 2.&amp;3. AJ'!B60 = SOLL!$B$2,1, IF('KVB 2.&amp;3. AJ'!C60=SOLL!$B$2,2,IF('KVB 2.&amp;3. AJ'!D60=SOLL!$B$2,3,IF('KVB 2.&amp;3. AJ'!E60=SOLL!$B$2,4, IF('KVB 2.&amp;3. AJ'!F60=SOLL!$B$2,"-"))))),"-")</f>
        <v>2</v>
      </c>
    </row>
    <row r="61" spans="1:8" x14ac:dyDescent="0.25">
      <c r="A61" s="126" t="s">
        <v>11</v>
      </c>
      <c r="B61" s="208"/>
      <c r="C61" s="218"/>
      <c r="D61" s="208"/>
      <c r="E61" s="208"/>
      <c r="F61" s="208"/>
      <c r="G61" s="213"/>
      <c r="H61" s="151">
        <f>IFERROR(SOLL!T41-IF('KVB 2.&amp;3. AJ'!B61 = SOLL!$B$2,1, IF('KVB 2.&amp;3. AJ'!C61=SOLL!$B$2,2,IF('KVB 2.&amp;3. AJ'!D61=SOLL!$B$2,3,IF('KVB 2.&amp;3. AJ'!E61=SOLL!$B$2,4, IF('KVB 2.&amp;3. AJ'!F61=SOLL!$B$2,"-"))))),"-")</f>
        <v>2</v>
      </c>
    </row>
    <row r="62" spans="1:8" x14ac:dyDescent="0.25">
      <c r="A62" s="126" t="s">
        <v>79</v>
      </c>
      <c r="B62" s="223"/>
      <c r="C62" s="223"/>
      <c r="D62" s="223"/>
      <c r="E62" s="223"/>
      <c r="F62" s="223"/>
      <c r="G62" s="213"/>
      <c r="H62" s="151" t="str">
        <f>IFERROR(SOLL!T42-IF('KVB 2.&amp;3. AJ'!B62 = SOLL!$B$2,1, IF('KVB 2.&amp;3. AJ'!C62=SOLL!$B$2,2,IF('KVB 2.&amp;3. AJ'!D62=SOLL!$B$2,3,IF('KVB 2.&amp;3. AJ'!E62=SOLL!$B$2,4, IF('KVB 2.&amp;3. AJ'!F62=SOLL!$B$2,"-"))))),"-")</f>
        <v>-</v>
      </c>
    </row>
    <row r="63" spans="1:8" x14ac:dyDescent="0.25">
      <c r="A63" s="212"/>
      <c r="B63" s="212"/>
      <c r="C63" s="212"/>
      <c r="D63" s="212"/>
      <c r="E63" s="212"/>
      <c r="F63" s="212"/>
      <c r="G63" s="213"/>
      <c r="H63" s="151"/>
    </row>
    <row r="64" spans="1:8" x14ac:dyDescent="0.25">
      <c r="A64" s="73" t="s">
        <v>80</v>
      </c>
      <c r="B64" s="212"/>
      <c r="C64" s="212"/>
      <c r="D64" s="212"/>
      <c r="E64" s="212"/>
      <c r="F64" s="212"/>
      <c r="G64" s="213"/>
      <c r="H64" s="151"/>
    </row>
    <row r="65" spans="1:8" x14ac:dyDescent="0.25">
      <c r="A65" s="126" t="s">
        <v>81</v>
      </c>
      <c r="B65" s="208"/>
      <c r="C65" s="218"/>
      <c r="D65" s="208"/>
      <c r="E65" s="208"/>
      <c r="F65" s="208"/>
      <c r="G65" s="213"/>
      <c r="H65" s="151">
        <f>IFERROR(SOLL!T45-IF('KVB 2.&amp;3. AJ'!B65 = SOLL!$B$2,1, IF('KVB 2.&amp;3. AJ'!C65=SOLL!$B$2,2,IF('KVB 2.&amp;3. AJ'!D65=SOLL!$B$2,3,IF('KVB 2.&amp;3. AJ'!E65=SOLL!$B$2,4, IF('KVB 2.&amp;3. AJ'!F65=SOLL!$B$2,"-"))))),"-")</f>
        <v>2</v>
      </c>
    </row>
    <row r="66" spans="1:8" x14ac:dyDescent="0.25">
      <c r="A66" s="126" t="s">
        <v>82</v>
      </c>
      <c r="B66" s="208"/>
      <c r="C66" s="218"/>
      <c r="D66" s="208"/>
      <c r="E66" s="208"/>
      <c r="F66" s="208"/>
      <c r="G66" s="213"/>
      <c r="H66" s="151">
        <f>IFERROR(SOLL!T46-IF('KVB 2.&amp;3. AJ'!B66 = SOLL!$B$2,1, IF('KVB 2.&amp;3. AJ'!C66=SOLL!$B$2,2,IF('KVB 2.&amp;3. AJ'!D66=SOLL!$B$2,3,IF('KVB 2.&amp;3. AJ'!E66=SOLL!$B$2,4, IF('KVB 2.&amp;3. AJ'!F66=SOLL!$B$2,"-"))))),"-")</f>
        <v>2</v>
      </c>
    </row>
    <row r="67" spans="1:8" x14ac:dyDescent="0.25">
      <c r="A67" s="126" t="s">
        <v>83</v>
      </c>
      <c r="B67" s="223"/>
      <c r="C67" s="223"/>
      <c r="D67" s="223"/>
      <c r="E67" s="223"/>
      <c r="F67" s="223"/>
      <c r="G67" s="213"/>
      <c r="H67" s="151" t="str">
        <f>IFERROR(SOLL!T47-IF('KVB 2.&amp;3. AJ'!B67 = SOLL!$B$2,1, IF('KVB 2.&amp;3. AJ'!C67=SOLL!$B$2,2,IF('KVB 2.&amp;3. AJ'!D67=SOLL!$B$2,3,IF('KVB 2.&amp;3. AJ'!E67=SOLL!$B$2,4, IF('KVB 2.&amp;3. AJ'!F67=SOLL!$B$2,"-"))))),"-")</f>
        <v>-</v>
      </c>
    </row>
    <row r="68" spans="1:8" x14ac:dyDescent="0.25">
      <c r="A68" s="126" t="s">
        <v>13</v>
      </c>
      <c r="B68" s="208"/>
      <c r="C68" s="218"/>
      <c r="D68" s="208"/>
      <c r="E68" s="208"/>
      <c r="F68" s="208"/>
      <c r="G68" s="213"/>
      <c r="H68" s="151">
        <f>IFERROR(SOLL!T48-IF('KVB 2.&amp;3. AJ'!B68 = SOLL!$B$2,1, IF('KVB 2.&amp;3. AJ'!C68=SOLL!$B$2,2,IF('KVB 2.&amp;3. AJ'!D68=SOLL!$B$2,3,IF('KVB 2.&amp;3. AJ'!E68=SOLL!$B$2,4, IF('KVB 2.&amp;3. AJ'!F68=SOLL!$B$2,"-"))))),"-")</f>
        <v>2</v>
      </c>
    </row>
    <row r="69" spans="1:8" x14ac:dyDescent="0.25">
      <c r="A69" s="212"/>
      <c r="B69" s="212"/>
      <c r="C69" s="212"/>
      <c r="D69" s="212"/>
      <c r="E69" s="212"/>
      <c r="F69" s="212"/>
      <c r="G69" s="213"/>
      <c r="H69" s="151"/>
    </row>
    <row r="70" spans="1:8" ht="18" x14ac:dyDescent="0.25">
      <c r="A70" s="127" t="s">
        <v>84</v>
      </c>
      <c r="B70" s="212"/>
      <c r="C70" s="212"/>
      <c r="D70" s="212"/>
      <c r="E70" s="212"/>
      <c r="F70" s="212"/>
      <c r="G70" s="213"/>
      <c r="H70" s="151"/>
    </row>
    <row r="71" spans="1:8" s="254" customFormat="1" ht="18.75" hidden="1" outlineLevel="1" thickBot="1" x14ac:dyDescent="0.3">
      <c r="A71" s="250"/>
      <c r="B71" s="325" t="s">
        <v>134</v>
      </c>
      <c r="C71" s="325" t="s">
        <v>599</v>
      </c>
      <c r="D71" s="325" t="s">
        <v>135</v>
      </c>
      <c r="E71" s="323" t="s">
        <v>600</v>
      </c>
      <c r="F71" s="323"/>
      <c r="G71" s="323"/>
      <c r="H71" s="256"/>
    </row>
    <row r="72" spans="1:8" s="254" customFormat="1" ht="29.25" hidden="1" outlineLevel="1" thickBot="1" x14ac:dyDescent="0.3">
      <c r="A72" s="288" t="s">
        <v>358</v>
      </c>
      <c r="B72" s="328"/>
      <c r="C72" s="328"/>
      <c r="D72" s="328"/>
      <c r="E72" s="326"/>
      <c r="F72" s="326"/>
      <c r="G72" s="326"/>
      <c r="H72" s="256"/>
    </row>
    <row r="73" spans="1:8" s="254" customFormat="1" hidden="1" outlineLevel="1" x14ac:dyDescent="0.25">
      <c r="A73" s="289" t="s">
        <v>367</v>
      </c>
      <c r="B73" s="328"/>
      <c r="C73" s="328"/>
      <c r="D73" s="328"/>
      <c r="E73" s="326"/>
      <c r="F73" s="326"/>
      <c r="G73" s="326"/>
      <c r="H73" s="256"/>
    </row>
    <row r="74" spans="1:8" s="254" customFormat="1" ht="15.75" hidden="1" outlineLevel="1" thickBot="1" x14ac:dyDescent="0.3">
      <c r="A74" s="292" t="s">
        <v>368</v>
      </c>
      <c r="B74" s="328"/>
      <c r="C74" s="328"/>
      <c r="D74" s="328"/>
      <c r="E74" s="326"/>
      <c r="F74" s="326"/>
      <c r="G74" s="326"/>
      <c r="H74" s="256"/>
    </row>
    <row r="75" spans="1:8" s="254" customFormat="1" ht="28.5" hidden="1" outlineLevel="1" x14ac:dyDescent="0.25">
      <c r="A75" s="289" t="s">
        <v>373</v>
      </c>
      <c r="B75" s="328"/>
      <c r="C75" s="328"/>
      <c r="D75" s="328"/>
      <c r="E75" s="326"/>
      <c r="F75" s="326"/>
      <c r="G75" s="326"/>
      <c r="H75" s="256"/>
    </row>
    <row r="76" spans="1:8" s="254" customFormat="1" ht="15.75" hidden="1" outlineLevel="1" thickBot="1" x14ac:dyDescent="0.3">
      <c r="A76" s="292" t="s">
        <v>374</v>
      </c>
      <c r="B76" s="328"/>
      <c r="C76" s="328"/>
      <c r="D76" s="328"/>
      <c r="E76" s="326"/>
      <c r="F76" s="326"/>
      <c r="G76" s="326"/>
      <c r="H76" s="256"/>
    </row>
    <row r="77" spans="1:8" s="254" customFormat="1" hidden="1" outlineLevel="1" x14ac:dyDescent="0.25">
      <c r="A77" s="289" t="s">
        <v>380</v>
      </c>
      <c r="B77" s="328"/>
      <c r="C77" s="328"/>
      <c r="D77" s="328"/>
      <c r="E77" s="326"/>
      <c r="F77" s="326"/>
      <c r="G77" s="326"/>
      <c r="H77" s="256"/>
    </row>
    <row r="78" spans="1:8" s="254" customFormat="1" ht="15.75" hidden="1" outlineLevel="1" thickBot="1" x14ac:dyDescent="0.3">
      <c r="A78" s="291" t="s">
        <v>381</v>
      </c>
      <c r="B78" s="328"/>
      <c r="C78" s="328"/>
      <c r="D78" s="328"/>
      <c r="E78" s="326"/>
      <c r="F78" s="326"/>
      <c r="G78" s="326"/>
      <c r="H78" s="256"/>
    </row>
    <row r="79" spans="1:8" s="254" customFormat="1" ht="18" collapsed="1" x14ac:dyDescent="0.25">
      <c r="A79" s="264"/>
      <c r="B79" s="245"/>
      <c r="C79" s="245"/>
      <c r="D79" s="245"/>
      <c r="E79" s="245"/>
      <c r="F79" s="245"/>
      <c r="H79" s="256"/>
    </row>
    <row r="80" spans="1:8" x14ac:dyDescent="0.25">
      <c r="A80" s="73" t="s">
        <v>85</v>
      </c>
      <c r="B80" s="212"/>
      <c r="C80" s="212"/>
      <c r="D80" s="212"/>
      <c r="E80" s="212"/>
      <c r="F80" s="212"/>
      <c r="G80" s="213"/>
      <c r="H80" s="151"/>
    </row>
    <row r="81" spans="1:8" x14ac:dyDescent="0.25">
      <c r="A81" s="155" t="s">
        <v>86</v>
      </c>
      <c r="B81" s="223"/>
      <c r="C81" s="223"/>
      <c r="D81" s="223"/>
      <c r="E81" s="223"/>
      <c r="F81" s="223"/>
      <c r="G81" s="213"/>
      <c r="H81" s="151" t="str">
        <f>IFERROR(SOLL!T52-IF('KVB 2.&amp;3. AJ'!B81 = SOLL!$B$2,1, IF('KVB 2.&amp;3. AJ'!C81=SOLL!$B$2,2,IF('KVB 2.&amp;3. AJ'!D81=SOLL!$B$2,3,IF('KVB 2.&amp;3. AJ'!E81=SOLL!$B$2,4, IF('KVB 2.&amp;3. AJ'!F81=SOLL!$B$2,"-"))))),"-")</f>
        <v>-</v>
      </c>
    </row>
    <row r="82" spans="1:8" x14ac:dyDescent="0.25">
      <c r="A82" s="128" t="s">
        <v>14</v>
      </c>
      <c r="B82" s="223"/>
      <c r="C82" s="223"/>
      <c r="D82" s="223"/>
      <c r="E82" s="223"/>
      <c r="F82" s="223"/>
      <c r="G82" s="213"/>
      <c r="H82" s="151" t="str">
        <f>IFERROR(SOLL!T53-IF('KVB 2.&amp;3. AJ'!B82 = SOLL!$B$2,1, IF('KVB 2.&amp;3. AJ'!C82=SOLL!$B$2,2,IF('KVB 2.&amp;3. AJ'!D82=SOLL!$B$2,3,IF('KVB 2.&amp;3. AJ'!E82=SOLL!$B$2,4, IF('KVB 2.&amp;3. AJ'!F82=SOLL!$B$2,"-"))))),"-")</f>
        <v>-</v>
      </c>
    </row>
    <row r="83" spans="1:8" x14ac:dyDescent="0.25">
      <c r="A83" s="128" t="s">
        <v>15</v>
      </c>
      <c r="B83" s="208"/>
      <c r="C83" s="218"/>
      <c r="D83" s="208"/>
      <c r="E83" s="208"/>
      <c r="F83" s="208"/>
      <c r="G83" s="213"/>
      <c r="H83" s="151">
        <f>IFERROR(SOLL!T54-IF('KVB 2.&amp;3. AJ'!B83 = SOLL!$B$2,1, IF('KVB 2.&amp;3. AJ'!C83=SOLL!$B$2,2,IF('KVB 2.&amp;3. AJ'!D83=SOLL!$B$2,3,IF('KVB 2.&amp;3. AJ'!E83=SOLL!$B$2,4, IF('KVB 2.&amp;3. AJ'!F83=SOLL!$B$2,"-"))))),"-")</f>
        <v>2</v>
      </c>
    </row>
    <row r="84" spans="1:8" x14ac:dyDescent="0.25">
      <c r="A84" s="155" t="s">
        <v>16</v>
      </c>
      <c r="B84" s="208"/>
      <c r="C84" s="218"/>
      <c r="D84" s="208"/>
      <c r="E84" s="208"/>
      <c r="F84" s="208"/>
      <c r="G84" s="213"/>
      <c r="H84" s="151">
        <f>IFERROR(SOLL!T55-IF('KVB 2.&amp;3. AJ'!B84 = SOLL!$B$2,1, IF('KVB 2.&amp;3. AJ'!C84=SOLL!$B$2,2,IF('KVB 2.&amp;3. AJ'!D84=SOLL!$B$2,3,IF('KVB 2.&amp;3. AJ'!E84=SOLL!$B$2,4, IF('KVB 2.&amp;3. AJ'!F84=SOLL!$B$2,"-"))))),"-")</f>
        <v>2</v>
      </c>
    </row>
    <row r="85" spans="1:8" x14ac:dyDescent="0.25">
      <c r="A85" s="155" t="s">
        <v>17</v>
      </c>
      <c r="B85" s="208"/>
      <c r="C85" s="218"/>
      <c r="D85" s="208"/>
      <c r="E85" s="208"/>
      <c r="F85" s="208"/>
      <c r="G85" s="213"/>
      <c r="H85" s="151">
        <f>IFERROR(SOLL!T56-IF('KVB 2.&amp;3. AJ'!B85 = SOLL!$B$2,1, IF('KVB 2.&amp;3. AJ'!C85=SOLL!$B$2,2,IF('KVB 2.&amp;3. AJ'!D85=SOLL!$B$2,3,IF('KVB 2.&amp;3. AJ'!E85=SOLL!$B$2,4, IF('KVB 2.&amp;3. AJ'!F85=SOLL!$B$2,"-"))))),"-")</f>
        <v>2</v>
      </c>
    </row>
    <row r="86" spans="1:8" x14ac:dyDescent="0.25">
      <c r="A86" s="212"/>
      <c r="B86" s="212"/>
      <c r="C86" s="212"/>
      <c r="D86" s="212"/>
      <c r="E86" s="212"/>
      <c r="F86" s="212"/>
      <c r="G86" s="213"/>
      <c r="H86" s="151"/>
    </row>
    <row r="87" spans="1:8" ht="18" x14ac:dyDescent="0.25">
      <c r="A87" s="127" t="s">
        <v>87</v>
      </c>
      <c r="B87" s="212"/>
      <c r="C87" s="212"/>
      <c r="D87" s="212"/>
      <c r="E87" s="212"/>
      <c r="F87" s="212"/>
      <c r="G87" s="213"/>
      <c r="H87" s="151"/>
    </row>
    <row r="88" spans="1:8" x14ac:dyDescent="0.25">
      <c r="A88" s="73" t="s">
        <v>88</v>
      </c>
      <c r="B88" s="212"/>
      <c r="C88" s="212"/>
      <c r="D88" s="212"/>
      <c r="E88" s="212"/>
      <c r="F88" s="212"/>
      <c r="G88" s="213"/>
      <c r="H88" s="151"/>
    </row>
    <row r="89" spans="1:8" x14ac:dyDescent="0.25">
      <c r="A89" s="155" t="s">
        <v>39</v>
      </c>
      <c r="B89" s="208"/>
      <c r="C89" s="218"/>
      <c r="D89" s="208"/>
      <c r="E89" s="208"/>
      <c r="F89" s="208"/>
      <c r="G89" s="213"/>
      <c r="H89" s="151">
        <f>IFERROR(SOLL!T60-IF('KVB 2.&amp;3. AJ'!B89 = SOLL!$B$2,1, IF('KVB 2.&amp;3. AJ'!C89=SOLL!$B$2,2,IF('KVB 2.&amp;3. AJ'!D89=SOLL!$B$2,3,IF('KVB 2.&amp;3. AJ'!E89=SOLL!$B$2,4, IF('KVB 2.&amp;3. AJ'!F89=SOLL!$B$2,"-"))))),"-")</f>
        <v>2</v>
      </c>
    </row>
    <row r="90" spans="1:8" x14ac:dyDescent="0.25">
      <c r="A90" s="155" t="s">
        <v>40</v>
      </c>
      <c r="B90" s="223"/>
      <c r="C90" s="223"/>
      <c r="D90" s="223"/>
      <c r="E90" s="223"/>
      <c r="F90" s="223"/>
      <c r="G90" s="213"/>
      <c r="H90" s="151" t="str">
        <f>IFERROR(SOLL!T61-IF('KVB 2.&amp;3. AJ'!B90 = SOLL!$B$2,1, IF('KVB 2.&amp;3. AJ'!C90=SOLL!$B$2,2,IF('KVB 2.&amp;3. AJ'!D90=SOLL!$B$2,3,IF('KVB 2.&amp;3. AJ'!E90=SOLL!$B$2,4, IF('KVB 2.&amp;3. AJ'!F90=SOLL!$B$2,"-"))))),"-")</f>
        <v>-</v>
      </c>
    </row>
    <row r="91" spans="1:8" x14ac:dyDescent="0.25">
      <c r="A91" s="155" t="s">
        <v>41</v>
      </c>
      <c r="B91" s="208"/>
      <c r="C91" s="218"/>
      <c r="D91" s="208"/>
      <c r="E91" s="208"/>
      <c r="F91" s="208"/>
      <c r="G91" s="213"/>
      <c r="H91" s="151">
        <f>IFERROR(SOLL!T62-IF('KVB 2.&amp;3. AJ'!B91 = SOLL!$B$2,1, IF('KVB 2.&amp;3. AJ'!C91=SOLL!$B$2,2,IF('KVB 2.&amp;3. AJ'!D91=SOLL!$B$2,3,IF('KVB 2.&amp;3. AJ'!E91=SOLL!$B$2,4, IF('KVB 2.&amp;3. AJ'!F91=SOLL!$B$2,"-"))))),"-")</f>
        <v>2</v>
      </c>
    </row>
    <row r="92" spans="1:8" x14ac:dyDescent="0.25">
      <c r="A92" s="155" t="s">
        <v>42</v>
      </c>
      <c r="B92" s="208"/>
      <c r="C92" s="218"/>
      <c r="D92" s="208"/>
      <c r="E92" s="208"/>
      <c r="F92" s="208"/>
      <c r="G92" s="213"/>
      <c r="H92" s="151">
        <f>IFERROR(SOLL!T63-IF('KVB 2.&amp;3. AJ'!B92 = SOLL!$B$2,1, IF('KVB 2.&amp;3. AJ'!C92=SOLL!$B$2,2,IF('KVB 2.&amp;3. AJ'!D92=SOLL!$B$2,3,IF('KVB 2.&amp;3. AJ'!E92=SOLL!$B$2,4, IF('KVB 2.&amp;3. AJ'!F92=SOLL!$B$2,"-"))))),"-")</f>
        <v>2</v>
      </c>
    </row>
    <row r="93" spans="1:8" x14ac:dyDescent="0.25">
      <c r="A93" s="155" t="s">
        <v>89</v>
      </c>
      <c r="B93" s="223"/>
      <c r="C93" s="223"/>
      <c r="D93" s="223"/>
      <c r="E93" s="223"/>
      <c r="F93" s="223"/>
      <c r="G93" s="213"/>
      <c r="H93" s="151" t="str">
        <f>IFERROR(SOLL!T64-IF('KVB 2.&amp;3. AJ'!B93 = SOLL!$B$2,1, IF('KVB 2.&amp;3. AJ'!C93=SOLL!$B$2,2,IF('KVB 2.&amp;3. AJ'!D93=SOLL!$B$2,3,IF('KVB 2.&amp;3. AJ'!E93=SOLL!$B$2,4, IF('KVB 2.&amp;3. AJ'!F93=SOLL!$B$2,"-"))))),"-")</f>
        <v>-</v>
      </c>
    </row>
    <row r="94" spans="1:8" x14ac:dyDescent="0.25">
      <c r="A94" s="212"/>
      <c r="B94" s="212"/>
      <c r="C94" s="212"/>
      <c r="D94" s="212"/>
      <c r="E94" s="212"/>
      <c r="F94" s="212"/>
      <c r="G94" s="213"/>
      <c r="H94" s="151"/>
    </row>
    <row r="95" spans="1:8" x14ac:dyDescent="0.25">
      <c r="A95" s="212"/>
      <c r="B95" s="212"/>
      <c r="C95" s="212"/>
      <c r="D95" s="212"/>
      <c r="E95" s="212"/>
      <c r="F95" s="212"/>
      <c r="G95" s="213"/>
      <c r="H95" s="151"/>
    </row>
    <row r="96" spans="1:8" ht="18" x14ac:dyDescent="0.25">
      <c r="A96" s="127" t="s">
        <v>90</v>
      </c>
      <c r="B96" s="212"/>
      <c r="C96" s="212"/>
      <c r="D96" s="212"/>
      <c r="E96" s="212"/>
      <c r="F96" s="212"/>
      <c r="G96" s="213"/>
      <c r="H96" s="151"/>
    </row>
    <row r="97" spans="1:8" x14ac:dyDescent="0.25">
      <c r="A97" s="73" t="s">
        <v>91</v>
      </c>
      <c r="B97" s="212"/>
      <c r="C97" s="212"/>
      <c r="D97" s="212"/>
      <c r="E97" s="212"/>
      <c r="F97" s="212"/>
      <c r="G97" s="213"/>
      <c r="H97" s="151"/>
    </row>
    <row r="98" spans="1:8" x14ac:dyDescent="0.25">
      <c r="A98" s="155" t="s">
        <v>36</v>
      </c>
      <c r="B98" s="208"/>
      <c r="C98" s="218"/>
      <c r="D98" s="208"/>
      <c r="E98" s="208"/>
      <c r="F98" s="208"/>
      <c r="G98" s="213"/>
      <c r="H98" s="151">
        <f>IFERROR(SOLL!T69-IF('KVB 2.&amp;3. AJ'!B98 = SOLL!$B$2,1, IF('KVB 2.&amp;3. AJ'!C98=SOLL!$B$2,2,IF('KVB 2.&amp;3. AJ'!D98=SOLL!$B$2,3,IF('KVB 2.&amp;3. AJ'!E98=SOLL!$B$2,4, IF('KVB 2.&amp;3. AJ'!F98=SOLL!$B$2,"-"))))),"-")</f>
        <v>2</v>
      </c>
    </row>
    <row r="99" spans="1:8" x14ac:dyDescent="0.25">
      <c r="A99" s="155" t="s">
        <v>35</v>
      </c>
      <c r="B99" s="208"/>
      <c r="C99" s="218"/>
      <c r="D99" s="208"/>
      <c r="E99" s="208"/>
      <c r="F99" s="208"/>
      <c r="G99" s="213"/>
      <c r="H99" s="151">
        <f>IFERROR(SOLL!T70-IF('KVB 2.&amp;3. AJ'!B99 = SOLL!$B$2,1, IF('KVB 2.&amp;3. AJ'!C99=SOLL!$B$2,2,IF('KVB 2.&amp;3. AJ'!D99=SOLL!$B$2,3,IF('KVB 2.&amp;3. AJ'!E99=SOLL!$B$2,4, IF('KVB 2.&amp;3. AJ'!F99=SOLL!$B$2,"-"))))),"-")</f>
        <v>2</v>
      </c>
    </row>
    <row r="100" spans="1:8" x14ac:dyDescent="0.25">
      <c r="A100" s="155" t="s">
        <v>37</v>
      </c>
      <c r="B100" s="208"/>
      <c r="C100" s="218"/>
      <c r="D100" s="208"/>
      <c r="E100" s="208"/>
      <c r="F100" s="208"/>
      <c r="G100" s="213"/>
      <c r="H100" s="151">
        <f>IFERROR(SOLL!T71-IF('KVB 2.&amp;3. AJ'!B100 = SOLL!$B$2,1, IF('KVB 2.&amp;3. AJ'!C100=SOLL!$B$2,2,IF('KVB 2.&amp;3. AJ'!D100=SOLL!$B$2,3,IF('KVB 2.&amp;3. AJ'!E100=SOLL!$B$2,4, IF('KVB 2.&amp;3. AJ'!F100=SOLL!$B$2,"-"))))),"-")</f>
        <v>2</v>
      </c>
    </row>
    <row r="101" spans="1:8" x14ac:dyDescent="0.25">
      <c r="A101" s="155" t="s">
        <v>24</v>
      </c>
      <c r="B101" s="223"/>
      <c r="C101" s="223"/>
      <c r="D101" s="223"/>
      <c r="E101" s="223"/>
      <c r="F101" s="223"/>
      <c r="G101" s="213"/>
      <c r="H101" s="151" t="str">
        <f>IFERROR(SOLL!T72-IF('KVB 2.&amp;3. AJ'!B101 = SOLL!$B$2,1, IF('KVB 2.&amp;3. AJ'!C101=SOLL!$B$2,2,IF('KVB 2.&amp;3. AJ'!D101=SOLL!$B$2,3,IF('KVB 2.&amp;3. AJ'!E101=SOLL!$B$2,4, IF('KVB 2.&amp;3. AJ'!F101=SOLL!$B$2,"-"))))),"-")</f>
        <v>-</v>
      </c>
    </row>
    <row r="102" spans="1:8" x14ac:dyDescent="0.25">
      <c r="A102" s="155" t="s">
        <v>23</v>
      </c>
      <c r="B102" s="223"/>
      <c r="C102" s="223"/>
      <c r="D102" s="223"/>
      <c r="E102" s="223"/>
      <c r="F102" s="223"/>
      <c r="G102" s="213"/>
      <c r="H102" s="151" t="str">
        <f>IFERROR(SOLL!T73-IF('KVB 2.&amp;3. AJ'!B102 = SOLL!$B$2,1, IF('KVB 2.&amp;3. AJ'!C102=SOLL!$B$2,2,IF('KVB 2.&amp;3. AJ'!D102=SOLL!$B$2,3,IF('KVB 2.&amp;3. AJ'!E102=SOLL!$B$2,4, IF('KVB 2.&amp;3. AJ'!F102=SOLL!$B$2,"-"))))),"-")</f>
        <v>-</v>
      </c>
    </row>
    <row r="103" spans="1:8" x14ac:dyDescent="0.25">
      <c r="A103" s="212"/>
      <c r="B103" s="212"/>
      <c r="C103" s="212"/>
      <c r="D103" s="212"/>
      <c r="E103" s="212"/>
      <c r="F103" s="212"/>
      <c r="G103" s="213"/>
      <c r="H103" s="151"/>
    </row>
    <row r="104" spans="1:8" x14ac:dyDescent="0.25">
      <c r="A104" s="73" t="s">
        <v>30</v>
      </c>
      <c r="B104" s="212"/>
      <c r="C104" s="212"/>
      <c r="D104" s="212"/>
      <c r="E104" s="212"/>
      <c r="F104" s="212"/>
      <c r="G104" s="213"/>
      <c r="H104" s="151"/>
    </row>
    <row r="105" spans="1:8" x14ac:dyDescent="0.25">
      <c r="A105" s="155" t="s">
        <v>31</v>
      </c>
      <c r="B105" s="208"/>
      <c r="C105" s="218"/>
      <c r="D105" s="208"/>
      <c r="E105" s="208"/>
      <c r="F105" s="208"/>
      <c r="G105" s="213"/>
      <c r="H105" s="151">
        <f>IFERROR(SOLL!T76-IF('KVB 2.&amp;3. AJ'!B105 = SOLL!$B$2,1, IF('KVB 2.&amp;3. AJ'!C105=SOLL!$B$2,2,IF('KVB 2.&amp;3. AJ'!D105=SOLL!$B$2,3,IF('KVB 2.&amp;3. AJ'!E105=SOLL!$B$2,4, IF('KVB 2.&amp;3. AJ'!F105=SOLL!$B$2,"-"))))),"-")</f>
        <v>2</v>
      </c>
    </row>
    <row r="106" spans="1:8" x14ac:dyDescent="0.25">
      <c r="A106" s="155" t="s">
        <v>32</v>
      </c>
      <c r="B106" s="208"/>
      <c r="C106" s="218"/>
      <c r="D106" s="208"/>
      <c r="E106" s="208"/>
      <c r="F106" s="208"/>
      <c r="G106" s="213"/>
      <c r="H106" s="151">
        <f>IFERROR(SOLL!T77-IF('KVB 2.&amp;3. AJ'!B106 = SOLL!$B$2,1, IF('KVB 2.&amp;3. AJ'!C106=SOLL!$B$2,2,IF('KVB 2.&amp;3. AJ'!D106=SOLL!$B$2,3,IF('KVB 2.&amp;3. AJ'!E106=SOLL!$B$2,4, IF('KVB 2.&amp;3. AJ'!F106=SOLL!$B$2,"-"))))),"-")</f>
        <v>2</v>
      </c>
    </row>
    <row r="107" spans="1:8" x14ac:dyDescent="0.25">
      <c r="A107" s="155" t="s">
        <v>92</v>
      </c>
      <c r="B107" s="223"/>
      <c r="C107" s="223"/>
      <c r="D107" s="223"/>
      <c r="E107" s="223"/>
      <c r="F107" s="223"/>
      <c r="G107" s="213"/>
      <c r="H107" s="151" t="str">
        <f>IFERROR(SOLL!T78-IF('KVB 2.&amp;3. AJ'!B107 = SOLL!$B$2,1, IF('KVB 2.&amp;3. AJ'!C107=SOLL!$B$2,2,IF('KVB 2.&amp;3. AJ'!D107=SOLL!$B$2,3,IF('KVB 2.&amp;3. AJ'!E107=SOLL!$B$2,4, IF('KVB 2.&amp;3. AJ'!F107=SOLL!$B$2,"-"))))),"-")</f>
        <v>-</v>
      </c>
    </row>
    <row r="108" spans="1:8" x14ac:dyDescent="0.25">
      <c r="A108" s="155" t="s">
        <v>33</v>
      </c>
      <c r="B108" s="223"/>
      <c r="C108" s="223"/>
      <c r="D108" s="223"/>
      <c r="E108" s="223"/>
      <c r="F108" s="223"/>
      <c r="G108" s="213"/>
      <c r="H108" s="151" t="str">
        <f>IFERROR(SOLL!T79-IF('KVB 2.&amp;3. AJ'!B108 = SOLL!$B$2,1, IF('KVB 2.&amp;3. AJ'!C108=SOLL!$B$2,2,IF('KVB 2.&amp;3. AJ'!D108=SOLL!$B$2,3,IF('KVB 2.&amp;3. AJ'!E108=SOLL!$B$2,4, IF('KVB 2.&amp;3. AJ'!F108=SOLL!$B$2,"-"))))),"-")</f>
        <v>-</v>
      </c>
    </row>
    <row r="109" spans="1:8" x14ac:dyDescent="0.25">
      <c r="A109" s="155" t="s">
        <v>34</v>
      </c>
      <c r="B109" s="208"/>
      <c r="C109" s="218"/>
      <c r="D109" s="208"/>
      <c r="E109" s="208"/>
      <c r="F109" s="208"/>
      <c r="G109" s="213"/>
      <c r="H109" s="151">
        <f>IFERROR(SOLL!T80-IF('KVB 2.&amp;3. AJ'!B109 = SOLL!$B$2,1, IF('KVB 2.&amp;3. AJ'!C109=SOLL!$B$2,2,IF('KVB 2.&amp;3. AJ'!D109=SOLL!$B$2,3,IF('KVB 2.&amp;3. AJ'!E109=SOLL!$B$2,4, IF('KVB 2.&amp;3. AJ'!F109=SOLL!$B$2,"-"))))),"-")</f>
        <v>2</v>
      </c>
    </row>
    <row r="110" spans="1:8" x14ac:dyDescent="0.25">
      <c r="A110" s="212"/>
      <c r="B110" s="212"/>
      <c r="C110" s="212"/>
      <c r="D110" s="212"/>
      <c r="E110" s="212"/>
      <c r="F110" s="212"/>
      <c r="G110" s="213"/>
      <c r="H110" s="151"/>
    </row>
    <row r="111" spans="1:8" x14ac:dyDescent="0.25">
      <c r="A111" s="73" t="s">
        <v>2</v>
      </c>
      <c r="B111" s="212"/>
      <c r="C111" s="212"/>
      <c r="D111" s="212"/>
      <c r="E111" s="212"/>
      <c r="F111" s="212"/>
      <c r="G111" s="213"/>
      <c r="H111" s="151"/>
    </row>
    <row r="112" spans="1:8" x14ac:dyDescent="0.25">
      <c r="A112" s="155" t="s">
        <v>25</v>
      </c>
      <c r="B112" s="218"/>
      <c r="C112" s="208"/>
      <c r="D112" s="208"/>
      <c r="E112" s="208"/>
      <c r="F112" s="208"/>
      <c r="G112" s="213"/>
      <c r="H112" s="151">
        <f>IFERROR(SOLL!T83-IF('KVB 2.&amp;3. AJ'!B112 = SOLL!$B$2,1, IF('KVB 2.&amp;3. AJ'!C112=SOLL!$B$2,2,IF('KVB 2.&amp;3. AJ'!D112=SOLL!$B$2,3,IF('KVB 2.&amp;3. AJ'!E112=SOLL!$B$2,4, IF('KVB 2.&amp;3. AJ'!F112=SOLL!$B$2,"-"))))),"-")</f>
        <v>1</v>
      </c>
    </row>
    <row r="113" spans="1:8" x14ac:dyDescent="0.25">
      <c r="A113" s="155" t="s">
        <v>26</v>
      </c>
      <c r="B113" s="208"/>
      <c r="C113" s="218"/>
      <c r="D113" s="208"/>
      <c r="E113" s="208"/>
      <c r="F113" s="208"/>
      <c r="G113" s="213"/>
      <c r="H113" s="151">
        <f>IFERROR(SOLL!T84-IF('KVB 2.&amp;3. AJ'!B113 = SOLL!$B$2,1, IF('KVB 2.&amp;3. AJ'!C113=SOLL!$B$2,2,IF('KVB 2.&amp;3. AJ'!D113=SOLL!$B$2,3,IF('KVB 2.&amp;3. AJ'!E113=SOLL!$B$2,4, IF('KVB 2.&amp;3. AJ'!F113=SOLL!$B$2,"-"))))),"-")</f>
        <v>2</v>
      </c>
    </row>
    <row r="114" spans="1:8" x14ac:dyDescent="0.25">
      <c r="A114" s="155" t="s">
        <v>27</v>
      </c>
      <c r="B114" s="208"/>
      <c r="C114" s="218"/>
      <c r="D114" s="208"/>
      <c r="E114" s="208"/>
      <c r="F114" s="208"/>
      <c r="G114" s="213"/>
      <c r="H114" s="151">
        <f>IFERROR(SOLL!T85-IF('KVB 2.&amp;3. AJ'!B114 = SOLL!$B$2,1, IF('KVB 2.&amp;3. AJ'!C114=SOLL!$B$2,2,IF('KVB 2.&amp;3. AJ'!D114=SOLL!$B$2,3,IF('KVB 2.&amp;3. AJ'!E114=SOLL!$B$2,4, IF('KVB 2.&amp;3. AJ'!F114=SOLL!$B$2,"-"))))),"-")</f>
        <v>2</v>
      </c>
    </row>
    <row r="115" spans="1:8" x14ac:dyDescent="0.25">
      <c r="A115" s="155" t="s">
        <v>28</v>
      </c>
      <c r="B115" s="223"/>
      <c r="C115" s="223"/>
      <c r="D115" s="223"/>
      <c r="E115" s="223"/>
      <c r="F115" s="223"/>
      <c r="G115" s="213"/>
      <c r="H115" s="151" t="str">
        <f>IFERROR(SOLL!T86-IF('KVB 2.&amp;3. AJ'!B115 = SOLL!$B$2,1, IF('KVB 2.&amp;3. AJ'!C115=SOLL!$B$2,2,IF('KVB 2.&amp;3. AJ'!D115=SOLL!$B$2,3,IF('KVB 2.&amp;3. AJ'!E115=SOLL!$B$2,4, IF('KVB 2.&amp;3. AJ'!F115=SOLL!$B$2,"-"))))),"-")</f>
        <v>-</v>
      </c>
    </row>
    <row r="116" spans="1:8" x14ac:dyDescent="0.25">
      <c r="A116" s="155" t="s">
        <v>29</v>
      </c>
      <c r="B116" s="223"/>
      <c r="C116" s="223"/>
      <c r="D116" s="223"/>
      <c r="E116" s="223"/>
      <c r="F116" s="223"/>
      <c r="G116" s="213"/>
      <c r="H116" s="151" t="str">
        <f>IFERROR(SOLL!T87-IF('KVB 2.&amp;3. AJ'!B116 = SOLL!$B$2,1, IF('KVB 2.&amp;3. AJ'!C116=SOLL!$B$2,2,IF('KVB 2.&amp;3. AJ'!D116=SOLL!$B$2,3,IF('KVB 2.&amp;3. AJ'!E116=SOLL!$B$2,4, IF('KVB 2.&amp;3. AJ'!F116=SOLL!$B$2,"-"))))),"-")</f>
        <v>-</v>
      </c>
    </row>
    <row r="117" spans="1:8" x14ac:dyDescent="0.25">
      <c r="A117" s="212"/>
      <c r="B117" s="212"/>
      <c r="C117" s="212"/>
      <c r="D117" s="212"/>
      <c r="E117" s="212"/>
      <c r="F117" s="212"/>
      <c r="G117" s="213"/>
      <c r="H117" s="151"/>
    </row>
    <row r="118" spans="1:8" ht="18" x14ac:dyDescent="0.25">
      <c r="A118" s="127" t="s">
        <v>93</v>
      </c>
      <c r="B118" s="212"/>
      <c r="C118" s="212"/>
      <c r="D118" s="212"/>
      <c r="E118" s="212"/>
      <c r="F118" s="212"/>
      <c r="G118" s="213"/>
      <c r="H118" s="151"/>
    </row>
    <row r="119" spans="1:8" x14ac:dyDescent="0.25">
      <c r="A119" s="73" t="s">
        <v>94</v>
      </c>
      <c r="B119" s="212"/>
      <c r="C119" s="212"/>
      <c r="D119" s="212"/>
      <c r="E119" s="212"/>
      <c r="F119" s="212"/>
      <c r="G119" s="213"/>
      <c r="H119" s="151"/>
    </row>
    <row r="120" spans="1:8" x14ac:dyDescent="0.25">
      <c r="A120" s="155" t="s">
        <v>18</v>
      </c>
      <c r="B120" s="218"/>
      <c r="C120" s="208"/>
      <c r="D120" s="208"/>
      <c r="E120" s="208"/>
      <c r="F120" s="208"/>
      <c r="G120" s="213"/>
      <c r="H120" s="151">
        <f>IFERROR(SOLL!T91-IF('KVB 2.&amp;3. AJ'!B120 = SOLL!$B$2,1, IF('KVB 2.&amp;3. AJ'!C120=SOLL!$B$2,2,IF('KVB 2.&amp;3. AJ'!D120=SOLL!$B$2,3,IF('KVB 2.&amp;3. AJ'!E120=SOLL!$B$2,4, IF('KVB 2.&amp;3. AJ'!F120=SOLL!$B$2,"-"))))),"-")</f>
        <v>1</v>
      </c>
    </row>
    <row r="121" spans="1:8" x14ac:dyDescent="0.25">
      <c r="A121" s="155" t="s">
        <v>19</v>
      </c>
      <c r="B121" s="223"/>
      <c r="C121" s="223"/>
      <c r="D121" s="223"/>
      <c r="E121" s="223"/>
      <c r="F121" s="223"/>
      <c r="G121" s="213"/>
      <c r="H121" s="151" t="str">
        <f>IFERROR(SOLL!T92-IF('KVB 2.&amp;3. AJ'!B121 = SOLL!$B$2,1, IF('KVB 2.&amp;3. AJ'!C121=SOLL!$B$2,2,IF('KVB 2.&amp;3. AJ'!D121=SOLL!$B$2,3,IF('KVB 2.&amp;3. AJ'!E121=SOLL!$B$2,4, IF('KVB 2.&amp;3. AJ'!F121=SOLL!$B$2,"-"))))),"-")</f>
        <v>-</v>
      </c>
    </row>
    <row r="122" spans="1:8" x14ac:dyDescent="0.25">
      <c r="A122" s="155" t="s">
        <v>95</v>
      </c>
      <c r="B122" s="223"/>
      <c r="C122" s="223"/>
      <c r="D122" s="223"/>
      <c r="E122" s="223"/>
      <c r="F122" s="223"/>
      <c r="G122" s="213"/>
      <c r="H122" s="151" t="str">
        <f>IFERROR(SOLL!T93-IF('KVB 2.&amp;3. AJ'!B122 = SOLL!$B$2,1, IF('KVB 2.&amp;3. AJ'!C122=SOLL!$B$2,2,IF('KVB 2.&amp;3. AJ'!D122=SOLL!$B$2,3,IF('KVB 2.&amp;3. AJ'!E122=SOLL!$B$2,4, IF('KVB 2.&amp;3. AJ'!F122=SOLL!$B$2,"-"))))),"-")</f>
        <v>-</v>
      </c>
    </row>
    <row r="123" spans="1:8" x14ac:dyDescent="0.25">
      <c r="A123" s="155" t="s">
        <v>20</v>
      </c>
      <c r="B123" s="208"/>
      <c r="C123" s="218"/>
      <c r="D123" s="208"/>
      <c r="E123" s="208"/>
      <c r="F123" s="208"/>
      <c r="G123" s="213"/>
      <c r="H123" s="151">
        <f>IFERROR(SOLL!T94-IF('KVB 2.&amp;3. AJ'!B123 = SOLL!$B$2,1, IF('KVB 2.&amp;3. AJ'!C123=SOLL!$B$2,2,IF('KVB 2.&amp;3. AJ'!D123=SOLL!$B$2,3,IF('KVB 2.&amp;3. AJ'!E123=SOLL!$B$2,4, IF('KVB 2.&amp;3. AJ'!F123=SOLL!$B$2,"-"))))),"-")</f>
        <v>2</v>
      </c>
    </row>
    <row r="124" spans="1:8" x14ac:dyDescent="0.25">
      <c r="A124" s="155" t="s">
        <v>21</v>
      </c>
      <c r="B124" s="218"/>
      <c r="C124" s="208"/>
      <c r="D124" s="208"/>
      <c r="E124" s="208"/>
      <c r="F124" s="208"/>
      <c r="G124" s="213"/>
      <c r="H124" s="151">
        <f>IFERROR(SOLL!T95-IF('KVB 2.&amp;3. AJ'!B124 = SOLL!$B$2,1, IF('KVB 2.&amp;3. AJ'!C124=SOLL!$B$2,2,IF('KVB 2.&amp;3. AJ'!D124=SOLL!$B$2,3,IF('KVB 2.&amp;3. AJ'!E124=SOLL!$B$2,4, IF('KVB 2.&amp;3. AJ'!F124=SOLL!$B$2,"-"))))),"-")</f>
        <v>1</v>
      </c>
    </row>
    <row r="125" spans="1:8" x14ac:dyDescent="0.25">
      <c r="A125" s="155" t="s">
        <v>22</v>
      </c>
      <c r="B125" s="223"/>
      <c r="C125" s="223"/>
      <c r="D125" s="223"/>
      <c r="E125" s="223"/>
      <c r="F125" s="223"/>
      <c r="G125" s="213"/>
      <c r="H125" s="151" t="str">
        <f>IFERROR(SOLL!T96-IF('KVB 2.&amp;3. AJ'!B125 = SOLL!$B$2,1, IF('KVB 2.&amp;3. AJ'!C125=SOLL!$B$2,2,IF('KVB 2.&amp;3. AJ'!D125=SOLL!$B$2,3,IF('KVB 2.&amp;3. AJ'!E125=SOLL!$B$2,4, IF('KVB 2.&amp;3. AJ'!F125=SOLL!$B$2,"-"))))),"-")</f>
        <v>-</v>
      </c>
    </row>
    <row r="126" spans="1:8" x14ac:dyDescent="0.25">
      <c r="B126" s="212"/>
      <c r="C126" s="212"/>
      <c r="D126" s="212"/>
      <c r="E126" s="212"/>
      <c r="F126" s="212"/>
    </row>
    <row r="127" spans="1:8" x14ac:dyDescent="0.25">
      <c r="B127" s="212"/>
      <c r="C127" s="212"/>
      <c r="D127" s="212"/>
      <c r="E127" s="212"/>
      <c r="F127" s="212"/>
    </row>
    <row r="128" spans="1:8" x14ac:dyDescent="0.25">
      <c r="B128" s="212"/>
      <c r="C128" s="212"/>
      <c r="D128" s="212"/>
      <c r="E128" s="212"/>
      <c r="F128" s="212"/>
    </row>
  </sheetData>
  <mergeCells count="26">
    <mergeCell ref="E75:G75"/>
    <mergeCell ref="E76:G76"/>
    <mergeCell ref="E77:G77"/>
    <mergeCell ref="E78:G78"/>
    <mergeCell ref="E53:G53"/>
    <mergeCell ref="E54:G54"/>
    <mergeCell ref="E55:G55"/>
    <mergeCell ref="E56:G56"/>
    <mergeCell ref="E73:G73"/>
    <mergeCell ref="E74:G74"/>
    <mergeCell ref="E47:G47"/>
    <mergeCell ref="E48:G48"/>
    <mergeCell ref="E49:G49"/>
    <mergeCell ref="E50:G50"/>
    <mergeCell ref="E51:G51"/>
    <mergeCell ref="E52:G52"/>
    <mergeCell ref="E39:G39"/>
    <mergeCell ref="E40:G40"/>
    <mergeCell ref="E71:G71"/>
    <mergeCell ref="E72:G72"/>
    <mergeCell ref="E41:G41"/>
    <mergeCell ref="E42:G42"/>
    <mergeCell ref="E43:G43"/>
    <mergeCell ref="E44:G44"/>
    <mergeCell ref="E45:G45"/>
    <mergeCell ref="E46:G46"/>
  </mergeCells>
  <dataValidations count="1">
    <dataValidation type="whole" operator="greaterThanOrEqual" allowBlank="1" showInputMessage="1" showErrorMessage="1" sqref="B3">
      <formula1>3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A78" sqref="A7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73" t="s">
        <v>155</v>
      </c>
      <c r="B1" s="172"/>
      <c r="C1" s="24"/>
      <c r="D1" s="24"/>
      <c r="E1" s="24"/>
      <c r="F1" s="24"/>
      <c r="G1" s="24"/>
      <c r="H1" s="24"/>
    </row>
    <row r="2" spans="1:8" x14ac:dyDescent="0.25">
      <c r="A2" s="167" t="s">
        <v>67</v>
      </c>
      <c r="B2" s="47"/>
      <c r="C2" s="24"/>
      <c r="D2" s="24"/>
      <c r="E2" s="24"/>
      <c r="F2" s="24"/>
      <c r="G2" s="24"/>
      <c r="H2" s="24"/>
    </row>
    <row r="3" spans="1:8" x14ac:dyDescent="0.25">
      <c r="A3" s="50" t="s">
        <v>104</v>
      </c>
      <c r="B3" s="47"/>
      <c r="C3" s="24"/>
      <c r="D3" s="24"/>
      <c r="E3" s="24"/>
      <c r="F3" s="24"/>
      <c r="G3" s="24"/>
      <c r="H3" s="24"/>
    </row>
    <row r="4" spans="1:8" x14ac:dyDescent="0.25">
      <c r="A4" s="24"/>
      <c r="B4" s="52"/>
      <c r="C4" s="52"/>
      <c r="D4" s="52"/>
      <c r="E4" s="52"/>
      <c r="F4" s="24"/>
      <c r="G4" s="24"/>
      <c r="H4" s="24"/>
    </row>
    <row r="5" spans="1:8" ht="18" x14ac:dyDescent="0.25">
      <c r="A5" s="127" t="s">
        <v>72</v>
      </c>
      <c r="B5" s="25"/>
      <c r="C5" s="25"/>
      <c r="D5" s="25"/>
      <c r="E5" s="25"/>
      <c r="F5" s="25"/>
      <c r="G5" s="24"/>
      <c r="H5" s="24"/>
    </row>
    <row r="6" spans="1:8" x14ac:dyDescent="0.25">
      <c r="A6" s="73" t="s">
        <v>38</v>
      </c>
      <c r="B6" s="27" t="s">
        <v>5</v>
      </c>
      <c r="C6" s="27" t="s">
        <v>12</v>
      </c>
      <c r="D6" s="27" t="s">
        <v>6</v>
      </c>
      <c r="E6" s="28" t="s">
        <v>7</v>
      </c>
      <c r="F6" s="27" t="s">
        <v>8</v>
      </c>
      <c r="G6" s="24"/>
      <c r="H6" s="3" t="s">
        <v>66</v>
      </c>
    </row>
    <row r="7" spans="1:8" x14ac:dyDescent="0.25">
      <c r="A7" s="125" t="s">
        <v>43</v>
      </c>
      <c r="B7" s="218"/>
      <c r="C7" s="208"/>
      <c r="D7" s="208"/>
      <c r="E7" s="208"/>
      <c r="F7" s="208"/>
      <c r="G7" s="24"/>
      <c r="H7" s="29">
        <f>IFERROR(SOLL!H6-IF(KVFi!B7 = SOLL!$B$2,1, IF(KVFi!C7=SOLL!$B$2,2,IF(KVFi!D7=SOLL!$B$2,3,IF(KVFi!E7=SOLL!$B$2,4, IF(KVFi!F7=SOLL!$B$2,"-"))))),"-")</f>
        <v>1</v>
      </c>
    </row>
    <row r="8" spans="1:8" x14ac:dyDescent="0.25">
      <c r="A8" s="125" t="s">
        <v>44</v>
      </c>
      <c r="B8" s="208"/>
      <c r="C8" s="218"/>
      <c r="D8" s="208"/>
      <c r="E8" s="208"/>
      <c r="F8" s="208"/>
      <c r="G8" s="24"/>
      <c r="H8" s="29">
        <f>IFERROR(SOLL!H7-IF(KVFi!B8 = SOLL!$B$2,1, IF(KVFi!C8=SOLL!$B$2,2,IF(KVFi!D8=SOLL!$B$2,3,IF(KVFi!E8=SOLL!$B$2,4, IF(KVFi!F8=SOLL!$B$2,"-"))))),"-")</f>
        <v>2</v>
      </c>
    </row>
    <row r="9" spans="1:8" x14ac:dyDescent="0.25">
      <c r="A9" s="125" t="s">
        <v>73</v>
      </c>
      <c r="B9" s="218"/>
      <c r="C9" s="208"/>
      <c r="D9" s="208"/>
      <c r="E9" s="208"/>
      <c r="F9" s="208"/>
      <c r="G9" s="24"/>
      <c r="H9" s="29">
        <f>IFERROR(SOLL!H8-IF(KVFi!B9 = SOLL!$B$2,1, IF(KVFi!C9=SOLL!$B$2,2,IF(KVFi!D9=SOLL!$B$2,3,IF(KVFi!E9=SOLL!$B$2,4, IF(KVFi!F9=SOLL!$B$2,"-"))))),"-")</f>
        <v>1</v>
      </c>
    </row>
    <row r="10" spans="1:8" x14ac:dyDescent="0.25">
      <c r="A10" s="125" t="s">
        <v>74</v>
      </c>
      <c r="B10" s="218"/>
      <c r="C10" s="208"/>
      <c r="D10" s="208"/>
      <c r="E10" s="208"/>
      <c r="F10" s="208"/>
      <c r="G10" s="24"/>
      <c r="H10" s="29">
        <f>IFERROR(SOLL!H9-IF(KVFi!B10 = SOLL!$B$2,1, IF(KVFi!C10=SOLL!$B$2,2,IF(KVFi!D10=SOLL!$B$2,3,IF(KVFi!E10=SOLL!$B$2,4, IF(KVFi!F10=SOLL!$B$2,"-"))))),"-")</f>
        <v>1</v>
      </c>
    </row>
    <row r="11" spans="1:8" x14ac:dyDescent="0.25">
      <c r="A11" s="125" t="s">
        <v>45</v>
      </c>
      <c r="B11" s="208"/>
      <c r="C11" s="218"/>
      <c r="D11" s="208"/>
      <c r="E11" s="208"/>
      <c r="F11" s="208"/>
      <c r="G11" s="24"/>
      <c r="H11" s="29">
        <f>IFERROR(SOLL!H10-IF(KVFi!B11 = SOLL!$B$2,1, IF(KVFi!C11=SOLL!$B$2,2,IF(KVFi!D11=SOLL!$B$2,3,IF(KVFi!E11=SOLL!$B$2,4, IF(KVFi!F11=SOLL!$B$2,"-"))))),"-")</f>
        <v>2</v>
      </c>
    </row>
    <row r="12" spans="1:8" x14ac:dyDescent="0.25">
      <c r="A12" s="125" t="s">
        <v>46</v>
      </c>
      <c r="B12" s="208"/>
      <c r="C12" s="218"/>
      <c r="D12" s="208"/>
      <c r="E12" s="208"/>
      <c r="F12" s="208"/>
      <c r="G12" s="24"/>
      <c r="H12" s="29">
        <f>IFERROR(SOLL!H11-IF(KVFi!B12 = SOLL!$B$2,1, IF(KVFi!C12=SOLL!$B$2,2,IF(KVFi!D12=SOLL!$B$2,3,IF(KVFi!E12=SOLL!$B$2,4, IF(KVFi!F12=SOLL!$B$2,"-"))))),"-")</f>
        <v>2</v>
      </c>
    </row>
    <row r="13" spans="1:8" x14ac:dyDescent="0.25">
      <c r="A13" s="48"/>
      <c r="B13" s="212"/>
      <c r="C13" s="212"/>
      <c r="D13" s="212"/>
      <c r="E13" s="212"/>
      <c r="F13" s="212"/>
      <c r="G13" s="24"/>
      <c r="H13" s="29"/>
    </row>
    <row r="14" spans="1:8" ht="18" x14ac:dyDescent="0.25">
      <c r="A14" s="127" t="s">
        <v>75</v>
      </c>
      <c r="B14" s="212"/>
      <c r="C14" s="212"/>
      <c r="D14" s="212"/>
      <c r="E14" s="212"/>
      <c r="F14" s="212"/>
      <c r="G14" s="24"/>
      <c r="H14" s="29"/>
    </row>
    <row r="15" spans="1:8" x14ac:dyDescent="0.25">
      <c r="A15" s="73" t="s">
        <v>47</v>
      </c>
      <c r="B15" s="212"/>
      <c r="C15" s="212"/>
      <c r="D15" s="212"/>
      <c r="E15" s="212"/>
      <c r="F15" s="212"/>
      <c r="G15" s="24"/>
      <c r="H15" s="29"/>
    </row>
    <row r="16" spans="1:8" x14ac:dyDescent="0.25">
      <c r="A16" s="126" t="s">
        <v>48</v>
      </c>
      <c r="B16" s="208"/>
      <c r="C16" s="218"/>
      <c r="D16" s="208"/>
      <c r="E16" s="208"/>
      <c r="F16" s="208"/>
      <c r="G16" s="24"/>
      <c r="H16" s="29">
        <f>IFERROR(SOLL!H15-IF(KVFi!B16 = SOLL!$B$2,1, IF(KVFi!C16=SOLL!$B$2,2,IF(KVFi!D16=SOLL!$B$2,3,IF(KVFi!E16=SOLL!$B$2,4, IF(KVFi!F16=SOLL!$B$2,"-"))))),"-")</f>
        <v>2</v>
      </c>
    </row>
    <row r="17" spans="1:8" x14ac:dyDescent="0.25">
      <c r="A17" s="126" t="s">
        <v>49</v>
      </c>
      <c r="B17" s="207"/>
      <c r="C17" s="219"/>
      <c r="D17" s="207"/>
      <c r="E17" s="207"/>
      <c r="F17" s="207"/>
      <c r="G17" s="24"/>
      <c r="H17" s="29">
        <f>IFERROR(SOLL!H16-IF(KVFi!B17 = SOLL!$B$2,1, IF(KVFi!C17=SOLL!$B$2,2,IF(KVFi!D17=SOLL!$B$2,3,IF(KVFi!E17=SOLL!$B$2,4, IF(KVFi!F17=SOLL!$B$2,"-"))))),"-")</f>
        <v>2</v>
      </c>
    </row>
    <row r="18" spans="1:8" x14ac:dyDescent="0.25">
      <c r="A18" s="126" t="s">
        <v>50</v>
      </c>
      <c r="B18" s="218"/>
      <c r="C18" s="208"/>
      <c r="D18" s="208"/>
      <c r="E18" s="208"/>
      <c r="F18" s="208"/>
      <c r="G18" s="24"/>
      <c r="H18" s="29">
        <f>IFERROR(SOLL!H17-IF(KVFi!B18 = SOLL!$B$2,1, IF(KVFi!C18=SOLL!$B$2,2,IF(KVFi!D18=SOLL!$B$2,3,IF(KVFi!E18=SOLL!$B$2,4, IF(KVFi!F18=SOLL!$B$2,"-"))))),"-")</f>
        <v>1</v>
      </c>
    </row>
    <row r="19" spans="1:8" x14ac:dyDescent="0.25">
      <c r="A19" s="126" t="s">
        <v>51</v>
      </c>
      <c r="B19" s="208"/>
      <c r="C19" s="207"/>
      <c r="D19" s="218"/>
      <c r="E19" s="208"/>
      <c r="F19" s="208"/>
      <c r="G19" s="24"/>
      <c r="H19" s="29">
        <f>IFERROR(SOLL!H18-IF(KVFi!B19 = SOLL!$B$2,1, IF(KVFi!C19=SOLL!$B$2,2,IF(KVFi!D19=SOLL!$B$2,3,IF(KVFi!E19=SOLL!$B$2,4, IF(KVFi!F19=SOLL!$B$2,"-"))))),"-")</f>
        <v>3</v>
      </c>
    </row>
    <row r="20" spans="1:8" x14ac:dyDescent="0.25">
      <c r="A20" s="126" t="s">
        <v>52</v>
      </c>
      <c r="B20" s="208"/>
      <c r="C20" s="208"/>
      <c r="D20" s="218"/>
      <c r="E20" s="208"/>
      <c r="F20" s="208"/>
      <c r="G20" s="24"/>
      <c r="H20" s="29">
        <f>IFERROR(SOLL!H19-IF(KVFi!B20 = SOLL!$B$2,1, IF(KVFi!C20=SOLL!$B$2,2,IF(KVFi!D20=SOLL!$B$2,3,IF(KVFi!E20=SOLL!$B$2,4, IF(KVFi!F20=SOLL!$B$2,"-"))))),"-")</f>
        <v>3</v>
      </c>
    </row>
    <row r="21" spans="1:8" x14ac:dyDescent="0.25">
      <c r="A21" s="48"/>
      <c r="B21" s="212"/>
      <c r="C21" s="212"/>
      <c r="D21" s="212"/>
      <c r="E21" s="212"/>
      <c r="F21" s="212"/>
      <c r="G21" s="24"/>
      <c r="H21" s="29"/>
    </row>
    <row r="22" spans="1:8" x14ac:dyDescent="0.25">
      <c r="A22" s="73" t="s">
        <v>53</v>
      </c>
      <c r="B22" s="212"/>
      <c r="C22" s="212"/>
      <c r="D22" s="212"/>
      <c r="E22" s="212"/>
      <c r="F22" s="212"/>
      <c r="G22" s="24"/>
      <c r="H22" s="29"/>
    </row>
    <row r="23" spans="1:8" x14ac:dyDescent="0.25">
      <c r="A23" s="125" t="s">
        <v>54</v>
      </c>
      <c r="B23" s="208"/>
      <c r="C23" s="218"/>
      <c r="D23" s="208"/>
      <c r="E23" s="208"/>
      <c r="F23" s="208"/>
      <c r="G23" s="24"/>
      <c r="H23" s="29">
        <f>IFERROR(SOLL!H22-IF(KVFi!B23 = SOLL!$B$2,1, IF(KVFi!C23=SOLL!$B$2,2,IF(KVFi!D23=SOLL!$B$2,3,IF(KVFi!E23=SOLL!$B$2,4, IF(KVFi!F23=SOLL!$B$2,"-"))))),"-")</f>
        <v>2</v>
      </c>
    </row>
    <row r="24" spans="1:8" x14ac:dyDescent="0.25">
      <c r="A24" s="125" t="s">
        <v>55</v>
      </c>
      <c r="B24" s="208"/>
      <c r="C24" s="208"/>
      <c r="D24" s="218"/>
      <c r="E24" s="208"/>
      <c r="F24" s="208"/>
      <c r="G24" s="24"/>
      <c r="H24" s="29">
        <f>IFERROR(SOLL!H23-IF(KVFi!B24 = SOLL!$B$2,1, IF(KVFi!C24=SOLL!$B$2,2,IF(KVFi!D24=SOLL!$B$2,3,IF(KVFi!E24=SOLL!$B$2,4, IF(KVFi!F24=SOLL!$B$2,"-"))))),"-")</f>
        <v>3</v>
      </c>
    </row>
    <row r="25" spans="1:8" x14ac:dyDescent="0.25">
      <c r="A25" s="125" t="s">
        <v>56</v>
      </c>
      <c r="B25" s="208"/>
      <c r="C25" s="218"/>
      <c r="D25" s="208"/>
      <c r="E25" s="208"/>
      <c r="F25" s="208"/>
      <c r="G25" s="24"/>
      <c r="H25" s="29">
        <f>IFERROR(SOLL!H24-IF(KVFi!B25 = SOLL!$B$2,1, IF(KVFi!C25=SOLL!$B$2,2,IF(KVFi!D25=SOLL!$B$2,3,IF(KVFi!E25=SOLL!$B$2,4, IF(KVFi!F25=SOLL!$B$2,"-"))))),"-")</f>
        <v>2</v>
      </c>
    </row>
    <row r="26" spans="1:8" x14ac:dyDescent="0.25">
      <c r="A26" s="125" t="s">
        <v>76</v>
      </c>
      <c r="B26" s="208"/>
      <c r="C26" s="218"/>
      <c r="D26" s="208"/>
      <c r="E26" s="208"/>
      <c r="F26" s="208"/>
      <c r="G26" s="24"/>
      <c r="H26" s="29">
        <f>IFERROR(SOLL!H25-IF(KVFi!B26 = SOLL!$B$2,1, IF(KVFi!C26=SOLL!$B$2,2,IF(KVFi!D26=SOLL!$B$2,3,IF(KVFi!E26=SOLL!$B$2,4, IF(KVFi!F26=SOLL!$B$2,"-"))))),"-")</f>
        <v>2</v>
      </c>
    </row>
    <row r="27" spans="1:8" x14ac:dyDescent="0.25">
      <c r="A27" s="125" t="s">
        <v>57</v>
      </c>
      <c r="B27" s="207"/>
      <c r="C27" s="219"/>
      <c r="D27" s="208"/>
      <c r="E27" s="208"/>
      <c r="F27" s="208"/>
      <c r="G27" s="24"/>
      <c r="H27" s="29">
        <f>IFERROR(SOLL!H26-IF(KVFi!B27 = SOLL!$B$2,1, IF(KVFi!C27=SOLL!$B$2,2,IF(KVFi!D27=SOLL!$B$2,3,IF(KVFi!E27=SOLL!$B$2,4, IF(KVFi!F27=SOLL!$B$2,"-"))))),"-")</f>
        <v>2</v>
      </c>
    </row>
    <row r="28" spans="1:8" x14ac:dyDescent="0.25">
      <c r="A28" s="48"/>
      <c r="B28" s="212"/>
      <c r="C28" s="212"/>
      <c r="D28" s="212"/>
      <c r="E28" s="212"/>
      <c r="F28" s="212"/>
      <c r="G28" s="24"/>
      <c r="H28" s="29"/>
    </row>
    <row r="29" spans="1:8" ht="18" x14ac:dyDescent="0.25">
      <c r="A29" s="127" t="s">
        <v>77</v>
      </c>
      <c r="B29" s="212"/>
      <c r="C29" s="212"/>
      <c r="D29" s="212"/>
      <c r="E29" s="212"/>
      <c r="F29" s="212"/>
      <c r="G29" s="24"/>
      <c r="H29" s="29"/>
    </row>
    <row r="30" spans="1:8" x14ac:dyDescent="0.25">
      <c r="A30" s="73" t="s">
        <v>58</v>
      </c>
      <c r="B30" s="212"/>
      <c r="C30" s="212"/>
      <c r="D30" s="212"/>
      <c r="E30" s="212"/>
      <c r="F30" s="212"/>
      <c r="G30" s="24"/>
      <c r="H30" s="29"/>
    </row>
    <row r="31" spans="1:8" x14ac:dyDescent="0.25">
      <c r="A31" s="125" t="s">
        <v>59</v>
      </c>
      <c r="B31" s="208"/>
      <c r="C31" s="218"/>
      <c r="D31" s="208"/>
      <c r="E31" s="208"/>
      <c r="F31" s="208"/>
      <c r="G31" s="24"/>
      <c r="H31" s="29">
        <f>IFERROR(SOLL!H30-IF(KVFi!B31 = SOLL!$B$2,1, IF(KVFi!C31=SOLL!$B$2,2,IF(KVFi!D31=SOLL!$B$2,3,IF(KVFi!E31=SOLL!$B$2,4, IF(KVFi!F31=SOLL!$B$2,"-"))))),"-")</f>
        <v>2</v>
      </c>
    </row>
    <row r="32" spans="1:8" x14ac:dyDescent="0.25">
      <c r="A32" s="125" t="s">
        <v>60</v>
      </c>
      <c r="B32" s="208"/>
      <c r="C32" s="218"/>
      <c r="D32" s="208"/>
      <c r="E32" s="208"/>
      <c r="F32" s="208"/>
      <c r="G32" s="24"/>
      <c r="H32" s="29">
        <f>IFERROR(SOLL!H31-IF(KVFi!B32 = SOLL!$B$2,1, IF(KVFi!C32=SOLL!$B$2,2,IF(KVFi!D32=SOLL!$B$2,3,IF(KVFi!E32=SOLL!$B$2,4, IF(KVFi!F32=SOLL!$B$2,"-"))))),"-")</f>
        <v>2</v>
      </c>
    </row>
    <row r="33" spans="1:8" x14ac:dyDescent="0.25">
      <c r="A33" s="125" t="s">
        <v>61</v>
      </c>
      <c r="B33" s="208"/>
      <c r="C33" s="208"/>
      <c r="D33" s="218"/>
      <c r="E33" s="208"/>
      <c r="F33" s="208"/>
      <c r="G33" s="24"/>
      <c r="H33" s="29">
        <f>IFERROR(SOLL!H32-IF(KVFi!B33 = SOLL!$B$2,1, IF(KVFi!C33=SOLL!$B$2,2,IF(KVFi!D33=SOLL!$B$2,3,IF(KVFi!E33=SOLL!$B$2,4, IF(KVFi!F33=SOLL!$B$2,"-"))))),"-")</f>
        <v>3</v>
      </c>
    </row>
    <row r="34" spans="1:8" x14ac:dyDescent="0.25">
      <c r="A34" s="125" t="s">
        <v>62</v>
      </c>
      <c r="B34" s="218"/>
      <c r="C34" s="208"/>
      <c r="D34" s="208"/>
      <c r="E34" s="208"/>
      <c r="F34" s="208"/>
      <c r="G34" s="24"/>
      <c r="H34" s="29">
        <f>IFERROR(SOLL!H33-IF(KVFi!B34 = SOLL!$B$2,1, IF(KVFi!C34=SOLL!$B$2,2,IF(KVFi!D34=SOLL!$B$2,3,IF(KVFi!E34=SOLL!$B$2,4, IF(KVFi!F34=SOLL!$B$2,"-"))))),"-")</f>
        <v>1</v>
      </c>
    </row>
    <row r="35" spans="1:8" x14ac:dyDescent="0.25">
      <c r="A35" s="125" t="s">
        <v>63</v>
      </c>
      <c r="B35" s="208"/>
      <c r="C35" s="218"/>
      <c r="D35" s="208"/>
      <c r="E35" s="208"/>
      <c r="F35" s="208"/>
      <c r="G35" s="24"/>
      <c r="H35" s="29">
        <f>IFERROR(SOLL!H34-IF(KVFi!B35 = SOLL!$B$2,1, IF(KVFi!C35=SOLL!$B$2,2,IF(KVFi!D35=SOLL!$B$2,3,IF(KVFi!E35=SOLL!$B$2,4, IF(KVFi!F35=SOLL!$B$2,"-"))))),"-")</f>
        <v>2</v>
      </c>
    </row>
    <row r="36" spans="1:8" x14ac:dyDescent="0.25">
      <c r="A36" s="48"/>
      <c r="B36" s="212"/>
      <c r="C36" s="212"/>
      <c r="D36" s="212"/>
      <c r="E36" s="212"/>
      <c r="F36" s="212"/>
      <c r="G36" s="24"/>
      <c r="H36" s="29"/>
    </row>
    <row r="37" spans="1:8" x14ac:dyDescent="0.25">
      <c r="A37" s="48"/>
      <c r="B37" s="212"/>
      <c r="C37" s="212"/>
      <c r="D37" s="212"/>
      <c r="E37" s="212"/>
      <c r="F37" s="212"/>
      <c r="G37" s="24"/>
      <c r="H37" s="29"/>
    </row>
    <row r="38" spans="1:8" ht="18" x14ac:dyDescent="0.25">
      <c r="A38" s="127" t="s">
        <v>64</v>
      </c>
      <c r="B38" s="212"/>
      <c r="C38" s="212"/>
      <c r="D38" s="212"/>
      <c r="E38" s="212"/>
      <c r="F38" s="212"/>
      <c r="G38" s="24"/>
      <c r="H38" s="29"/>
    </row>
    <row r="39" spans="1:8" s="254" customFormat="1" ht="18.75" hidden="1" outlineLevel="1" thickBot="1" x14ac:dyDescent="0.3">
      <c r="A39" s="250"/>
      <c r="B39" s="325" t="s">
        <v>134</v>
      </c>
      <c r="C39" s="325" t="s">
        <v>599</v>
      </c>
      <c r="D39" s="325" t="s">
        <v>135</v>
      </c>
      <c r="E39" s="323" t="s">
        <v>600</v>
      </c>
      <c r="F39" s="323"/>
      <c r="G39" s="323"/>
      <c r="H39" s="256"/>
    </row>
    <row r="40" spans="1:8" s="254" customFormat="1" hidden="1" outlineLevel="1" x14ac:dyDescent="0.25">
      <c r="A40" s="272" t="s">
        <v>382</v>
      </c>
      <c r="B40" s="328"/>
      <c r="C40" s="328"/>
      <c r="D40" s="328"/>
      <c r="E40" s="326"/>
      <c r="F40" s="326"/>
      <c r="G40" s="326"/>
      <c r="H40" s="256"/>
    </row>
    <row r="41" spans="1:8" s="254" customFormat="1" ht="28.5" hidden="1" outlineLevel="1" x14ac:dyDescent="0.25">
      <c r="A41" s="273" t="s">
        <v>383</v>
      </c>
      <c r="B41" s="328"/>
      <c r="C41" s="328"/>
      <c r="D41" s="328"/>
      <c r="E41" s="326"/>
      <c r="F41" s="326"/>
      <c r="G41" s="326"/>
      <c r="H41" s="256"/>
    </row>
    <row r="42" spans="1:8" s="254" customFormat="1" hidden="1" outlineLevel="1" x14ac:dyDescent="0.25">
      <c r="A42" s="273" t="s">
        <v>384</v>
      </c>
      <c r="B42" s="328"/>
      <c r="C42" s="328"/>
      <c r="D42" s="328"/>
      <c r="E42" s="326"/>
      <c r="F42" s="326"/>
      <c r="G42" s="326"/>
      <c r="H42" s="256"/>
    </row>
    <row r="43" spans="1:8" s="254" customFormat="1" ht="28.5" hidden="1" outlineLevel="1" x14ac:dyDescent="0.25">
      <c r="A43" s="273" t="s">
        <v>385</v>
      </c>
      <c r="B43" s="328"/>
      <c r="C43" s="328"/>
      <c r="D43" s="328"/>
      <c r="E43" s="326"/>
      <c r="F43" s="326"/>
      <c r="G43" s="326"/>
      <c r="H43" s="256"/>
    </row>
    <row r="44" spans="1:8" s="254" customFormat="1" ht="28.5" hidden="1" outlineLevel="1" x14ac:dyDescent="0.25">
      <c r="A44" s="273" t="s">
        <v>386</v>
      </c>
      <c r="B44" s="328"/>
      <c r="C44" s="328"/>
      <c r="D44" s="328"/>
      <c r="E44" s="326"/>
      <c r="F44" s="326"/>
      <c r="G44" s="326"/>
      <c r="H44" s="256"/>
    </row>
    <row r="45" spans="1:8" s="254" customFormat="1" ht="28.5" hidden="1" outlineLevel="1" x14ac:dyDescent="0.25">
      <c r="A45" s="273" t="s">
        <v>387</v>
      </c>
      <c r="B45" s="328"/>
      <c r="C45" s="328"/>
      <c r="D45" s="328"/>
      <c r="E45" s="326"/>
      <c r="F45" s="326"/>
      <c r="G45" s="326"/>
      <c r="H45" s="256"/>
    </row>
    <row r="46" spans="1:8" s="254" customFormat="1" hidden="1" outlineLevel="1" x14ac:dyDescent="0.25">
      <c r="A46" s="273" t="s">
        <v>388</v>
      </c>
      <c r="B46" s="328"/>
      <c r="C46" s="328"/>
      <c r="D46" s="328"/>
      <c r="E46" s="326"/>
      <c r="F46" s="326"/>
      <c r="G46" s="326"/>
      <c r="H46" s="256"/>
    </row>
    <row r="47" spans="1:8" s="254" customFormat="1" ht="15.75" hidden="1" outlineLevel="1" thickBot="1" x14ac:dyDescent="0.3">
      <c r="A47" s="278" t="s">
        <v>389</v>
      </c>
      <c r="B47" s="328"/>
      <c r="C47" s="328"/>
      <c r="D47" s="328"/>
      <c r="E47" s="326"/>
      <c r="F47" s="326"/>
      <c r="G47" s="326"/>
      <c r="H47" s="256"/>
    </row>
    <row r="48" spans="1:8" s="254" customFormat="1" hidden="1" outlineLevel="1" x14ac:dyDescent="0.25">
      <c r="A48" s="293" t="s">
        <v>397</v>
      </c>
      <c r="B48" s="328"/>
      <c r="C48" s="328"/>
      <c r="D48" s="328"/>
      <c r="E48" s="326"/>
      <c r="F48" s="326"/>
      <c r="G48" s="326"/>
      <c r="H48" s="256"/>
    </row>
    <row r="49" spans="1:8" s="254" customFormat="1" ht="28.5" hidden="1" outlineLevel="1" x14ac:dyDescent="0.25">
      <c r="A49" s="273" t="s">
        <v>390</v>
      </c>
      <c r="B49" s="328"/>
      <c r="C49" s="328"/>
      <c r="D49" s="328"/>
      <c r="E49" s="326"/>
      <c r="F49" s="326"/>
      <c r="G49" s="326"/>
      <c r="H49" s="256"/>
    </row>
    <row r="50" spans="1:8" s="254" customFormat="1" hidden="1" outlineLevel="1" x14ac:dyDescent="0.25">
      <c r="A50" s="273" t="s">
        <v>389</v>
      </c>
      <c r="B50" s="328"/>
      <c r="C50" s="328"/>
      <c r="D50" s="328"/>
      <c r="E50" s="326"/>
      <c r="F50" s="326"/>
      <c r="G50" s="326"/>
      <c r="H50" s="256"/>
    </row>
    <row r="51" spans="1:8" s="254" customFormat="1" hidden="1" outlineLevel="1" x14ac:dyDescent="0.25">
      <c r="A51" s="273" t="s">
        <v>391</v>
      </c>
      <c r="B51" s="328"/>
      <c r="C51" s="328"/>
      <c r="D51" s="328"/>
      <c r="E51" s="326"/>
      <c r="F51" s="326"/>
      <c r="G51" s="326"/>
      <c r="H51" s="256"/>
    </row>
    <row r="52" spans="1:8" s="254" customFormat="1" ht="28.5" hidden="1" outlineLevel="1" x14ac:dyDescent="0.25">
      <c r="A52" s="273" t="s">
        <v>392</v>
      </c>
      <c r="B52" s="328"/>
      <c r="C52" s="328"/>
      <c r="D52" s="328"/>
      <c r="E52" s="326"/>
      <c r="F52" s="326"/>
      <c r="G52" s="326"/>
      <c r="H52" s="256"/>
    </row>
    <row r="53" spans="1:8" s="254" customFormat="1" hidden="1" outlineLevel="1" x14ac:dyDescent="0.25">
      <c r="A53" s="273" t="s">
        <v>393</v>
      </c>
      <c r="B53" s="328"/>
      <c r="C53" s="328"/>
      <c r="D53" s="328"/>
      <c r="E53" s="326"/>
      <c r="F53" s="326"/>
      <c r="G53" s="326"/>
      <c r="H53" s="256"/>
    </row>
    <row r="54" spans="1:8" s="254" customFormat="1" ht="28.5" hidden="1" outlineLevel="1" x14ac:dyDescent="0.25">
      <c r="A54" s="273" t="s">
        <v>394</v>
      </c>
      <c r="B54" s="328"/>
      <c r="C54" s="328"/>
      <c r="D54" s="328"/>
      <c r="E54" s="326"/>
      <c r="F54" s="326"/>
      <c r="G54" s="326"/>
      <c r="H54" s="256"/>
    </row>
    <row r="55" spans="1:8" s="254" customFormat="1" hidden="1" outlineLevel="1" x14ac:dyDescent="0.25">
      <c r="A55" s="273" t="s">
        <v>395</v>
      </c>
      <c r="B55" s="328"/>
      <c r="C55" s="328"/>
      <c r="D55" s="328"/>
      <c r="E55" s="326"/>
      <c r="F55" s="326"/>
      <c r="G55" s="326"/>
      <c r="H55" s="256"/>
    </row>
    <row r="56" spans="1:8" s="254" customFormat="1" ht="15.75" hidden="1" outlineLevel="1" thickBot="1" x14ac:dyDescent="0.3">
      <c r="A56" s="278" t="s">
        <v>396</v>
      </c>
      <c r="B56" s="328"/>
      <c r="C56" s="328"/>
      <c r="D56" s="328"/>
      <c r="E56" s="326"/>
      <c r="F56" s="326"/>
      <c r="G56" s="326"/>
      <c r="H56" s="256"/>
    </row>
    <row r="57" spans="1:8" s="254" customFormat="1" hidden="1" outlineLevel="1" x14ac:dyDescent="0.25">
      <c r="A57" s="293" t="s">
        <v>401</v>
      </c>
      <c r="B57" s="328"/>
      <c r="C57" s="328"/>
      <c r="D57" s="328"/>
      <c r="E57" s="326"/>
      <c r="F57" s="326"/>
      <c r="G57" s="326"/>
      <c r="H57" s="256"/>
    </row>
    <row r="58" spans="1:8" s="254" customFormat="1" ht="42.75" hidden="1" outlineLevel="1" x14ac:dyDescent="0.25">
      <c r="A58" s="273" t="s">
        <v>398</v>
      </c>
      <c r="B58" s="328"/>
      <c r="C58" s="328"/>
      <c r="D58" s="328"/>
      <c r="E58" s="326"/>
      <c r="F58" s="326"/>
      <c r="G58" s="326"/>
      <c r="H58" s="256"/>
    </row>
    <row r="59" spans="1:8" s="254" customFormat="1" ht="28.5" hidden="1" outlineLevel="1" x14ac:dyDescent="0.25">
      <c r="A59" s="273" t="s">
        <v>399</v>
      </c>
      <c r="B59" s="328"/>
      <c r="C59" s="328"/>
      <c r="D59" s="328"/>
      <c r="E59" s="326"/>
      <c r="F59" s="326"/>
      <c r="G59" s="326"/>
      <c r="H59" s="256"/>
    </row>
    <row r="60" spans="1:8" s="254" customFormat="1" hidden="1" outlineLevel="1" x14ac:dyDescent="0.25">
      <c r="A60" s="273" t="s">
        <v>400</v>
      </c>
      <c r="B60" s="328"/>
      <c r="C60" s="328"/>
      <c r="D60" s="328"/>
      <c r="E60" s="326"/>
      <c r="F60" s="326"/>
      <c r="G60" s="326"/>
      <c r="H60" s="256"/>
    </row>
    <row r="61" spans="1:8" s="254" customFormat="1" hidden="1" outlineLevel="1" x14ac:dyDescent="0.25">
      <c r="A61" s="273" t="s">
        <v>389</v>
      </c>
      <c r="B61" s="328"/>
      <c r="C61" s="328"/>
      <c r="D61" s="328"/>
      <c r="E61" s="326"/>
      <c r="F61" s="326"/>
      <c r="G61" s="326"/>
      <c r="H61" s="256"/>
    </row>
    <row r="62" spans="1:8" s="254" customFormat="1" hidden="1" outlineLevel="1" x14ac:dyDescent="0.25">
      <c r="A62" s="273" t="s">
        <v>391</v>
      </c>
      <c r="B62" s="328"/>
      <c r="C62" s="328"/>
      <c r="D62" s="328"/>
      <c r="E62" s="326"/>
      <c r="F62" s="326"/>
      <c r="G62" s="326"/>
      <c r="H62" s="256"/>
    </row>
    <row r="63" spans="1:8" s="254" customFormat="1" ht="15.75" hidden="1" outlineLevel="1" thickBot="1" x14ac:dyDescent="0.3">
      <c r="A63" s="278" t="s">
        <v>396</v>
      </c>
      <c r="B63" s="328"/>
      <c r="C63" s="328"/>
      <c r="D63" s="328"/>
      <c r="E63" s="326"/>
      <c r="F63" s="326"/>
      <c r="G63" s="326"/>
      <c r="H63" s="256"/>
    </row>
    <row r="64" spans="1:8" s="254" customFormat="1" ht="28.5" hidden="1" outlineLevel="1" x14ac:dyDescent="0.25">
      <c r="A64" s="272" t="s">
        <v>402</v>
      </c>
      <c r="B64" s="328"/>
      <c r="C64" s="328"/>
      <c r="D64" s="328"/>
      <c r="E64" s="326"/>
      <c r="F64" s="326"/>
      <c r="G64" s="326"/>
      <c r="H64" s="256"/>
    </row>
    <row r="65" spans="1:8" s="254" customFormat="1" ht="28.5" hidden="1" outlineLevel="1" x14ac:dyDescent="0.25">
      <c r="A65" s="273" t="s">
        <v>403</v>
      </c>
      <c r="B65" s="328"/>
      <c r="C65" s="328"/>
      <c r="D65" s="328"/>
      <c r="E65" s="326"/>
      <c r="F65" s="326"/>
      <c r="G65" s="326"/>
      <c r="H65" s="256"/>
    </row>
    <row r="66" spans="1:8" s="254" customFormat="1" ht="28.5" hidden="1" outlineLevel="1" x14ac:dyDescent="0.25">
      <c r="A66" s="273" t="s">
        <v>404</v>
      </c>
      <c r="B66" s="328"/>
      <c r="C66" s="328"/>
      <c r="D66" s="328"/>
      <c r="E66" s="326"/>
      <c r="F66" s="326"/>
      <c r="G66" s="326"/>
      <c r="H66" s="256"/>
    </row>
    <row r="67" spans="1:8" s="254" customFormat="1" ht="28.5" hidden="1" outlineLevel="1" x14ac:dyDescent="0.25">
      <c r="A67" s="273" t="s">
        <v>405</v>
      </c>
      <c r="B67" s="328"/>
      <c r="C67" s="328"/>
      <c r="D67" s="328"/>
      <c r="E67" s="326"/>
      <c r="F67" s="326"/>
      <c r="G67" s="326"/>
      <c r="H67" s="256"/>
    </row>
    <row r="68" spans="1:8" s="254" customFormat="1" ht="28.5" hidden="1" outlineLevel="1" x14ac:dyDescent="0.25">
      <c r="A68" s="273" t="s">
        <v>406</v>
      </c>
      <c r="B68" s="328"/>
      <c r="C68" s="328"/>
      <c r="D68" s="328"/>
      <c r="E68" s="326"/>
      <c r="F68" s="326"/>
      <c r="G68" s="326"/>
      <c r="H68" s="256"/>
    </row>
    <row r="69" spans="1:8" s="254" customFormat="1" ht="15.75" hidden="1" outlineLevel="1" thickBot="1" x14ac:dyDescent="0.3">
      <c r="A69" s="274" t="s">
        <v>407</v>
      </c>
      <c r="B69" s="328"/>
      <c r="C69" s="328"/>
      <c r="D69" s="328"/>
      <c r="E69" s="326"/>
      <c r="F69" s="326"/>
      <c r="G69" s="326"/>
      <c r="H69" s="256"/>
    </row>
    <row r="70" spans="1:8" s="254" customFormat="1" ht="18" collapsed="1" x14ac:dyDescent="0.25">
      <c r="A70" s="294"/>
      <c r="B70" s="245"/>
      <c r="C70" s="245"/>
      <c r="D70" s="245"/>
      <c r="E70" s="245"/>
      <c r="F70" s="245"/>
      <c r="H70" s="256"/>
    </row>
    <row r="71" spans="1:8" x14ac:dyDescent="0.25">
      <c r="A71" s="73" t="s">
        <v>78</v>
      </c>
      <c r="B71" s="212"/>
      <c r="C71" s="212"/>
      <c r="D71" s="212"/>
      <c r="E71" s="212"/>
      <c r="F71" s="212"/>
      <c r="G71" s="24"/>
      <c r="H71" s="29"/>
    </row>
    <row r="72" spans="1:8" x14ac:dyDescent="0.25">
      <c r="A72" s="126" t="s">
        <v>9</v>
      </c>
      <c r="B72" s="208"/>
      <c r="C72" s="218"/>
      <c r="D72" s="208"/>
      <c r="E72" s="208"/>
      <c r="F72" s="208"/>
      <c r="G72" s="18"/>
      <c r="H72" s="29">
        <f>IFERROR(SOLL!H39-IF(KVFi!B72 = SOLL!$B$2,1, IF(KVFi!C72=SOLL!$B$2,2,IF(KVFi!D72=SOLL!$B$2,3,IF(KVFi!E72=SOLL!$B$2,4, IF(KVFi!F72=SOLL!$B$2,"-"))))),"-")</f>
        <v>2</v>
      </c>
    </row>
    <row r="73" spans="1:8" x14ac:dyDescent="0.25">
      <c r="A73" s="126" t="s">
        <v>10</v>
      </c>
      <c r="B73" s="208"/>
      <c r="C73" s="218"/>
      <c r="D73" s="208"/>
      <c r="E73" s="208"/>
      <c r="F73" s="208"/>
      <c r="G73" s="24"/>
      <c r="H73" s="29">
        <f>IFERROR(SOLL!H40-IF(KVFi!B73 = SOLL!$B$2,1, IF(KVFi!C73=SOLL!$B$2,2,IF(KVFi!D73=SOLL!$B$2,3,IF(KVFi!E73=SOLL!$B$2,4, IF(KVFi!F73=SOLL!$B$2,"-"))))),"-")</f>
        <v>2</v>
      </c>
    </row>
    <row r="74" spans="1:8" x14ac:dyDescent="0.25">
      <c r="A74" s="126" t="s">
        <v>11</v>
      </c>
      <c r="B74" s="208"/>
      <c r="C74" s="218"/>
      <c r="D74" s="208"/>
      <c r="E74" s="208"/>
      <c r="F74" s="208"/>
      <c r="G74" s="24"/>
      <c r="H74" s="29">
        <f>IFERROR(SOLL!H41-IF(KVFi!B74 = SOLL!$B$2,1, IF(KVFi!C74=SOLL!$B$2,2,IF(KVFi!D74=SOLL!$B$2,3,IF(KVFi!E74=SOLL!$B$2,4, IF(KVFi!F74=SOLL!$B$2,"-"))))),"-")</f>
        <v>2</v>
      </c>
    </row>
    <row r="75" spans="1:8" x14ac:dyDescent="0.25">
      <c r="A75" s="126" t="s">
        <v>79</v>
      </c>
      <c r="B75" s="218"/>
      <c r="C75" s="208"/>
      <c r="D75" s="208"/>
      <c r="E75" s="208"/>
      <c r="F75" s="208"/>
      <c r="G75" s="24"/>
      <c r="H75" s="29">
        <f>IFERROR(SOLL!H42-IF(KVFi!B75 = SOLL!$B$2,1, IF(KVFi!C75=SOLL!$B$2,2,IF(KVFi!D75=SOLL!$B$2,3,IF(KVFi!E75=SOLL!$B$2,4, IF(KVFi!F75=SOLL!$B$2,"-"))))),"-")</f>
        <v>1</v>
      </c>
    </row>
    <row r="76" spans="1:8" x14ac:dyDescent="0.25">
      <c r="A76" s="48"/>
      <c r="B76" s="212"/>
      <c r="C76" s="212"/>
      <c r="D76" s="212"/>
      <c r="E76" s="212"/>
      <c r="F76" s="212"/>
      <c r="G76" s="24"/>
      <c r="H76" s="29"/>
    </row>
    <row r="77" spans="1:8" x14ac:dyDescent="0.25">
      <c r="A77" s="73" t="s">
        <v>80</v>
      </c>
      <c r="B77" s="212"/>
      <c r="C77" s="212"/>
      <c r="D77" s="212"/>
      <c r="E77" s="212"/>
      <c r="F77" s="212"/>
      <c r="G77" s="24"/>
      <c r="H77" s="29"/>
    </row>
    <row r="78" spans="1:8" x14ac:dyDescent="0.25">
      <c r="A78" s="126" t="s">
        <v>81</v>
      </c>
      <c r="B78" s="208"/>
      <c r="C78" s="218"/>
      <c r="D78" s="208"/>
      <c r="E78" s="208"/>
      <c r="F78" s="208"/>
      <c r="G78" s="24"/>
      <c r="H78" s="29">
        <f>IFERROR(SOLL!H45-IF(KVFi!B78 = SOLL!$B$2,1, IF(KVFi!C78=SOLL!$B$2,2,IF(KVFi!D78=SOLL!$B$2,3,IF(KVFi!E78=SOLL!$B$2,4, IF(KVFi!F78=SOLL!$B$2,"-"))))),"-")</f>
        <v>2</v>
      </c>
    </row>
    <row r="79" spans="1:8" x14ac:dyDescent="0.25">
      <c r="A79" s="126" t="s">
        <v>82</v>
      </c>
      <c r="B79" s="208"/>
      <c r="C79" s="218"/>
      <c r="D79" s="208"/>
      <c r="E79" s="208"/>
      <c r="F79" s="208"/>
      <c r="G79" s="24"/>
      <c r="H79" s="29">
        <f>IFERROR(SOLL!H46-IF(KVFi!B79 = SOLL!$B$2,1, IF(KVFi!C79=SOLL!$B$2,2,IF(KVFi!D79=SOLL!$B$2,3,IF(KVFi!E79=SOLL!$B$2,4, IF(KVFi!F79=SOLL!$B$2,"-"))))),"-")</f>
        <v>2</v>
      </c>
    </row>
    <row r="80" spans="1:8" s="213" customFormat="1" x14ac:dyDescent="0.25">
      <c r="A80" s="126" t="s">
        <v>172</v>
      </c>
      <c r="B80" s="208"/>
      <c r="C80" s="208"/>
      <c r="D80" s="218"/>
      <c r="E80" s="208"/>
      <c r="F80" s="208"/>
      <c r="H80" s="151">
        <f>IFERROR(SOLL!H47-IF(KVFi!B80 = SOLL!$B$2,1, IF(KVFi!C80=SOLL!$B$2,2,IF(KVFi!D80=SOLL!$B$2,3,IF(KVFi!E80=SOLL!$B$2,4, IF(KVFi!F80=SOLL!$B$2,"-"))))),"-")</f>
        <v>3</v>
      </c>
    </row>
    <row r="81" spans="1:8" x14ac:dyDescent="0.25">
      <c r="A81" s="126" t="s">
        <v>173</v>
      </c>
      <c r="B81" s="208"/>
      <c r="C81" s="218"/>
      <c r="D81" s="208"/>
      <c r="E81" s="208"/>
      <c r="F81" s="208"/>
      <c r="G81" s="24"/>
      <c r="H81" s="29">
        <f>IFERROR(SOLL!H48-IF(KVFi!B81 = SOLL!$B$2,1, IF(KVFi!C81=SOLL!$B$2,2,IF(KVFi!D81=SOLL!$B$2,3,IF(KVFi!E81=SOLL!$B$2,4, IF(KVFi!F81=SOLL!$B$2,"-"))))),"-")</f>
        <v>2</v>
      </c>
    </row>
    <row r="82" spans="1:8" x14ac:dyDescent="0.25">
      <c r="A82" s="126" t="s">
        <v>13</v>
      </c>
      <c r="B82" s="208"/>
      <c r="C82" s="218"/>
      <c r="D82" s="208"/>
      <c r="E82" s="208"/>
      <c r="F82" s="208"/>
      <c r="G82" s="24"/>
      <c r="H82" s="29">
        <f>IFERROR(SOLL!H48-IF(KVFi!B82 = SOLL!$B$2,1, IF(KVFi!C82=SOLL!$B$2,2,IF(KVFi!D82=SOLL!$B$2,3,IF(KVFi!E82=SOLL!$B$2,4, IF(KVFi!F82=SOLL!$B$2,"-"))))),"-")</f>
        <v>2</v>
      </c>
    </row>
    <row r="83" spans="1:8" x14ac:dyDescent="0.25">
      <c r="A83" s="48"/>
      <c r="B83" s="212"/>
      <c r="C83" s="212"/>
      <c r="D83" s="212"/>
      <c r="E83" s="212"/>
      <c r="F83" s="212"/>
      <c r="G83" s="24"/>
      <c r="H83" s="29"/>
    </row>
    <row r="84" spans="1:8" ht="18" x14ac:dyDescent="0.25">
      <c r="A84" s="127" t="s">
        <v>84</v>
      </c>
      <c r="B84" s="212"/>
      <c r="C84" s="212"/>
      <c r="D84" s="212"/>
      <c r="E84" s="212"/>
      <c r="F84" s="212"/>
      <c r="G84" s="24"/>
      <c r="H84" s="29"/>
    </row>
    <row r="85" spans="1:8" x14ac:dyDescent="0.25">
      <c r="A85" s="73" t="s">
        <v>85</v>
      </c>
      <c r="B85" s="212"/>
      <c r="C85" s="212"/>
      <c r="D85" s="212"/>
      <c r="E85" s="212"/>
      <c r="F85" s="212"/>
      <c r="G85" s="24"/>
      <c r="H85" s="29"/>
    </row>
    <row r="86" spans="1:8" x14ac:dyDescent="0.25">
      <c r="A86" s="125" t="s">
        <v>86</v>
      </c>
      <c r="B86" s="223"/>
      <c r="C86" s="223"/>
      <c r="D86" s="223"/>
      <c r="E86" s="223"/>
      <c r="F86" s="223"/>
      <c r="G86" s="24"/>
      <c r="H86" s="29" t="str">
        <f>IFERROR(SOLL!H52-IF(KVFi!B86 = SOLL!$B$2,1, IF(KVFi!C86=SOLL!$B$2,2,IF(KVFi!D86=SOLL!$B$2,3,IF(KVFi!E86=SOLL!$B$2,4, IF(KVFi!F86=SOLL!$B$2,"-"))))),"-")</f>
        <v>-</v>
      </c>
    </row>
    <row r="87" spans="1:8" x14ac:dyDescent="0.25">
      <c r="A87" s="128" t="s">
        <v>14</v>
      </c>
      <c r="B87" s="208"/>
      <c r="C87" s="218"/>
      <c r="D87" s="208"/>
      <c r="E87" s="208"/>
      <c r="F87" s="208"/>
      <c r="G87" s="24"/>
      <c r="H87" s="29">
        <f>IFERROR(SOLL!H53-IF(KVFi!B87 = SOLL!$B$2,1, IF(KVFi!C87=SOLL!$B$2,2,IF(KVFi!D87=SOLL!$B$2,3,IF(KVFi!E87=SOLL!$B$2,4, IF(KVFi!F87=SOLL!$B$2,"-"))))),"-")</f>
        <v>2</v>
      </c>
    </row>
    <row r="88" spans="1:8" x14ac:dyDescent="0.25">
      <c r="A88" s="128" t="s">
        <v>15</v>
      </c>
      <c r="B88" s="208"/>
      <c r="C88" s="208"/>
      <c r="D88" s="218"/>
      <c r="E88" s="208"/>
      <c r="F88" s="208"/>
      <c r="G88" s="24"/>
      <c r="H88" s="29">
        <f>IFERROR(SOLL!H54-IF(KVFi!B88 = SOLL!$B$2,1, IF(KVFi!C88=SOLL!$B$2,2,IF(KVFi!D88=SOLL!$B$2,3,IF(KVFi!E88=SOLL!$B$2,4, IF(KVFi!F88=SOLL!$B$2,"-"))))),"-")</f>
        <v>3</v>
      </c>
    </row>
    <row r="89" spans="1:8" x14ac:dyDescent="0.25">
      <c r="A89" s="125" t="s">
        <v>16</v>
      </c>
      <c r="B89" s="208"/>
      <c r="C89" s="208"/>
      <c r="D89" s="218"/>
      <c r="E89" s="208"/>
      <c r="F89" s="208"/>
      <c r="G89" s="24"/>
      <c r="H89" s="29">
        <f>IFERROR(SOLL!H55-IF(KVFi!B89 = SOLL!$B$2,1, IF(KVFi!C89=SOLL!$B$2,2,IF(KVFi!D89=SOLL!$B$2,3,IF(KVFi!E89=SOLL!$B$2,4, IF(KVFi!F89=SOLL!$B$2,"-"))))),"-")</f>
        <v>3</v>
      </c>
    </row>
    <row r="90" spans="1:8" x14ac:dyDescent="0.25">
      <c r="A90" s="125" t="s">
        <v>17</v>
      </c>
      <c r="B90" s="223"/>
      <c r="C90" s="223"/>
      <c r="D90" s="223"/>
      <c r="E90" s="223"/>
      <c r="F90" s="223"/>
      <c r="G90" s="24"/>
      <c r="H90" s="29" t="str">
        <f>IFERROR(SOLL!H56-IF(KVFi!B90 = SOLL!$B$2,1, IF(KVFi!C90=SOLL!$B$2,2,IF(KVFi!D90=SOLL!$B$2,3,IF(KVFi!E90=SOLL!$B$2,4, IF(KVFi!F90=SOLL!$B$2,"-"))))),"-")</f>
        <v>-</v>
      </c>
    </row>
    <row r="91" spans="1:8" x14ac:dyDescent="0.25">
      <c r="A91" s="48"/>
      <c r="B91" s="212"/>
      <c r="C91" s="212"/>
      <c r="D91" s="212"/>
      <c r="E91" s="212"/>
      <c r="F91" s="212"/>
      <c r="G91" s="24"/>
      <c r="H91" s="29"/>
    </row>
    <row r="92" spans="1:8" ht="18" x14ac:dyDescent="0.25">
      <c r="A92" s="127" t="s">
        <v>87</v>
      </c>
      <c r="B92" s="212"/>
      <c r="C92" s="212"/>
      <c r="D92" s="212"/>
      <c r="E92" s="212"/>
      <c r="F92" s="212"/>
      <c r="G92" s="24"/>
      <c r="H92" s="29"/>
    </row>
    <row r="93" spans="1:8" x14ac:dyDescent="0.25">
      <c r="A93" s="73" t="s">
        <v>88</v>
      </c>
      <c r="B93" s="212"/>
      <c r="C93" s="212"/>
      <c r="D93" s="212"/>
      <c r="E93" s="212"/>
      <c r="F93" s="212"/>
      <c r="G93" s="24"/>
      <c r="H93" s="29"/>
    </row>
    <row r="94" spans="1:8" x14ac:dyDescent="0.25">
      <c r="A94" s="125" t="s">
        <v>39</v>
      </c>
      <c r="B94" s="223"/>
      <c r="C94" s="223"/>
      <c r="D94" s="223"/>
      <c r="E94" s="223"/>
      <c r="F94" s="223"/>
      <c r="G94" s="24"/>
      <c r="H94" s="29" t="str">
        <f>IFERROR(SOLL!H60-IF(KVFi!B94 = SOLL!$B$2,1, IF(KVFi!C94=SOLL!$B$2,2,IF(KVFi!D94=SOLL!$B$2,3,IF(KVFi!E94=SOLL!$B$2,4, IF(KVFi!F94=SOLL!$B$2,"-"))))),"-")</f>
        <v>-</v>
      </c>
    </row>
    <row r="95" spans="1:8" x14ac:dyDescent="0.25">
      <c r="A95" s="125" t="s">
        <v>40</v>
      </c>
      <c r="B95" s="208"/>
      <c r="C95" s="218"/>
      <c r="D95" s="208"/>
      <c r="E95" s="208"/>
      <c r="F95" s="208"/>
      <c r="G95" s="24"/>
      <c r="H95" s="29">
        <f>IFERROR(SOLL!H61-IF(KVFi!B95 = SOLL!$B$2,1, IF(KVFi!C95=SOLL!$B$2,2,IF(KVFi!D95=SOLL!$B$2,3,IF(KVFi!E95=SOLL!$B$2,4, IF(KVFi!F95=SOLL!$B$2,"-"))))),"-")</f>
        <v>2</v>
      </c>
    </row>
    <row r="96" spans="1:8" x14ac:dyDescent="0.25">
      <c r="A96" s="125" t="s">
        <v>41</v>
      </c>
      <c r="B96" s="208"/>
      <c r="C96" s="208"/>
      <c r="D96" s="218"/>
      <c r="E96" s="208"/>
      <c r="F96" s="208"/>
      <c r="G96" s="24"/>
      <c r="H96" s="29">
        <f>IFERROR(SOLL!H62-IF(KVFi!B96 = SOLL!$B$2,1, IF(KVFi!C96=SOLL!$B$2,2,IF(KVFi!D96=SOLL!$B$2,3,IF(KVFi!E96=SOLL!$B$2,4, IF(KVFi!F96=SOLL!$B$2,"-"))))),"-")</f>
        <v>3</v>
      </c>
    </row>
    <row r="97" spans="1:8" x14ac:dyDescent="0.25">
      <c r="A97" s="125" t="s">
        <v>42</v>
      </c>
      <c r="B97" s="208"/>
      <c r="C97" s="208"/>
      <c r="D97" s="208"/>
      <c r="E97" s="208"/>
      <c r="F97" s="208"/>
      <c r="G97" s="24"/>
      <c r="H97" s="29" t="str">
        <f>IFERROR(SOLL!H63-IF(KVFi!B97 = SOLL!$B$2,1, IF(KVFi!C97=SOLL!$B$2,2,IF(KVFi!D97=SOLL!$B$2,3,IF(KVFi!E97=SOLL!$B$2,4, IF(KVFi!F97=SOLL!$B$2,"-"))))),"-")</f>
        <v>-</v>
      </c>
    </row>
    <row r="98" spans="1:8" x14ac:dyDescent="0.25">
      <c r="A98" s="125" t="s">
        <v>89</v>
      </c>
      <c r="B98" s="208"/>
      <c r="C98" s="218"/>
      <c r="D98" s="208"/>
      <c r="E98" s="208"/>
      <c r="F98" s="208"/>
      <c r="G98" s="24"/>
      <c r="H98" s="29">
        <f>IFERROR(SOLL!H64-IF(KVFi!B98 = SOLL!$B$2,1, IF(KVFi!C98=SOLL!$B$2,2,IF(KVFi!D98=SOLL!$B$2,3,IF(KVFi!E98=SOLL!$B$2,4, IF(KVFi!F98=SOLL!$B$2,"-"))))),"-")</f>
        <v>2</v>
      </c>
    </row>
    <row r="99" spans="1:8" x14ac:dyDescent="0.25">
      <c r="A99" s="48"/>
      <c r="B99" s="212"/>
      <c r="C99" s="212"/>
      <c r="D99" s="212"/>
      <c r="E99" s="212"/>
      <c r="F99" s="212"/>
      <c r="G99" s="24"/>
      <c r="H99" s="29"/>
    </row>
    <row r="100" spans="1:8" x14ac:dyDescent="0.25">
      <c r="A100" s="48"/>
      <c r="B100" s="212"/>
      <c r="C100" s="212"/>
      <c r="D100" s="212"/>
      <c r="E100" s="212"/>
      <c r="F100" s="212"/>
      <c r="G100" s="24"/>
      <c r="H100" s="29"/>
    </row>
    <row r="101" spans="1:8" ht="18" x14ac:dyDescent="0.25">
      <c r="A101" s="127" t="s">
        <v>90</v>
      </c>
      <c r="B101" s="212"/>
      <c r="C101" s="212"/>
      <c r="D101" s="212"/>
      <c r="E101" s="212"/>
      <c r="F101" s="212"/>
      <c r="G101" s="24"/>
      <c r="H101" s="29"/>
    </row>
    <row r="102" spans="1:8" x14ac:dyDescent="0.25">
      <c r="A102" s="73" t="s">
        <v>91</v>
      </c>
      <c r="B102" s="212"/>
      <c r="C102" s="212"/>
      <c r="D102" s="212"/>
      <c r="E102" s="212"/>
      <c r="F102" s="212"/>
      <c r="G102" s="24"/>
      <c r="H102" s="29"/>
    </row>
    <row r="103" spans="1:8" x14ac:dyDescent="0.25">
      <c r="A103" s="125" t="s">
        <v>36</v>
      </c>
      <c r="B103" s="208"/>
      <c r="C103" s="218"/>
      <c r="D103" s="208"/>
      <c r="E103" s="208"/>
      <c r="F103" s="208"/>
      <c r="G103" s="24"/>
      <c r="H103" s="29">
        <f>IFERROR(SOLL!H69-IF(KVFi!B103 = SOLL!$B$2,1, IF(KVFi!C103=SOLL!$B$2,2,IF(KVFi!D103=SOLL!$B$2,3,IF(KVFi!E103=SOLL!$B$2,4, IF(KVFi!F103=SOLL!$B$2,"-"))))),"-")</f>
        <v>2</v>
      </c>
    </row>
    <row r="104" spans="1:8" x14ac:dyDescent="0.25">
      <c r="A104" s="125" t="s">
        <v>35</v>
      </c>
      <c r="B104" s="208"/>
      <c r="C104" s="218"/>
      <c r="D104" s="208"/>
      <c r="E104" s="208"/>
      <c r="F104" s="208"/>
      <c r="G104" s="24"/>
      <c r="H104" s="29">
        <f>IFERROR(SOLL!H70-IF(KVFi!B104 = SOLL!$B$2,1, IF(KVFi!C104=SOLL!$B$2,2,IF(KVFi!D104=SOLL!$B$2,3,IF(KVFi!E104=SOLL!$B$2,4, IF(KVFi!F104=SOLL!$B$2,"-"))))),"-")</f>
        <v>2</v>
      </c>
    </row>
    <row r="105" spans="1:8" x14ac:dyDescent="0.25">
      <c r="A105" s="125" t="s">
        <v>37</v>
      </c>
      <c r="B105" s="223"/>
      <c r="C105" s="223"/>
      <c r="D105" s="223"/>
      <c r="E105" s="223"/>
      <c r="F105" s="223"/>
      <c r="G105" s="24"/>
      <c r="H105" s="29" t="str">
        <f>IFERROR(SOLL!H71-IF(KVFi!B105 = SOLL!$B$2,1, IF(KVFi!C105=SOLL!$B$2,2,IF(KVFi!D105=SOLL!$B$2,3,IF(KVFi!E105=SOLL!$B$2,4, IF(KVFi!F105=SOLL!$B$2,"-"))))),"-")</f>
        <v>-</v>
      </c>
    </row>
    <row r="106" spans="1:8" x14ac:dyDescent="0.25">
      <c r="A106" s="125" t="s">
        <v>24</v>
      </c>
      <c r="B106" s="208"/>
      <c r="C106" s="218"/>
      <c r="D106" s="208"/>
      <c r="E106" s="208"/>
      <c r="F106" s="208"/>
      <c r="G106" s="24"/>
      <c r="H106" s="29">
        <f>IFERROR(SOLL!H72-IF(KVFi!B106 = SOLL!$B$2,1, IF(KVFi!C106=SOLL!$B$2,2,IF(KVFi!D106=SOLL!$B$2,3,IF(KVFi!E106=SOLL!$B$2,4, IF(KVFi!F106=SOLL!$B$2,"-"))))),"-")</f>
        <v>2</v>
      </c>
    </row>
    <row r="107" spans="1:8" x14ac:dyDescent="0.25">
      <c r="A107" s="125" t="s">
        <v>23</v>
      </c>
      <c r="B107" s="218"/>
      <c r="C107" s="208"/>
      <c r="D107" s="208"/>
      <c r="E107" s="208"/>
      <c r="F107" s="208"/>
      <c r="G107" s="24"/>
      <c r="H107" s="29">
        <f>IFERROR(SOLL!H73-IF(KVFi!B107 = SOLL!$B$2,1, IF(KVFi!C107=SOLL!$B$2,2,IF(KVFi!D107=SOLL!$B$2,3,IF(KVFi!E107=SOLL!$B$2,4, IF(KVFi!F107=SOLL!$B$2,"-"))))),"-")</f>
        <v>1</v>
      </c>
    </row>
    <row r="108" spans="1:8" x14ac:dyDescent="0.25">
      <c r="A108" s="48"/>
      <c r="B108" s="212"/>
      <c r="C108" s="212"/>
      <c r="D108" s="212"/>
      <c r="E108" s="212"/>
      <c r="F108" s="212"/>
      <c r="G108" s="24"/>
      <c r="H108" s="29"/>
    </row>
    <row r="109" spans="1:8" x14ac:dyDescent="0.25">
      <c r="A109" s="73" t="s">
        <v>30</v>
      </c>
      <c r="B109" s="212"/>
      <c r="C109" s="212"/>
      <c r="D109" s="212"/>
      <c r="E109" s="212"/>
      <c r="F109" s="212"/>
      <c r="G109" s="24"/>
      <c r="H109" s="29"/>
    </row>
    <row r="110" spans="1:8" x14ac:dyDescent="0.25">
      <c r="A110" s="125" t="s">
        <v>31</v>
      </c>
      <c r="B110" s="218"/>
      <c r="C110" s="208"/>
      <c r="D110" s="208"/>
      <c r="E110" s="208"/>
      <c r="F110" s="208"/>
      <c r="G110" s="24"/>
      <c r="H110" s="29">
        <f>IFERROR(SOLL!H76-IF(KVFi!B110 = SOLL!$B$2,1, IF(KVFi!C110=SOLL!$B$2,2,IF(KVFi!D110=SOLL!$B$2,3,IF(KVFi!E110=SOLL!$B$2,4, IF(KVFi!F110=SOLL!$B$2,"-"))))),"-")</f>
        <v>1</v>
      </c>
    </row>
    <row r="111" spans="1:8" x14ac:dyDescent="0.25">
      <c r="A111" s="125" t="s">
        <v>32</v>
      </c>
      <c r="B111" s="218"/>
      <c r="C111" s="208"/>
      <c r="D111" s="208"/>
      <c r="E111" s="208"/>
      <c r="F111" s="208"/>
      <c r="G111" s="24"/>
      <c r="H111" s="29">
        <f>IFERROR(SOLL!H77-IF(KVFi!B111 = SOLL!$B$2,1, IF(KVFi!C111=SOLL!$B$2,2,IF(KVFi!D111=SOLL!$B$2,3,IF(KVFi!E111=SOLL!$B$2,4, IF(KVFi!F111=SOLL!$B$2,"-"))))),"-")</f>
        <v>1</v>
      </c>
    </row>
    <row r="112" spans="1:8" x14ac:dyDescent="0.25">
      <c r="A112" s="125" t="s">
        <v>92</v>
      </c>
      <c r="B112" s="208"/>
      <c r="C112" s="218"/>
      <c r="D112" s="208"/>
      <c r="E112" s="208"/>
      <c r="F112" s="208"/>
      <c r="G112" s="24"/>
      <c r="H112" s="29">
        <f>IFERROR(SOLL!H78-IF(KVFi!B112 = SOLL!$B$2,1, IF(KVFi!C112=SOLL!$B$2,2,IF(KVFi!D112=SOLL!$B$2,3,IF(KVFi!E112=SOLL!$B$2,4, IF(KVFi!F112=SOLL!$B$2,"-"))))),"-")</f>
        <v>2</v>
      </c>
    </row>
    <row r="113" spans="1:8" x14ac:dyDescent="0.25">
      <c r="A113" s="125" t="s">
        <v>33</v>
      </c>
      <c r="B113" s="208"/>
      <c r="C113" s="218"/>
      <c r="D113" s="208"/>
      <c r="E113" s="208"/>
      <c r="F113" s="208"/>
      <c r="G113" s="24"/>
      <c r="H113" s="29">
        <f>IFERROR(SOLL!H79-IF(KVFi!B113 = SOLL!$B$2,1, IF(KVFi!C113=SOLL!$B$2,2,IF(KVFi!D113=SOLL!$B$2,3,IF(KVFi!E113=SOLL!$B$2,4, IF(KVFi!F113=SOLL!$B$2,"-"))))),"-")</f>
        <v>2</v>
      </c>
    </row>
    <row r="114" spans="1:8" x14ac:dyDescent="0.25">
      <c r="A114" s="125" t="s">
        <v>34</v>
      </c>
      <c r="B114" s="223"/>
      <c r="C114" s="223"/>
      <c r="D114" s="223"/>
      <c r="E114" s="223"/>
      <c r="F114" s="223"/>
      <c r="G114" s="24"/>
      <c r="H114" s="29" t="str">
        <f>IFERROR(SOLL!H80-IF(KVFi!B114 = SOLL!$B$2,1, IF(KVFi!C114=SOLL!$B$2,2,IF(KVFi!D114=SOLL!$B$2,3,IF(KVFi!E114=SOLL!$B$2,4, IF(KVFi!F114=SOLL!$B$2,"-"))))),"-")</f>
        <v>-</v>
      </c>
    </row>
    <row r="115" spans="1:8" x14ac:dyDescent="0.25">
      <c r="A115" s="48"/>
      <c r="B115" s="212"/>
      <c r="C115" s="212"/>
      <c r="D115" s="212"/>
      <c r="E115" s="212"/>
      <c r="F115" s="212"/>
      <c r="G115" s="24"/>
      <c r="H115" s="29"/>
    </row>
    <row r="116" spans="1:8" x14ac:dyDescent="0.25">
      <c r="A116" s="73" t="s">
        <v>2</v>
      </c>
      <c r="B116" s="212"/>
      <c r="C116" s="212"/>
      <c r="D116" s="212"/>
      <c r="E116" s="212"/>
      <c r="F116" s="212"/>
      <c r="G116" s="24"/>
      <c r="H116" s="29"/>
    </row>
    <row r="117" spans="1:8" x14ac:dyDescent="0.25">
      <c r="A117" s="125" t="s">
        <v>25</v>
      </c>
      <c r="B117" s="218"/>
      <c r="C117" s="208"/>
      <c r="D117" s="208"/>
      <c r="E117" s="208"/>
      <c r="F117" s="208"/>
      <c r="G117" s="24"/>
      <c r="H117" s="29">
        <f>IFERROR(SOLL!H83-IF(KVFi!B117 = SOLL!$B$2,1, IF(KVFi!C117=SOLL!$B$2,2,IF(KVFi!D117=SOLL!$B$2,3,IF(KVFi!E117=SOLL!$B$2,4, IF(KVFi!F117=SOLL!$B$2,"-"))))),"-")</f>
        <v>1</v>
      </c>
    </row>
    <row r="118" spans="1:8" x14ac:dyDescent="0.25">
      <c r="A118" s="125" t="s">
        <v>26</v>
      </c>
      <c r="B118" s="208"/>
      <c r="C118" s="218"/>
      <c r="D118" s="208"/>
      <c r="E118" s="208"/>
      <c r="F118" s="208"/>
      <c r="G118" s="24"/>
      <c r="H118" s="29">
        <f>IFERROR(SOLL!H84-IF(KVFi!B118 = SOLL!$B$2,1, IF(KVFi!C118=SOLL!$B$2,2,IF(KVFi!D118=SOLL!$B$2,3,IF(KVFi!E118=SOLL!$B$2,4, IF(KVFi!F118=SOLL!$B$2,"-"))))),"-")</f>
        <v>2</v>
      </c>
    </row>
    <row r="119" spans="1:8" x14ac:dyDescent="0.25">
      <c r="A119" s="125" t="s">
        <v>27</v>
      </c>
      <c r="B119" s="208"/>
      <c r="C119" s="218"/>
      <c r="D119" s="208"/>
      <c r="E119" s="208"/>
      <c r="F119" s="208"/>
      <c r="G119" s="24"/>
      <c r="H119" s="29">
        <f>IFERROR(SOLL!H85-IF(KVFi!B119 = SOLL!$B$2,1, IF(KVFi!C119=SOLL!$B$2,2,IF(KVFi!D119=SOLL!$B$2,3,IF(KVFi!E119=SOLL!$B$2,4, IF(KVFi!F119=SOLL!$B$2,"-"))))),"-")</f>
        <v>2</v>
      </c>
    </row>
    <row r="120" spans="1:8" x14ac:dyDescent="0.25">
      <c r="A120" s="125" t="s">
        <v>28</v>
      </c>
      <c r="B120" s="208"/>
      <c r="C120" s="218"/>
      <c r="D120" s="208"/>
      <c r="E120" s="208"/>
      <c r="F120" s="208"/>
      <c r="G120" s="24"/>
      <c r="H120" s="29">
        <f>IFERROR(SOLL!H86-IF(KVFi!B120 = SOLL!$B$2,1, IF(KVFi!C120=SOLL!$B$2,2,IF(KVFi!D120=SOLL!$B$2,3,IF(KVFi!E120=SOLL!$B$2,4, IF(KVFi!F120=SOLL!$B$2,"-"))))),"-")</f>
        <v>2</v>
      </c>
    </row>
    <row r="121" spans="1:8" x14ac:dyDescent="0.25">
      <c r="A121" s="125" t="s">
        <v>29</v>
      </c>
      <c r="B121" s="208"/>
      <c r="C121" s="208"/>
      <c r="D121" s="218"/>
      <c r="E121" s="208"/>
      <c r="F121" s="208"/>
      <c r="G121" s="24"/>
      <c r="H121" s="29">
        <f>IFERROR(SOLL!H87-IF(KVFi!B121 = SOLL!$B$2,1, IF(KVFi!C121=SOLL!$B$2,2,IF(KVFi!D121=SOLL!$B$2,3,IF(KVFi!E121=SOLL!$B$2,4, IF(KVFi!F121=SOLL!$B$2,"-"))))),"-")</f>
        <v>3</v>
      </c>
    </row>
    <row r="122" spans="1:8" x14ac:dyDescent="0.25">
      <c r="A122" s="48"/>
      <c r="B122" s="212"/>
      <c r="C122" s="212"/>
      <c r="D122" s="212"/>
      <c r="E122" s="212"/>
      <c r="F122" s="212"/>
      <c r="G122" s="24"/>
      <c r="H122" s="29"/>
    </row>
    <row r="123" spans="1:8" ht="18" x14ac:dyDescent="0.25">
      <c r="A123" s="127" t="s">
        <v>93</v>
      </c>
      <c r="B123" s="212"/>
      <c r="C123" s="212"/>
      <c r="D123" s="212"/>
      <c r="E123" s="212"/>
      <c r="F123" s="212"/>
      <c r="G123" s="24"/>
      <c r="H123" s="29"/>
    </row>
    <row r="124" spans="1:8" x14ac:dyDescent="0.25">
      <c r="A124" s="73" t="s">
        <v>94</v>
      </c>
      <c r="B124" s="212"/>
      <c r="C124" s="212"/>
      <c r="D124" s="212"/>
      <c r="E124" s="212"/>
      <c r="F124" s="212"/>
      <c r="G124" s="24"/>
      <c r="H124" s="29"/>
    </row>
    <row r="125" spans="1:8" x14ac:dyDescent="0.25">
      <c r="A125" s="125" t="s">
        <v>18</v>
      </c>
      <c r="B125" s="218"/>
      <c r="C125" s="208"/>
      <c r="D125" s="208"/>
      <c r="E125" s="208"/>
      <c r="F125" s="208"/>
      <c r="G125" s="24"/>
      <c r="H125" s="29">
        <f>IFERROR(SOLL!H91-IF(KVFi!B125 = SOLL!$B$2,1, IF(KVFi!C125=SOLL!$B$2,2,IF(KVFi!D125=SOLL!$B$2,3,IF(KVFi!E125=SOLL!$B$2,4, IF(KVFi!F125=SOLL!$B$2,"-"))))),"-")</f>
        <v>1</v>
      </c>
    </row>
    <row r="126" spans="1:8" x14ac:dyDescent="0.25">
      <c r="A126" s="125" t="s">
        <v>19</v>
      </c>
      <c r="B126" s="208"/>
      <c r="C126" s="218"/>
      <c r="D126" s="208"/>
      <c r="E126" s="208"/>
      <c r="F126" s="208"/>
      <c r="G126" s="24"/>
      <c r="H126" s="29">
        <f>IFERROR(SOLL!H92-IF(KVFi!B126 = SOLL!$B$2,1, IF(KVFi!C126=SOLL!$B$2,2,IF(KVFi!D126=SOLL!$B$2,3,IF(KVFi!E126=SOLL!$B$2,4, IF(KVFi!F126=SOLL!$B$2,"-"))))),"-")</f>
        <v>2</v>
      </c>
    </row>
    <row r="127" spans="1:8" x14ac:dyDescent="0.25">
      <c r="A127" s="125" t="s">
        <v>95</v>
      </c>
      <c r="B127" s="208"/>
      <c r="C127" s="218"/>
      <c r="D127" s="208"/>
      <c r="E127" s="208"/>
      <c r="F127" s="208"/>
      <c r="G127" s="24"/>
      <c r="H127" s="29">
        <f>IFERROR(SOLL!H93-IF(KVFi!B127 = SOLL!$B$2,1, IF(KVFi!C127=SOLL!$B$2,2,IF(KVFi!D127=SOLL!$B$2,3,IF(KVFi!E127=SOLL!$B$2,4, IF(KVFi!F127=SOLL!$B$2,"-"))))),"-")</f>
        <v>2</v>
      </c>
    </row>
    <row r="128" spans="1:8" x14ac:dyDescent="0.25">
      <c r="A128" s="125" t="s">
        <v>20</v>
      </c>
      <c r="B128" s="218"/>
      <c r="C128" s="208"/>
      <c r="D128" s="208"/>
      <c r="E128" s="208"/>
      <c r="F128" s="208"/>
      <c r="G128" s="24"/>
      <c r="H128" s="29">
        <f>IFERROR(SOLL!H94-IF(KVFi!B128 = SOLL!$B$2,1, IF(KVFi!C128=SOLL!$B$2,2,IF(KVFi!D128=SOLL!$B$2,3,IF(KVFi!E128=SOLL!$B$2,4, IF(KVFi!F128=SOLL!$B$2,"-"))))),"-")</f>
        <v>1</v>
      </c>
    </row>
    <row r="129" spans="1:8" x14ac:dyDescent="0.25">
      <c r="A129" s="125" t="s">
        <v>21</v>
      </c>
      <c r="B129" s="208"/>
      <c r="C129" s="208"/>
      <c r="D129" s="218"/>
      <c r="E129" s="208"/>
      <c r="F129" s="208"/>
      <c r="G129" s="24"/>
      <c r="H129" s="29">
        <f>IFERROR(SOLL!H95-IF(KVFi!B129 = SOLL!$B$2,1, IF(KVFi!C129=SOLL!$B$2,2,IF(KVFi!D129=SOLL!$B$2,3,IF(KVFi!E129=SOLL!$B$2,4, IF(KVFi!F129=SOLL!$B$2,"-"))))),"-")</f>
        <v>3</v>
      </c>
    </row>
    <row r="130" spans="1:8" x14ac:dyDescent="0.25">
      <c r="A130" s="125" t="s">
        <v>22</v>
      </c>
      <c r="B130" s="223"/>
      <c r="C130" s="223"/>
      <c r="D130" s="223"/>
      <c r="E130" s="223"/>
      <c r="F130" s="223"/>
      <c r="G130" s="24"/>
      <c r="H130" s="29" t="str">
        <f>IFERROR(SOLL!H96-IF(KVFi!B130 = SOLL!$B$2,1, IF(KVFi!C130=SOLL!$B$2,2,IF(KVFi!D130=SOLL!$B$2,3,IF(KVFi!E130=SOLL!$B$2,4, IF(KVFi!F130=SOLL!$B$2,"-"))))),"-")</f>
        <v>-</v>
      </c>
    </row>
    <row r="131" spans="1:8" x14ac:dyDescent="0.25">
      <c r="A131" s="48"/>
      <c r="B131" s="212"/>
      <c r="C131" s="212"/>
      <c r="D131" s="212"/>
      <c r="E131" s="212"/>
      <c r="F131" s="212"/>
    </row>
    <row r="132" spans="1:8" x14ac:dyDescent="0.25">
      <c r="B132" s="212"/>
      <c r="C132" s="212"/>
      <c r="D132" s="212"/>
      <c r="E132" s="212"/>
      <c r="F132" s="212"/>
    </row>
  </sheetData>
  <mergeCells count="31">
    <mergeCell ref="E69:G69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51:G51"/>
    <mergeCell ref="E52:G52"/>
    <mergeCell ref="E53:G53"/>
    <mergeCell ref="E54:G54"/>
    <mergeCell ref="E55:G55"/>
    <mergeCell ref="E56:G56"/>
    <mergeCell ref="E45:G45"/>
    <mergeCell ref="E46:G46"/>
    <mergeCell ref="E47:G47"/>
    <mergeCell ref="E48:G48"/>
    <mergeCell ref="E49:G49"/>
    <mergeCell ref="E50:G50"/>
    <mergeCell ref="E39:G39"/>
    <mergeCell ref="E40:G40"/>
    <mergeCell ref="E41:G41"/>
    <mergeCell ref="E42:G42"/>
    <mergeCell ref="E43:G43"/>
    <mergeCell ref="E44:G4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42</vt:i4>
      </vt:variant>
    </vt:vector>
  </HeadingPairs>
  <TitlesOfParts>
    <vt:vector size="42" baseType="lpstr">
      <vt:lpstr>Deckblatt</vt:lpstr>
      <vt:lpstr>Hinweise</vt:lpstr>
      <vt:lpstr>KF-KB</vt:lpstr>
      <vt:lpstr>KK</vt:lpstr>
      <vt:lpstr>KSM-e</vt:lpstr>
      <vt:lpstr>KSM-f</vt:lpstr>
      <vt:lpstr>KVB 1. AJ</vt:lpstr>
      <vt:lpstr>KVB 2.&amp;3. AJ</vt:lpstr>
      <vt:lpstr>KVFi</vt:lpstr>
      <vt:lpstr>KVM</vt:lpstr>
      <vt:lpstr>KVP 1.&amp;2. AJ</vt:lpstr>
      <vt:lpstr>KVP 3. AJ</vt:lpstr>
      <vt:lpstr>PPC</vt:lpstr>
      <vt:lpstr>PPS</vt:lpstr>
      <vt:lpstr>SBI.A.3_1.AJ</vt:lpstr>
      <vt:lpstr>SBI.A.3_2. AJ</vt:lpstr>
      <vt:lpstr>SBI.A.4_1. AJ</vt:lpstr>
      <vt:lpstr>SBI.A.4_2.&amp;3. AJ</vt:lpstr>
      <vt:lpstr>SBI.A.7</vt:lpstr>
      <vt:lpstr>TE</vt:lpstr>
      <vt:lpstr>TNBi</vt:lpstr>
      <vt:lpstr>TNPa</vt:lpstr>
      <vt:lpstr>TNSk</vt:lpstr>
      <vt:lpstr>TNSt</vt:lpstr>
      <vt:lpstr>TNWn</vt:lpstr>
      <vt:lpstr>PPCa IK</vt:lpstr>
      <vt:lpstr>Zielbogen</vt:lpstr>
      <vt:lpstr>SOLL</vt:lpstr>
      <vt:lpstr>1. Ausbildungsjahr</vt:lpstr>
      <vt:lpstr>Hilfsblatt 1. AJ</vt:lpstr>
      <vt:lpstr>Grafik 1. AJ</vt:lpstr>
      <vt:lpstr>2. Ausbildungsjahr</vt:lpstr>
      <vt:lpstr>Hilfsblatt 2. AJ</vt:lpstr>
      <vt:lpstr>Grafik 2. AJ</vt:lpstr>
      <vt:lpstr>Grafik Hilfsblatt </vt:lpstr>
      <vt:lpstr>3. Ausbildungsjahr</vt:lpstr>
      <vt:lpstr>Hilfsblatt 3. AJ</vt:lpstr>
      <vt:lpstr>Hilfsblatt 4. AJ</vt:lpstr>
      <vt:lpstr>Grafik 3. AJ</vt:lpstr>
      <vt:lpstr>Gesamtbogen</vt:lpstr>
      <vt:lpstr>Grafik Final</vt:lpstr>
      <vt:lpstr>Zeugnisse und Beurteilungen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Blenckner, Katharina, P-PC, SWK</dc:creator>
  <cp:lastModifiedBy>Blenckner, Katharina, P-PC, SWK</cp:lastModifiedBy>
  <cp:lastPrinted>2018-03-27T09:10:12Z</cp:lastPrinted>
  <dcterms:created xsi:type="dcterms:W3CDTF">2018-03-20T09:52:15Z</dcterms:created>
  <dcterms:modified xsi:type="dcterms:W3CDTF">2018-07-26T11:46:41Z</dcterms:modified>
</cp:coreProperties>
</file>